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025 Retail Reports/04-20-2025/"/>
    </mc:Choice>
  </mc:AlternateContent>
  <xr:revisionPtr revIDLastSave="0" documentId="8_{B2D7B6FC-B6C8-4D34-8EAD-D250D2BC62C7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<sst xmlns="http://schemas.openxmlformats.org/spreadsheetml/2006/main" count="4321" uniqueCount="514">
  <si>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</si>
  <si>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</si>
  <si>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</si>
  <si>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</si>
  <si>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</si>
  <si>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</si>
  <si>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</si>
  <si>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</si>
  <si>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</si>
  <si>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</si>
  <si>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</si>
  <si>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</si>
  <si>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</si>
  <si>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</si>
  <si>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</si>
  <si>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</si>
  <si>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</si>
  <si>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</si>
  <si>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</si>
  <si>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</si>
  <si>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</si>
  <si>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</si>
  <si>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</si>
  <si>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</si>
  <si>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</si>
  <si>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</si>
  <si>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</si>
  <si>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</si>
  <si>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</si>
  <si>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</si>
  <si>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</si>
  <si>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</si>
  <si>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</si>
  <si>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</si>
  <si>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</si>
  <si>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</si>
  <si>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</si>
  <si>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</si>
  <si>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</si>
  <si>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</si>
  <si>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</si>
  <si>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</si>
  <si>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</si>
  <si>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</si>
  <si>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</si>
  <si>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</si>
  <si>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</si>
  <si>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</si>
  <si>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</si>
  <si>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</si>
  <si>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</si>
  <si>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</si>
  <si>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</si>
  <si>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</si>
  <si>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</si>
  <si>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</si>
  <si>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</si>
  <si>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</si>
  <si>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</si>
  <si>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</si>
  <si>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</si>
  <si>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</si>
  <si>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</si>
  <si>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</si>
  <si>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</si>
  <si>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</si>
  <si>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</si>
  <si>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</si>
  <si>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</si>
  <si>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</si>
  <si>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</si>
  <si>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</si>
  <si>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</si>
  <si>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</si>
  <si>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</si>
  <si>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</si>
  <si>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</si>
  <si>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</si>
  <si>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</si>
  <si>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</si>
  <si>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</si>
  <si>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</si>
  <si>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</si>
  <si>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</si>
  <si>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</si>
  <si>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</si>
  <si>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</si>
  <si>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</si>
  <si>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</si>
  <si>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</si>
  <si>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</si>
  <si>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</si>
  <si>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</si>
  <si>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</si>
  <si>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</si>
  <si>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</si>
  <si>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</si>
  <si>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</si>
  <si>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</si>
  <si>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</si>
  <si>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</si>
  <si>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</si>
  <si>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</si>
  <si>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</si>
  <si>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</si>
  <si>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</si>
  <si>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</si>
  <si>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</si>
  <si>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</si>
  <si>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</si>
  <si>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</si>
  <si>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</si>
  <si>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</si>
  <si>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</si>
  <si>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</si>
  <si>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</si>
  <si>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</si>
  <si>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</si>
  <si>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</si>
  <si>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</si>
  <si>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</si>
  <si>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</si>
  <si>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</si>
  <si>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</si>
  <si>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</si>
  <si>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</si>
  <si>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</si>
  <si>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</si>
  <si>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</si>
  <si>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</si>
  <si>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</si>
  <si>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</si>
  <si>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</si>
  <si>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</si>
  <si>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</si>
  <si>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</si>
  <si>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</si>
  <si>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</si>
  <si>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</si>
  <si>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</si>
  <si>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</si>
  <si>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</si>
  <si>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</si>
  <si>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</si>
  <si>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</si>
  <si>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</si>
  <si>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</si>
  <si>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</si>
  <si>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</si>
  <si>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</si>
  <si>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</si>
  <si>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</si>
  <si>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</si>
  <si>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</si>
  <si>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</si>
  <si>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</si>
  <si>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</si>
  <si>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</si>
  <si>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</si>
  <si>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</si>
  <si>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</si>
  <si>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</si>
  <si>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</si>
  <si>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</si>
  <si>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</si>
  <si>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</si>
  <si>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</si>
  <si>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</si>
  <si>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</si>
  <si>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</si>
  <si>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</si>
  <si>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</si>
  <si>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</si>
  <si>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</si>
  <si>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</si>
  <si>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</si>
  <si>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</si>
  <si>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</si>
  <si>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</si>
  <si>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</si>
  <si>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</si>
  <si>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</si>
  <si>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</si>
  <si>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</si>
  <si>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</si>
  <si>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</si>
  <si>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</si>
  <si>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</si>
  <si>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</si>
  <si>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</si>
  <si>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</si>
  <si>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</si>
  <si>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</si>
  <si>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</si>
  <si>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</si>
  <si>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</si>
  <si>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</si>
  <si>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</si>
  <si>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</si>
  <si>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</si>
  <si>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</si>
  <si>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</si>
  <si>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</si>
  <si>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</si>
  <si>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</si>
  <si>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</si>
  <si>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</si>
  <si>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</si>
  <si>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</si>
  <si>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</si>
  <si>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</si>
  <si>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</si>
  <si>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</si>
  <si>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</si>
  <si>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</si>
  <si>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</si>
  <si>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</si>
  <si>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</si>
  <si>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</si>
  <si>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</si>
  <si>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</si>
  <si>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</si>
  <si>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</si>
  <si>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</si>
  <si>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</si>
  <si>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</si>
  <si>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</si>
  <si>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</si>
  <si>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</si>
  <si>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</si>
  <si>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</si>
  <si>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</si>
  <si>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</si>
  <si>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</si>
  <si>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</si>
  <si>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</si>
  <si>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</si>
  <si>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</si>
  <si>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</si>
  <si>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</si>
  <si>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</si>
  <si>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</si>
  <si>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</si>
  <si>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</si>
  <si>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</si>
  <si>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</si>
  <si>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</si>
  <si>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</si>
  <si>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</si>
  <si>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</si>
  <si>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</si>
  <si>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</si>
  <si>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</si>
  <si>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</si>
  <si>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</si>
  <si>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</si>
  <si>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</si>
  <si>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</si>
  <si>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</si>
  <si>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</si>
  <si>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</si>
  <si>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</si>
  <si>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</si>
  <si>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</si>
  <si>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</si>
  <si>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</si>
  <si>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</si>
  <si>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</si>
  <si>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</si>
  <si>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</si>
  <si>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</si>
  <si>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</si>
  <si>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</si>
  <si>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</si>
  <si>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</si>
  <si>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</si>
  <si>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</si>
  <si>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</si>
  <si>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</si>
  <si>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</si>
  <si>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</si>
  <si>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</si>
  <si>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</si>
  <si>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</si>
  <si>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</si>
  <si>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</si>
  <si>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</si>
  <si>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</si>
  <si>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</si>
  <si>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</si>
  <si>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</si>
  <si>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</si>
  <si>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</si>
  <si>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</si>
  <si>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</si>
  <si>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</si>
  <si>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</si>
  <si>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</si>
  <si>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</si>
  <si>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</si>
  <si>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</si>
  <si>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</si>
  <si>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</si>
  <si>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</si>
  <si>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</si>
  <si>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</si>
  <si>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</si>
  <si>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</si>
  <si>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</si>
  <si>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</si>
  <si>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</si>
  <si>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</si>
  <si>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</si>
  <si>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</si>
  <si>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</si>
  <si>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</si>
  <si>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</si>
  <si>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</si>
  <si>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</si>
  <si>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</si>
  <si>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</si>
  <si>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</si>
  <si>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</si>
  <si>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</si>
  <si>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</si>
  <si>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</si>
  <si>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</si>
  <si>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</si>
  <si>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</si>
  <si>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</si>
  <si>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</si>
  <si>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</si>
  <si>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</si>
  <si>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</si>
  <si>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</si>
  <si>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</si>
  <si>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</si>
  <si>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</si>
  <si>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</si>
  <si>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</si>
  <si>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</si>
  <si>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</si>
  <si>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</si>
  <si>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</si>
  <si>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</si>
  <si>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</si>
  <si>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</si>
  <si>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</si>
  <si>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</si>
  <si>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</si>
  <si>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</si>
  <si>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</si>
  <si>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</si>
  <si>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</si>
  <si>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</si>
  <si>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</si>
  <si>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</si>
  <si>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</si>
  <si>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</si>
  <si>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</si>
  <si>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</si>
  <si>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</si>
  <si>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</si>
  <si>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</si>
  <si>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</si>
  <si>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</si>
  <si>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</si>
  <si>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</si>
  <si>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</si>
  <si>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</si>
  <si>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</si>
  <si>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</si>
  <si>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</si>
  <si>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</si>
  <si>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</si>
  <si>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</si>
  <si>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</si>
  <si>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</si>
  <si>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</si>
  <si>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</si>
  <si>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</si>
  <si>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</si>
  <si>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</si>
  <si>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</si>
  <si>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</si>
  <si>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</si>
  <si>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</si>
  <si>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</si>
  <si>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</si>
  <si>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</si>
  <si>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</si>
  <si>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</si>
  <si>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</si>
  <si>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</si>
  <si>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</si>
  <si>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</si>
  <si>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</si>
  <si>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</si>
  <si>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</si>
  <si>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</si>
  <si>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</si>
  <si>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</si>
  <si>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</si>
  <si>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</si>
  <si>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</si>
  <si>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</si>
  <si>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</si>
  <si>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</si>
  <si>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</si>
  <si>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</si>
  <si>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</si>
  <si>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</si>
  <si>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</si>
  <si>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</si>
  <si>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</si>
  <si>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</si>
  <si>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</si>
  <si>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</si>
  <si>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</si>
  <si>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</si>
  <si>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</si>
  <si>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</si>
  <si>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</si>
  <si>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</si>
  <si>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</si>
  <si>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</si>
  <si>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</si>
  <si>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</si>
  <si>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</si>
  <si>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</si>
  <si>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</si>
  <si>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</si>
  <si>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</si>
  <si>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</si>
  <si>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</si>
  <si>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</si>
  <si>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</si>
  <si>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</si>
  <si>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</si>
  <si>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</si>
  <si>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</si>
  <si>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</si>
  <si>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</si>
  <si>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</si>
  <si>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</si>
  <si>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</si>
  <si>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</si>
  <si>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</si>
  <si>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</si>
  <si>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</si>
  <si>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</si>
  <si>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</si>
  <si>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</si>
  <si>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</si>
  <si>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</si>
  <si>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</si>
  <si>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</si>
  <si>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</si>
  <si>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</si>
  <si>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</si>
  <si>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</si>
  <si>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</si>
  <si>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</si>
  <si>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</si>
  <si>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</si>
  <si>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</si>
  <si>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</si>
  <si>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</si>
  <si>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</si>
  <si>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</si>
  <si>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</si>
  <si>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</si>
  <si>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</si>
  <si>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</si>
  <si>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</si>
  <si>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</si>
  <si>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</si>
  <si>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</si>
  <si>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</si>
  <si>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</si>
  <si>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</si>
  <si>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</si>
  <si>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</si>
  <si>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</si>
  <si>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</si>
  <si>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</si>
  <si>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</si>
  <si>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</si>
  <si>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</si>
  <si>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</si>
  <si>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</si>
  <si>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</si>
  <si>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</si>
  <si>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</si>
  <si>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</si>
  <si>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</si>
  <si>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</si>
  <si>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</si>
  <si>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</si>
  <si>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</si>
  <si>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</si>
  <si>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</si>
  <si>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</si>
  <si>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</si>
  <si>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</si>
  <si>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</si>
  <si>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</si>
  <si>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</si>
  <si>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</si>
  <si>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</si>
  <si>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</si>
  <si>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>4 WEEKS  ENDING 04-20-2025</t>
  </si>
  <si>
    <t>LATEST 52 WEEKS ENDING 04-20-2025</t>
  </si>
  <si>
    <t>YTD Ending 04-20-2025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</si>
</sst>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14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3" fontId="14" fillId="0" borderId="58" xfId="0" applyNumberFormat="1" applyFont="1" applyBorder="1"/>
    <xf numFmtId="0" fontId="14" fillId="0" borderId="58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0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Font="1" applyFill="1" applyBorder="1" applyAlignment="1">
      <alignment horizontal="center" vertical="center" wrapText="1"/>
    </xf>
    <xf numFmtId="3" fontId="0" fillId="5" borderId="61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5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5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Font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3" fontId="14" fillId="6" borderId="81" xfId="0" applyNumberFormat="1" applyFont="1" applyFill="1" applyBorder="1" applyAlignment="1">
      <alignment vertical="center"/>
    </xf>
    <xf numFmtId="164" fontId="14" fillId="6" borderId="81" xfId="0" applyNumberFormat="1" applyFont="1" applyFill="1" applyBorder="1" applyAlignment="1">
      <alignment vertical="center"/>
    </xf>
    <xf numFmtId="166" fontId="14" fillId="6" borderId="81" xfId="0" applyNumberFormat="1" applyFont="1" applyFill="1" applyBorder="1" applyAlignment="1">
      <alignment vertical="center"/>
    </xf>
    <xf numFmtId="167" fontId="14" fillId="6" borderId="81" xfId="0" applyNumberFormat="1" applyFont="1" applyFill="1" applyBorder="1" applyAlignment="1">
      <alignment vertical="center"/>
    </xf>
    <xf numFmtId="164" fontId="14" fillId="0" borderId="81" xfId="0" applyNumberFormat="1" applyFont="1" applyBorder="1" applyAlignment="1">
      <alignment vertical="center"/>
    </xf>
    <xf numFmtId="166" fontId="14" fillId="0" borderId="81" xfId="0" applyNumberFormat="1" applyFont="1" applyBorder="1" applyAlignment="1">
      <alignment vertical="center"/>
    </xf>
    <xf numFmtId="167" fontId="14" fillId="0" borderId="81" xfId="0" applyNumberFormat="1" applyFont="1" applyBorder="1" applyAlignment="1">
      <alignment vertical="center"/>
    </xf>
    <xf numFmtId="0" fontId="14" fillId="0" borderId="81" xfId="0" applyFont="1" applyBorder="1" applyAlignment="1">
      <alignment vertical="center"/>
    </xf>
    <xf numFmtId="0" fontId="14" fillId="6" borderId="81" xfId="0" applyFont="1" applyFill="1" applyBorder="1" applyAlignment="1">
      <alignment vertical="center"/>
    </xf>
    <xf numFmtId="2" fontId="14" fillId="6" borderId="81" xfId="0" applyNumberFormat="1" applyFont="1" applyFill="1" applyBorder="1" applyAlignment="1">
      <alignment vertical="center"/>
    </xf>
    <xf numFmtId="165" fontId="14" fillId="6" borderId="81" xfId="0" applyNumberFormat="1" applyFont="1" applyFill="1" applyBorder="1" applyAlignment="1">
      <alignment vertical="center"/>
    </xf>
    <xf numFmtId="2" fontId="14" fillId="0" borderId="81" xfId="0" applyNumberFormat="1" applyFont="1" applyBorder="1" applyAlignment="1">
      <alignment vertical="center"/>
    </xf>
    <xf numFmtId="165" fontId="14" fillId="0" borderId="81" xfId="0" applyNumberFormat="1" applyFont="1" applyBorder="1" applyAlignment="1">
      <alignment vertical="center"/>
    </xf>
    <xf numFmtId="3" fontId="14" fillId="0" borderId="81" xfId="0" applyNumberFormat="1" applyFont="1" applyBorder="1" applyAlignment="1">
      <alignment vertical="center"/>
    </xf>
    <xf numFmtId="171" fontId="14" fillId="6" borderId="81" xfId="0" applyNumberFormat="1" applyFont="1" applyFill="1" applyBorder="1" applyAlignment="1">
      <alignment vertical="center"/>
    </xf>
    <xf numFmtId="171" fontId="14" fillId="0" borderId="8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0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Normal="100" workbookViewId="0">
      <selection activeCell="D29" sqref="D29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0" ht="15" customHeight="1">
      <c r="A1" s="346" t="s">
        <v>1</v>
      </c>
      <c r="B1" s="346" t="s">
        <v>0</v>
      </c>
      <c r="C1" s="346" t="s">
        <v>11</v>
      </c>
      <c r="D1" s="346"/>
      <c r="E1" s="346"/>
      <c r="F1" s="346"/>
      <c r="G1" s="346"/>
      <c r="H1" s="346"/>
      <c r="I1" s="346"/>
      <c r="J1" s="346"/>
    </row>
    <row r="2" spans="1:10" ht="15" customHeight="1">
      <c r="A2" s="345"/>
      <c r="B2" s="345"/>
      <c r="C2" s="346" t="s">
        <v>3</v>
      </c>
      <c r="D2" s="346"/>
      <c r="E2" s="346"/>
      <c r="F2" s="346" t="s">
        <v>6</v>
      </c>
      <c r="G2" s="346"/>
      <c r="H2" s="346"/>
      <c r="I2" s="346" t="s">
        <v>12</v>
      </c>
      <c r="J2" s="346"/>
    </row>
    <row r="3" spans="1:10" ht="29">
      <c r="A3" s="345"/>
      <c r="B3" s="345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0">
      <c r="A4" s="344" t="s">
        <v>142</v>
      </c>
      <c r="B4" s="307" t="s">
        <v>462</v>
      </c>
      <c r="C4" s="328">
        <v>37304954.636627384</v>
      </c>
      <c r="D4" s="328">
        <v>3596208.1812863648</v>
      </c>
      <c r="E4" s="329">
        <v>0.10668472012303382</v>
      </c>
      <c r="F4" s="330">
        <v>111421772.93746285</v>
      </c>
      <c r="G4" s="330">
        <v>14261513.518067405</v>
      </c>
      <c r="H4" s="329">
        <v>0.14678340304246321</v>
      </c>
      <c r="I4" s="331">
        <v>91.50328296553181</v>
      </c>
      <c r="J4" s="331">
        <v>-0.27462933982936022</v>
      </c>
    </row>
    <row r="5" spans="1:10">
      <c r="A5" s="345"/>
      <c r="B5" s="308" t="s">
        <v>463</v>
      </c>
      <c r="C5" s="328">
        <v>49287075.355429545</v>
      </c>
      <c r="D5" s="328">
        <v>4825366.8499131575</v>
      </c>
      <c r="E5" s="332">
        <v>0.10852859712564739</v>
      </c>
      <c r="F5" s="333">
        <v>139823986.73794466</v>
      </c>
      <c r="G5" s="333">
        <v>19827772.958344385</v>
      </c>
      <c r="H5" s="332">
        <v>0.165236654839481</v>
      </c>
      <c r="I5" s="334">
        <v>100.61423295571272</v>
      </c>
      <c r="J5" s="334">
        <v>-0.13411457185632969</v>
      </c>
    </row>
    <row r="6" spans="1:10">
      <c r="A6" s="344"/>
      <c r="B6" s="307" t="s">
        <v>464</v>
      </c>
      <c r="C6" s="328">
        <v>41503822.187658116</v>
      </c>
      <c r="D6" s="328">
        <v>4119400.6233869419</v>
      </c>
      <c r="E6" s="329">
        <v>0.11019029989015296</v>
      </c>
      <c r="F6" s="330">
        <v>122518376.58173229</v>
      </c>
      <c r="G6" s="330">
        <v>17082894.224901617</v>
      </c>
      <c r="H6" s="329">
        <v>0.16202225136208992</v>
      </c>
      <c r="I6" s="331">
        <v>98.602266842224907</v>
      </c>
      <c r="J6" s="331">
        <v>1.6349221642258271E-2</v>
      </c>
    </row>
    <row r="7" spans="1:10">
      <c r="A7" s="344"/>
      <c r="B7" s="308" t="s">
        <v>465</v>
      </c>
      <c r="C7" s="328">
        <v>65326144.493929774</v>
      </c>
      <c r="D7" s="328">
        <v>5495849.0735947788</v>
      </c>
      <c r="E7" s="332">
        <v>9.1857294619455632E-2</v>
      </c>
      <c r="F7" s="333">
        <v>205664968.80664289</v>
      </c>
      <c r="G7" s="333">
        <v>24800586.005179256</v>
      </c>
      <c r="H7" s="332">
        <v>0.13712255349027491</v>
      </c>
      <c r="I7" s="334">
        <v>109.73199711276619</v>
      </c>
      <c r="J7" s="334">
        <v>-1.8239725818381061</v>
      </c>
    </row>
    <row r="8" spans="1:10">
      <c r="A8" s="344"/>
      <c r="B8" s="307" t="s">
        <v>466</v>
      </c>
      <c r="C8" s="328">
        <v>24178769.285098828</v>
      </c>
      <c r="D8" s="328">
        <v>2689840.0321183018</v>
      </c>
      <c r="E8" s="329">
        <v>0.12517329274306302</v>
      </c>
      <c r="F8" s="330">
        <v>67347023.133531854</v>
      </c>
      <c r="G8" s="330">
        <v>10412330.733390376</v>
      </c>
      <c r="H8" s="329">
        <v>0.18288200558302309</v>
      </c>
      <c r="I8" s="331">
        <v>107.39644246799116</v>
      </c>
      <c r="J8" s="331">
        <v>1.4476789693680843</v>
      </c>
    </row>
    <row r="9" spans="1:10">
      <c r="A9" s="344"/>
      <c r="B9" s="308" t="s">
        <v>467</v>
      </c>
      <c r="C9" s="328">
        <v>35254748.567307554</v>
      </c>
      <c r="D9" s="328">
        <v>3965944.181084957</v>
      </c>
      <c r="E9" s="332">
        <v>0.12675281970286092</v>
      </c>
      <c r="F9" s="333">
        <v>100945990.45560107</v>
      </c>
      <c r="G9" s="333">
        <v>15202936.006744102</v>
      </c>
      <c r="H9" s="332">
        <v>0.17730807590732817</v>
      </c>
      <c r="I9" s="334">
        <v>81.588423944884141</v>
      </c>
      <c r="J9" s="334">
        <v>1.2126250726985717</v>
      </c>
    </row>
    <row r="10" spans="1:10">
      <c r="A10" s="344"/>
      <c r="B10" s="307" t="s">
        <v>468</v>
      </c>
      <c r="C10" s="328">
        <v>49368114.085912719</v>
      </c>
      <c r="D10" s="328">
        <v>5246680.9140506759</v>
      </c>
      <c r="E10" s="329">
        <v>0.11891456230838596</v>
      </c>
      <c r="F10" s="330">
        <v>140197254.96262437</v>
      </c>
      <c r="G10" s="330">
        <v>19712341.401062161</v>
      </c>
      <c r="H10" s="329">
        <v>0.1636083789941889</v>
      </c>
      <c r="I10" s="331">
        <v>102.67797098840279</v>
      </c>
      <c r="J10" s="331">
        <v>0.81748026070968649</v>
      </c>
    </row>
    <row r="11" spans="1:10">
      <c r="A11" s="344"/>
      <c r="B11" s="308" t="s">
        <v>469</v>
      </c>
      <c r="C11" s="328">
        <v>41862432.022905387</v>
      </c>
      <c r="D11" s="328">
        <v>4161065.6570366696</v>
      </c>
      <c r="E11" s="332">
        <v>0.1103690942300624</v>
      </c>
      <c r="F11" s="333">
        <v>121795853.11990495</v>
      </c>
      <c r="G11" s="333">
        <v>15978188.402361572</v>
      </c>
      <c r="H11" s="332">
        <v>0.15099736367280242</v>
      </c>
      <c r="I11" s="334">
        <v>107.61077021477605</v>
      </c>
      <c r="J11" s="334">
        <v>3.516779532716896E-2</v>
      </c>
    </row>
    <row r="12" spans="1:10">
      <c r="A12" s="344"/>
      <c r="B12" s="307" t="s">
        <v>470</v>
      </c>
      <c r="C12" s="328">
        <v>37190206.482849695</v>
      </c>
      <c r="D12" s="328">
        <v>3575425.2651592791</v>
      </c>
      <c r="E12" s="329">
        <v>0.10636467457588698</v>
      </c>
      <c r="F12" s="330">
        <v>110667840.99369511</v>
      </c>
      <c r="G12" s="330">
        <v>14112084.173696071</v>
      </c>
      <c r="H12" s="329">
        <v>0.14615476734343319</v>
      </c>
      <c r="I12" s="331">
        <v>91.465311180346561</v>
      </c>
      <c r="J12" s="331">
        <v>-0.29303120989921183</v>
      </c>
    </row>
    <row r="13" spans="1:10">
      <c r="A13" s="344"/>
      <c r="B13" s="308" t="s">
        <v>471</v>
      </c>
      <c r="C13" s="328">
        <v>49210887.100817464</v>
      </c>
      <c r="D13" s="328">
        <v>4806974.654531993</v>
      </c>
      <c r="E13" s="332">
        <v>0.10825565563275295</v>
      </c>
      <c r="F13" s="333">
        <v>139353737.1372596</v>
      </c>
      <c r="G13" s="333">
        <v>19691585.599169925</v>
      </c>
      <c r="H13" s="332">
        <v>0.16455984909231633</v>
      </c>
      <c r="I13" s="334">
        <v>100.72684547651896</v>
      </c>
      <c r="J13" s="334">
        <v>-0.15028517024673249</v>
      </c>
    </row>
    <row r="14" spans="1:10">
      <c r="A14" s="344"/>
      <c r="B14" s="307" t="s">
        <v>472</v>
      </c>
      <c r="C14" s="328">
        <v>41400964.116541371</v>
      </c>
      <c r="D14" s="328">
        <v>4109529.8232948855</v>
      </c>
      <c r="E14" s="329">
        <v>0.11020036909760603</v>
      </c>
      <c r="F14" s="330">
        <v>121852677.57528917</v>
      </c>
      <c r="G14" s="330">
        <v>16963875.438635409</v>
      </c>
      <c r="H14" s="329">
        <v>0.16173199705850508</v>
      </c>
      <c r="I14" s="331">
        <v>98.620438049953592</v>
      </c>
      <c r="J14" s="331">
        <v>2.58665937476934E-2</v>
      </c>
    </row>
    <row r="15" spans="1:10">
      <c r="A15" s="344"/>
      <c r="B15" s="308" t="s">
        <v>473</v>
      </c>
      <c r="C15" s="328">
        <v>65041369.152514376</v>
      </c>
      <c r="D15" s="328">
        <v>5473861.1285649091</v>
      </c>
      <c r="E15" s="332">
        <v>9.1893404813310486E-2</v>
      </c>
      <c r="F15" s="333">
        <v>203847447.73486862</v>
      </c>
      <c r="G15" s="333">
        <v>24593910.573950201</v>
      </c>
      <c r="H15" s="332">
        <v>0.13720181461117781</v>
      </c>
      <c r="I15" s="334">
        <v>109.54526186684117</v>
      </c>
      <c r="J15" s="334">
        <v>-1.80745016569999</v>
      </c>
    </row>
    <row r="16" spans="1:10">
      <c r="A16" s="344"/>
      <c r="B16" s="307" t="s">
        <v>474</v>
      </c>
      <c r="C16" s="328">
        <v>24125799.776701335</v>
      </c>
      <c r="D16" s="328">
        <v>2679465.3923409916</v>
      </c>
      <c r="E16" s="329">
        <v>0.12493815233502008</v>
      </c>
      <c r="F16" s="330">
        <v>67029119.274674051</v>
      </c>
      <c r="G16" s="330">
        <v>10342908.546457268</v>
      </c>
      <c r="H16" s="329">
        <v>0.18245898629644797</v>
      </c>
      <c r="I16" s="331">
        <v>107.44719698426202</v>
      </c>
      <c r="J16" s="331">
        <v>1.6337685449417592</v>
      </c>
    </row>
    <row r="17" spans="1:10">
      <c r="A17" s="344"/>
      <c r="B17" s="308" t="s">
        <v>475</v>
      </c>
      <c r="C17" s="328">
        <v>35197582.003525913</v>
      </c>
      <c r="D17" s="328">
        <v>3959253.3093573116</v>
      </c>
      <c r="E17" s="332">
        <v>0.12674344226669218</v>
      </c>
      <c r="F17" s="333">
        <v>100580177.19026287</v>
      </c>
      <c r="G17" s="333">
        <v>15143298.92507787</v>
      </c>
      <c r="H17" s="332">
        <v>0.17724546159183197</v>
      </c>
      <c r="I17" s="334">
        <v>81.673547284405075</v>
      </c>
      <c r="J17" s="334">
        <v>1.2202545721173692</v>
      </c>
    </row>
    <row r="18" spans="1:10">
      <c r="A18" s="344"/>
      <c r="B18" s="307" t="s">
        <v>476</v>
      </c>
      <c r="C18" s="328">
        <v>49233058.144451521</v>
      </c>
      <c r="D18" s="328">
        <v>5229193.9091942012</v>
      </c>
      <c r="E18" s="329">
        <v>0.118834879619604</v>
      </c>
      <c r="F18" s="330">
        <v>139347276.95794067</v>
      </c>
      <c r="G18" s="330">
        <v>19537097.180691883</v>
      </c>
      <c r="H18" s="329">
        <v>0.16306708843117734</v>
      </c>
      <c r="I18" s="331">
        <v>102.67039218422195</v>
      </c>
      <c r="J18" s="331">
        <v>0.81907080199492555</v>
      </c>
    </row>
    <row r="19" spans="1:10">
      <c r="A19" s="344"/>
      <c r="B19" s="308" t="s">
        <v>477</v>
      </c>
      <c r="C19" s="328">
        <v>41770210.328575335</v>
      </c>
      <c r="D19" s="328">
        <v>4148844.5989470258</v>
      </c>
      <c r="E19" s="332">
        <v>0.11027894704204337</v>
      </c>
      <c r="F19" s="333">
        <v>121205316.46221542</v>
      </c>
      <c r="G19" s="333">
        <v>15855482.231238827</v>
      </c>
      <c r="H19" s="332">
        <v>0.15050315310868095</v>
      </c>
      <c r="I19" s="334">
        <v>107.66030689258403</v>
      </c>
      <c r="J19" s="334">
        <v>3.5855070691638957E-2</v>
      </c>
    </row>
    <row r="20" spans="1:10">
      <c r="A20" s="344"/>
      <c r="B20" s="307" t="s">
        <v>478</v>
      </c>
      <c r="C20" s="328">
        <v>19184916.355273232</v>
      </c>
      <c r="D20" s="328">
        <v>1066909.2870716974</v>
      </c>
      <c r="E20" s="329">
        <v>5.8886680143987992E-2</v>
      </c>
      <c r="F20" s="330">
        <v>64941909.496292561</v>
      </c>
      <c r="G20" s="330">
        <v>5794143.1959454119</v>
      </c>
      <c r="H20" s="329">
        <v>9.7960473545581808E-2</v>
      </c>
      <c r="I20" s="331">
        <v>86.252416073546613</v>
      </c>
      <c r="J20" s="331">
        <v>-1.9164043983289218</v>
      </c>
    </row>
    <row r="21" spans="1:10">
      <c r="A21" s="344"/>
      <c r="B21" s="308" t="s">
        <v>479</v>
      </c>
      <c r="C21" s="328">
        <v>28254273.250456423</v>
      </c>
      <c r="D21" s="328">
        <v>1624101.7440848947</v>
      </c>
      <c r="E21" s="332">
        <v>6.0987280675091127E-2</v>
      </c>
      <c r="F21" s="333">
        <v>85593120.257725284</v>
      </c>
      <c r="G21" s="333">
        <v>8555235.2645002604</v>
      </c>
      <c r="H21" s="332">
        <v>0.11105231231688976</v>
      </c>
      <c r="I21" s="334">
        <v>105.7186753150303</v>
      </c>
      <c r="J21" s="334">
        <v>-2.1349585111708222</v>
      </c>
    </row>
    <row r="22" spans="1:10">
      <c r="A22" s="344"/>
      <c r="B22" s="307" t="s">
        <v>480</v>
      </c>
      <c r="C22" s="328">
        <v>23150715.399539843</v>
      </c>
      <c r="D22" s="328">
        <v>2048085.654397063</v>
      </c>
      <c r="E22" s="329">
        <v>9.7053574797637418E-2</v>
      </c>
      <c r="F22" s="330">
        <v>74550779.216627747</v>
      </c>
      <c r="G22" s="330">
        <v>9289655.2150342911</v>
      </c>
      <c r="H22" s="329">
        <v>0.14234592733657897</v>
      </c>
      <c r="I22" s="331">
        <v>100.81018715901118</v>
      </c>
      <c r="J22" s="331">
        <v>1.3452915922516979</v>
      </c>
    </row>
    <row r="23" spans="1:10">
      <c r="A23" s="344"/>
      <c r="B23" s="308" t="s">
        <v>481</v>
      </c>
      <c r="C23" s="328">
        <v>43602522.952050321</v>
      </c>
      <c r="D23" s="328">
        <v>3209267.7591926605</v>
      </c>
      <c r="E23" s="332">
        <v>7.9450585100656196E-2</v>
      </c>
      <c r="F23" s="333">
        <v>145892180.69398168</v>
      </c>
      <c r="G23" s="333">
        <v>15856601.488379836</v>
      </c>
      <c r="H23" s="332">
        <v>0.12194048417555513</v>
      </c>
      <c r="I23" s="334">
        <v>134.24529543072745</v>
      </c>
      <c r="J23" s="334">
        <v>-0.36849579947110556</v>
      </c>
    </row>
    <row r="24" spans="1:10">
      <c r="A24" s="344"/>
      <c r="B24" s="307" t="s">
        <v>482</v>
      </c>
      <c r="C24" s="328">
        <v>9837592.941986829</v>
      </c>
      <c r="D24" s="328">
        <v>534590.82402796112</v>
      </c>
      <c r="E24" s="329">
        <v>5.7464334335253643E-2</v>
      </c>
      <c r="F24" s="330">
        <v>29754844.016152278</v>
      </c>
      <c r="G24" s="330">
        <v>2782132.2712620087</v>
      </c>
      <c r="H24" s="329">
        <v>0.10314618335655694</v>
      </c>
      <c r="I24" s="331">
        <v>80.091375452349169</v>
      </c>
      <c r="J24" s="331">
        <v>-1.8896356584046856</v>
      </c>
    </row>
    <row r="25" spans="1:10">
      <c r="A25" s="344"/>
      <c r="B25" s="308" t="s">
        <v>483</v>
      </c>
      <c r="C25" s="328">
        <v>16231576.75473715</v>
      </c>
      <c r="D25" s="328">
        <v>1545336.5939885247</v>
      </c>
      <c r="E25" s="332">
        <v>0.10522343207478584</v>
      </c>
      <c r="F25" s="333">
        <v>51199193.312562644</v>
      </c>
      <c r="G25" s="333">
        <v>6795912.2599504516</v>
      </c>
      <c r="H25" s="332">
        <v>0.15304977692747901</v>
      </c>
      <c r="I25" s="334">
        <v>68.851408856222378</v>
      </c>
      <c r="J25" s="334">
        <v>1.4209687402199194</v>
      </c>
    </row>
    <row r="26" spans="1:10">
      <c r="A26" s="344"/>
      <c r="B26" s="307" t="s">
        <v>484</v>
      </c>
      <c r="C26" s="328">
        <v>26268008.538564675</v>
      </c>
      <c r="D26" s="328">
        <v>2821598.4231162034</v>
      </c>
      <c r="E26" s="329">
        <v>0.12034244940794141</v>
      </c>
      <c r="F26" s="330">
        <v>80246295.688235715</v>
      </c>
      <c r="G26" s="330">
        <v>10239777.491630778</v>
      </c>
      <c r="H26" s="329">
        <v>0.14626891545832327</v>
      </c>
      <c r="I26" s="331">
        <v>100.13804056558638</v>
      </c>
      <c r="J26" s="331">
        <v>3.390141134696492</v>
      </c>
    </row>
    <row r="27" spans="1:10">
      <c r="A27" s="344"/>
      <c r="B27" s="308" t="s">
        <v>485</v>
      </c>
      <c r="C27" s="328">
        <v>21197022.011229236</v>
      </c>
      <c r="D27" s="328">
        <v>1443379.9418301247</v>
      </c>
      <c r="E27" s="332">
        <v>7.3069054139950365E-2</v>
      </c>
      <c r="F27" s="333">
        <v>68830186.119582027</v>
      </c>
      <c r="G27" s="333">
        <v>6960336.5583234653</v>
      </c>
      <c r="H27" s="332">
        <v>0.11249965221641436</v>
      </c>
      <c r="I27" s="334">
        <v>99.87282504109136</v>
      </c>
      <c r="J27" s="334">
        <v>-0.86971833151321221</v>
      </c>
    </row>
    <row r="28" spans="1:10">
      <c r="A28" s="344"/>
      <c r="B28" s="307" t="s">
        <v>486</v>
      </c>
      <c r="C28" s="328">
        <v>15215.920772556352</v>
      </c>
      <c r="D28" s="328">
        <v>1366.8530392800603</v>
      </c>
      <c r="E28" s="329">
        <v>9.8696393548268258E-2</v>
      </c>
      <c r="F28" s="330">
        <v>98802.910248302214</v>
      </c>
      <c r="G28" s="330">
        <v>6004.3463925421238</v>
      </c>
      <c r="H28" s="329">
        <v>6.4703009864192293E-2</v>
      </c>
      <c r="I28" s="331">
        <v>67.884077905633134</v>
      </c>
      <c r="J28" s="331">
        <v>-7.2250130260895133</v>
      </c>
    </row>
    <row r="29" spans="1:10">
      <c r="A29" s="344"/>
      <c r="B29" s="308" t="s">
        <v>487</v>
      </c>
      <c r="C29" s="328">
        <v>20350.859592201905</v>
      </c>
      <c r="D29" s="328">
        <v>1918.8434945157933</v>
      </c>
      <c r="E29" s="332">
        <v>0.10410383130886468</v>
      </c>
      <c r="F29" s="333">
        <v>116518.75520771861</v>
      </c>
      <c r="G29" s="333">
        <v>14208.501692376143</v>
      </c>
      <c r="H29" s="332">
        <v>0.13887661504274773</v>
      </c>
      <c r="I29" s="334">
        <v>75.562906645176611</v>
      </c>
      <c r="J29" s="334">
        <v>-7.6328201055793272</v>
      </c>
    </row>
    <row r="30" spans="1:10">
      <c r="A30" s="344"/>
      <c r="B30" s="307" t="s">
        <v>488</v>
      </c>
      <c r="C30" s="328">
        <v>14431.625937241268</v>
      </c>
      <c r="D30" s="328">
        <v>1282.3576177053474</v>
      </c>
      <c r="E30" s="329">
        <v>9.7523115852776648E-2</v>
      </c>
      <c r="F30" s="330">
        <v>92508.200652388332</v>
      </c>
      <c r="G30" s="330">
        <v>9623.2710713648557</v>
      </c>
      <c r="H30" s="329">
        <v>0.11610399043601415</v>
      </c>
      <c r="I30" s="331">
        <v>62.361075173317758</v>
      </c>
      <c r="J30" s="331">
        <v>-6.7109515942846798</v>
      </c>
    </row>
    <row r="31" spans="1:10">
      <c r="A31" s="344"/>
      <c r="B31" s="308" t="s">
        <v>489</v>
      </c>
      <c r="C31" s="328">
        <v>55903.417333678139</v>
      </c>
      <c r="D31" s="328">
        <v>-6388.278130195351</v>
      </c>
      <c r="E31" s="332">
        <v>-0.10255425033181635</v>
      </c>
      <c r="F31" s="333">
        <v>359928.9770939076</v>
      </c>
      <c r="G31" s="333">
        <v>-33487.618937092891</v>
      </c>
      <c r="H31" s="332">
        <v>-8.5119995635502196E-2</v>
      </c>
      <c r="I31" s="334">
        <v>170.79853376587658</v>
      </c>
      <c r="J31" s="334">
        <v>-60.556106442273517</v>
      </c>
    </row>
    <row r="32" spans="1:10">
      <c r="A32" s="344"/>
      <c r="B32" s="307" t="s">
        <v>490</v>
      </c>
      <c r="C32" s="328">
        <v>15812.155052191272</v>
      </c>
      <c r="D32" s="328">
        <v>2907.6919402037183</v>
      </c>
      <c r="E32" s="329">
        <v>0.22532451873202136</v>
      </c>
      <c r="F32" s="330">
        <v>98926.584615384345</v>
      </c>
      <c r="G32" s="330">
        <v>17100.860188959472</v>
      </c>
      <c r="H32" s="329">
        <v>0.20899124705380434</v>
      </c>
      <c r="I32" s="331">
        <v>73.930198787383233</v>
      </c>
      <c r="J32" s="331">
        <v>0.58477343963267003</v>
      </c>
    </row>
    <row r="33" spans="1:10">
      <c r="A33" s="344"/>
      <c r="B33" s="308" t="s">
        <v>491</v>
      </c>
      <c r="C33" s="328">
        <v>114748.1537776476</v>
      </c>
      <c r="D33" s="328">
        <v>20782.91612705469</v>
      </c>
      <c r="E33" s="332">
        <v>0.22117664624374578</v>
      </c>
      <c r="F33" s="333">
        <v>753931.94376769185</v>
      </c>
      <c r="G33" s="333">
        <v>149429.34437129216</v>
      </c>
      <c r="H33" s="332">
        <v>0.24719388224384553</v>
      </c>
      <c r="I33" s="334">
        <v>105.72928162020349</v>
      </c>
      <c r="J33" s="334">
        <v>6.3706190087980588</v>
      </c>
    </row>
    <row r="34" spans="1:10">
      <c r="A34" s="344"/>
      <c r="B34" s="307" t="s">
        <v>492</v>
      </c>
      <c r="C34" s="328">
        <v>76188.25461207761</v>
      </c>
      <c r="D34" s="328">
        <v>18392.195381166915</v>
      </c>
      <c r="E34" s="329">
        <v>0.31822576877923775</v>
      </c>
      <c r="F34" s="330">
        <v>470249.60068498016</v>
      </c>
      <c r="G34" s="330">
        <v>136187.35917436524</v>
      </c>
      <c r="H34" s="329">
        <v>0.4076706141901339</v>
      </c>
      <c r="I34" s="331">
        <v>58.42433954728552</v>
      </c>
      <c r="J34" s="331">
        <v>7.5623949248077551</v>
      </c>
    </row>
    <row r="35" spans="1:10">
      <c r="A35" s="344"/>
      <c r="B35" s="308" t="s">
        <v>493</v>
      </c>
      <c r="C35" s="328">
        <v>102858.07111676835</v>
      </c>
      <c r="D35" s="328">
        <v>9870.8000920924678</v>
      </c>
      <c r="E35" s="332">
        <v>0.10615216452016395</v>
      </c>
      <c r="F35" s="333">
        <v>665699.00644315605</v>
      </c>
      <c r="G35" s="333">
        <v>119018.78626615112</v>
      </c>
      <c r="H35" s="332">
        <v>0.21771189421782086</v>
      </c>
      <c r="I35" s="334">
        <v>91.794486395744727</v>
      </c>
      <c r="J35" s="334">
        <v>-3.4392160178176709</v>
      </c>
    </row>
    <row r="36" spans="1:10">
      <c r="A36" s="344"/>
      <c r="B36" s="307" t="s">
        <v>494</v>
      </c>
      <c r="C36" s="328">
        <v>284775.34141542192</v>
      </c>
      <c r="D36" s="328">
        <v>21987.945029887778</v>
      </c>
      <c r="E36" s="329">
        <v>8.3671992387448324E-2</v>
      </c>
      <c r="F36" s="330">
        <v>1817521.0717743398</v>
      </c>
      <c r="G36" s="330">
        <v>206675.43122914736</v>
      </c>
      <c r="H36" s="329">
        <v>0.12830244315600459</v>
      </c>
      <c r="I36" s="331">
        <v>179.69171442280518</v>
      </c>
      <c r="J36" s="331">
        <v>-10.599680275330229</v>
      </c>
    </row>
    <row r="37" spans="1:10">
      <c r="A37" s="344"/>
      <c r="B37" s="308" t="s">
        <v>495</v>
      </c>
      <c r="C37" s="328">
        <v>52969.508397489117</v>
      </c>
      <c r="D37" s="328">
        <v>10374.639777308621</v>
      </c>
      <c r="E37" s="332">
        <v>0.24356548366939554</v>
      </c>
      <c r="F37" s="333">
        <v>317903.85885781643</v>
      </c>
      <c r="G37" s="333">
        <v>69422.186933105259</v>
      </c>
      <c r="H37" s="332">
        <v>0.27938554338985561</v>
      </c>
      <c r="I37" s="334">
        <v>88.381437598784203</v>
      </c>
      <c r="J37" s="334">
        <v>6.8206617777892973</v>
      </c>
    </row>
    <row r="38" spans="1:10">
      <c r="A38" s="344"/>
      <c r="B38" s="307" t="s">
        <v>496</v>
      </c>
      <c r="C38" s="328">
        <v>57166.563781643315</v>
      </c>
      <c r="D38" s="328">
        <v>6690.8717276609241</v>
      </c>
      <c r="E38" s="329">
        <v>0.13255631483972954</v>
      </c>
      <c r="F38" s="330">
        <v>365813.2653381789</v>
      </c>
      <c r="G38" s="330">
        <v>59637.081666226615</v>
      </c>
      <c r="H38" s="329">
        <v>0.19478027634613096</v>
      </c>
      <c r="I38" s="331">
        <v>49.69725771181264</v>
      </c>
      <c r="J38" s="331">
        <v>-0.65994125290614392</v>
      </c>
    </row>
    <row r="39" spans="1:10">
      <c r="A39" s="344"/>
      <c r="B39" s="308" t="s">
        <v>497</v>
      </c>
      <c r="C39" s="328">
        <v>135055.94146121427</v>
      </c>
      <c r="D39" s="328">
        <v>17487.004856488376</v>
      </c>
      <c r="E39" s="332">
        <v>0.14873830929747012</v>
      </c>
      <c r="F39" s="333">
        <v>849978.00468376046</v>
      </c>
      <c r="G39" s="333">
        <v>175244.22037023515</v>
      </c>
      <c r="H39" s="332">
        <v>0.25972350050402288</v>
      </c>
      <c r="I39" s="334">
        <v>105.51734389529554</v>
      </c>
      <c r="J39" s="334">
        <v>0.10494616962282066</v>
      </c>
    </row>
    <row r="40" spans="1:10">
      <c r="A40" s="344"/>
      <c r="B40" s="307" t="s">
        <v>498</v>
      </c>
      <c r="C40" s="328">
        <v>92221.694330074664</v>
      </c>
      <c r="D40" s="328">
        <v>12221.058089662896</v>
      </c>
      <c r="E40" s="329">
        <v>0.15276201120372482</v>
      </c>
      <c r="F40" s="330">
        <v>590536.65768944507</v>
      </c>
      <c r="G40" s="330">
        <v>122706.17112264328</v>
      </c>
      <c r="H40" s="329">
        <v>0.2622876760835508</v>
      </c>
      <c r="I40" s="331">
        <v>89.052024334998833</v>
      </c>
      <c r="J40" s="331">
        <v>0.39909584341029358</v>
      </c>
    </row>
    <row r="41" spans="1:10">
      <c r="A41" s="344"/>
      <c r="B41" s="308" t="s">
        <v>499</v>
      </c>
      <c r="C41" s="328">
        <v>323969944.82697624</v>
      </c>
      <c r="D41" s="328">
        <v>32914271.937378347</v>
      </c>
      <c r="E41" s="332">
        <v>0.11308582859975129</v>
      </c>
      <c r="F41" s="333">
        <v>938842880.90912104</v>
      </c>
      <c r="G41" s="333">
        <v>130440095.11262429</v>
      </c>
      <c r="H41" s="332">
        <v>0.1613553260879789</v>
      </c>
      <c r="I41" s="335"/>
      <c r="J41" s="335"/>
    </row>
    <row r="42" spans="1:10">
      <c r="A42" s="344"/>
      <c r="B42" s="307" t="s">
        <v>500</v>
      </c>
      <c r="C42" s="328">
        <v>20936262.990768831</v>
      </c>
      <c r="D42" s="328">
        <v>3180954.0669525824</v>
      </c>
      <c r="E42" s="329">
        <v>0.17915509556050474</v>
      </c>
      <c r="F42" s="330">
        <v>53644098.124326572</v>
      </c>
      <c r="G42" s="330">
        <v>11122141.832977198</v>
      </c>
      <c r="H42" s="329">
        <v>0.26156232692520492</v>
      </c>
      <c r="I42" s="336"/>
      <c r="J42" s="336"/>
    </row>
    <row r="43" spans="1:10">
      <c r="A43" s="344"/>
      <c r="B43" s="308" t="s">
        <v>501</v>
      </c>
      <c r="C43" s="328">
        <v>18235817.091064285</v>
      </c>
      <c r="D43" s="328">
        <v>2060161.8112801425</v>
      </c>
      <c r="E43" s="332">
        <v>0.12736187657602174</v>
      </c>
      <c r="F43" s="333">
        <v>47209390.158009067</v>
      </c>
      <c r="G43" s="333">
        <v>7664596.952529788</v>
      </c>
      <c r="H43" s="332">
        <v>0.19382063556897777</v>
      </c>
      <c r="I43" s="335"/>
      <c r="J43" s="335"/>
    </row>
    <row r="44" spans="1:10">
      <c r="A44" s="344"/>
      <c r="B44" s="307" t="s">
        <v>502</v>
      </c>
      <c r="C44" s="328">
        <v>21382942.78313031</v>
      </c>
      <c r="D44" s="328">
        <v>2270981.6475023925</v>
      </c>
      <c r="E44" s="329">
        <v>0.11882514993549771</v>
      </c>
      <c r="F44" s="330">
        <v>57595338.063793063</v>
      </c>
      <c r="G44" s="330">
        <v>8770796.7045075819</v>
      </c>
      <c r="H44" s="329">
        <v>0.17963910075398068</v>
      </c>
      <c r="I44" s="336"/>
      <c r="J44" s="336"/>
    </row>
    <row r="45" spans="1:10">
      <c r="A45" s="344"/>
      <c r="B45" s="308" t="s">
        <v>503</v>
      </c>
      <c r="C45" s="328">
        <v>14288206.834714519</v>
      </c>
      <c r="D45" s="328">
        <v>2144874.5683130547</v>
      </c>
      <c r="E45" s="332">
        <v>0.17662981801523772</v>
      </c>
      <c r="F45" s="333">
        <v>37274275.25852178</v>
      </c>
      <c r="G45" s="333">
        <v>7560776.2751952298</v>
      </c>
      <c r="H45" s="332">
        <v>0.25445593867749766</v>
      </c>
      <c r="I45" s="335"/>
      <c r="J45" s="335"/>
    </row>
    <row r="46" spans="1:10">
      <c r="A46" s="344"/>
      <c r="B46" s="307" t="s">
        <v>504</v>
      </c>
      <c r="C46" s="328">
        <v>18966005.248788767</v>
      </c>
      <c r="D46" s="328">
        <v>2413916.7153687906</v>
      </c>
      <c r="E46" s="329">
        <v>0.14583759085718409</v>
      </c>
      <c r="F46" s="330">
        <v>49380983.877700202</v>
      </c>
      <c r="G46" s="330">
        <v>8347386.6651274189</v>
      </c>
      <c r="H46" s="329">
        <v>0.20342809873295148</v>
      </c>
      <c r="I46" s="336"/>
      <c r="J46" s="336"/>
    </row>
    <row r="47" spans="1:10">
      <c r="A47" s="344"/>
      <c r="B47" s="308" t="s">
        <v>505</v>
      </c>
      <c r="C47" s="328">
        <v>22965049.605886858</v>
      </c>
      <c r="D47" s="328">
        <v>2407595.4860780053</v>
      </c>
      <c r="E47" s="332">
        <v>0.11711544980455935</v>
      </c>
      <c r="F47" s="333">
        <v>59100981.269704953</v>
      </c>
      <c r="G47" s="333">
        <v>9297319.6890611202</v>
      </c>
      <c r="H47" s="332">
        <v>0.18667944070751855</v>
      </c>
      <c r="I47" s="335"/>
      <c r="J47" s="335"/>
    </row>
    <row r="48" spans="1:10">
      <c r="A48" s="344"/>
      <c r="B48" s="307" t="s">
        <v>506</v>
      </c>
      <c r="C48" s="328">
        <v>20557376.162293874</v>
      </c>
      <c r="D48" s="328">
        <v>2702556.9651766755</v>
      </c>
      <c r="E48" s="329">
        <v>0.15136288613961571</v>
      </c>
      <c r="F48" s="330">
        <v>52276203.758018024</v>
      </c>
      <c r="G48" s="330">
        <v>8878044.8127264008</v>
      </c>
      <c r="H48" s="329">
        <v>0.20457192259971671</v>
      </c>
      <c r="I48" s="336"/>
      <c r="J48" s="336"/>
    </row>
    <row r="49" spans="1:10">
      <c r="A49" s="344" t="s">
        <v>134</v>
      </c>
      <c r="B49" s="308" t="s">
        <v>462</v>
      </c>
      <c r="C49" s="328">
        <v>459220736.77326542</v>
      </c>
      <c r="D49" s="328">
        <v>37232071.354575098</v>
      </c>
      <c r="E49" s="332">
        <v>8.8230027026043559E-2</v>
      </c>
      <c r="F49" s="333">
        <v>1325133523.226613</v>
      </c>
      <c r="G49" s="333">
        <v>126654310.18888712</v>
      </c>
      <c r="H49" s="332">
        <v>0.10567918810027811</v>
      </c>
      <c r="I49" s="334">
        <v>93.409063777488683</v>
      </c>
      <c r="J49" s="334">
        <v>-0.31187115064568616</v>
      </c>
    </row>
    <row r="50" spans="1:10">
      <c r="A50" s="345"/>
      <c r="B50" s="307" t="s">
        <v>463</v>
      </c>
      <c r="C50" s="328">
        <v>591475587.19446969</v>
      </c>
      <c r="D50" s="328">
        <v>51689649.64312017</v>
      </c>
      <c r="E50" s="329">
        <v>9.5759533635873875E-2</v>
      </c>
      <c r="F50" s="330">
        <v>1622164644.7126679</v>
      </c>
      <c r="G50" s="330">
        <v>178358648.10671425</v>
      </c>
      <c r="H50" s="329">
        <v>0.12353366624462929</v>
      </c>
      <c r="I50" s="331">
        <v>100.12915815908872</v>
      </c>
      <c r="J50" s="331">
        <v>0.35602626316503461</v>
      </c>
    </row>
    <row r="51" spans="1:10">
      <c r="A51" s="344"/>
      <c r="B51" s="308" t="s">
        <v>464</v>
      </c>
      <c r="C51" s="328">
        <v>501630837.38980657</v>
      </c>
      <c r="D51" s="328">
        <v>45450236.534729004</v>
      </c>
      <c r="E51" s="332">
        <v>9.9632111601273318E-2</v>
      </c>
      <c r="F51" s="333">
        <v>1432490383.9110622</v>
      </c>
      <c r="G51" s="333">
        <v>162412231.0190506</v>
      </c>
      <c r="H51" s="332">
        <v>0.12787577728916316</v>
      </c>
      <c r="I51" s="334">
        <v>98.828089667491398</v>
      </c>
      <c r="J51" s="334">
        <v>0.69820576901678066</v>
      </c>
    </row>
    <row r="52" spans="1:10">
      <c r="A52" s="344"/>
      <c r="B52" s="307" t="s">
        <v>465</v>
      </c>
      <c r="C52" s="328">
        <v>798767987.15981758</v>
      </c>
      <c r="D52" s="328">
        <v>55198243.102982044</v>
      </c>
      <c r="E52" s="329">
        <v>7.4234116630171695E-2</v>
      </c>
      <c r="F52" s="330">
        <v>2446108006.216722</v>
      </c>
      <c r="G52" s="330">
        <v>211374080.04138803</v>
      </c>
      <c r="H52" s="329">
        <v>9.4585792771825467E-2</v>
      </c>
      <c r="I52" s="331">
        <v>111.26646119718511</v>
      </c>
      <c r="J52" s="331">
        <v>-1.8259940402031134</v>
      </c>
    </row>
    <row r="53" spans="1:10">
      <c r="A53" s="344"/>
      <c r="B53" s="308" t="s">
        <v>466</v>
      </c>
      <c r="C53" s="328">
        <v>286582368.00865138</v>
      </c>
      <c r="D53" s="328">
        <v>24462780.546090901</v>
      </c>
      <c r="E53" s="332">
        <v>9.3326793250752438E-2</v>
      </c>
      <c r="F53" s="333">
        <v>774289488.61374986</v>
      </c>
      <c r="G53" s="333">
        <v>83138401.893661261</v>
      </c>
      <c r="H53" s="332">
        <v>0.12028976513398978</v>
      </c>
      <c r="I53" s="334">
        <v>105.56076760136708</v>
      </c>
      <c r="J53" s="334">
        <v>0.14129320475133511</v>
      </c>
    </row>
    <row r="54" spans="1:10">
      <c r="A54" s="344"/>
      <c r="B54" s="307" t="s">
        <v>467</v>
      </c>
      <c r="C54" s="328">
        <v>417592925.91850454</v>
      </c>
      <c r="D54" s="328">
        <v>39657077.650086582</v>
      </c>
      <c r="E54" s="329">
        <v>0.10493071200253355</v>
      </c>
      <c r="F54" s="330">
        <v>1156694611.7729337</v>
      </c>
      <c r="G54" s="330">
        <v>134470054.04923391</v>
      </c>
      <c r="H54" s="329">
        <v>0.13154649145650857</v>
      </c>
      <c r="I54" s="331">
        <v>80.142230171167782</v>
      </c>
      <c r="J54" s="331">
        <v>0.94779300520684728</v>
      </c>
    </row>
    <row r="55" spans="1:10">
      <c r="A55" s="344"/>
      <c r="B55" s="308" t="s">
        <v>468</v>
      </c>
      <c r="C55" s="328">
        <v>587754551.51052511</v>
      </c>
      <c r="D55" s="328">
        <v>51662830.643189013</v>
      </c>
      <c r="E55" s="332">
        <v>9.6369387237699486E-2</v>
      </c>
      <c r="F55" s="333">
        <v>1619097627.4138782</v>
      </c>
      <c r="G55" s="333">
        <v>177681522.37503052</v>
      </c>
      <c r="H55" s="332">
        <v>0.12326872285795767</v>
      </c>
      <c r="I55" s="334">
        <v>101.37342279525339</v>
      </c>
      <c r="J55" s="334">
        <v>0.41663875143274254</v>
      </c>
    </row>
    <row r="56" spans="1:10">
      <c r="A56" s="344"/>
      <c r="B56" s="307" t="s">
        <v>469</v>
      </c>
      <c r="C56" s="328">
        <v>506226038.52062142</v>
      </c>
      <c r="D56" s="328">
        <v>43742252.852346897</v>
      </c>
      <c r="E56" s="329">
        <v>9.4581159832751144E-2</v>
      </c>
      <c r="F56" s="330">
        <v>1426141474.3935075</v>
      </c>
      <c r="G56" s="330">
        <v>148827712.24691987</v>
      </c>
      <c r="H56" s="329">
        <v>0.11651617375264767</v>
      </c>
      <c r="I56" s="331">
        <v>107.91284265372832</v>
      </c>
      <c r="J56" s="331">
        <v>0.26794174103892487</v>
      </c>
    </row>
    <row r="57" spans="1:10">
      <c r="A57" s="344"/>
      <c r="B57" s="308" t="s">
        <v>470</v>
      </c>
      <c r="C57" s="328">
        <v>457888034.20305163</v>
      </c>
      <c r="D57" s="328">
        <v>37113643.429086566</v>
      </c>
      <c r="E57" s="332">
        <v>8.8203189744557361E-2</v>
      </c>
      <c r="F57" s="333">
        <v>1316644743.0153031</v>
      </c>
      <c r="G57" s="333">
        <v>125681775.09025455</v>
      </c>
      <c r="H57" s="332">
        <v>0.10552954077927647</v>
      </c>
      <c r="I57" s="334">
        <v>93.377897242045265</v>
      </c>
      <c r="J57" s="334">
        <v>-0.33353405320038121</v>
      </c>
    </row>
    <row r="58" spans="1:10">
      <c r="A58" s="344"/>
      <c r="B58" s="307" t="s">
        <v>471</v>
      </c>
      <c r="C58" s="328">
        <v>590678228.23503733</v>
      </c>
      <c r="D58" s="328">
        <v>51626970.003720522</v>
      </c>
      <c r="E58" s="329">
        <v>9.5773767736140672E-2</v>
      </c>
      <c r="F58" s="330">
        <v>1617451679.585165</v>
      </c>
      <c r="G58" s="330">
        <v>178008460.73556447</v>
      </c>
      <c r="H58" s="329">
        <v>0.12366480205994397</v>
      </c>
      <c r="I58" s="331">
        <v>100.25175209994256</v>
      </c>
      <c r="J58" s="331">
        <v>0.337015490493215</v>
      </c>
    </row>
    <row r="59" spans="1:10">
      <c r="A59" s="344"/>
      <c r="B59" s="308" t="s">
        <v>472</v>
      </c>
      <c r="C59" s="328">
        <v>500502608.38361675</v>
      </c>
      <c r="D59" s="328">
        <v>45469639.617599607</v>
      </c>
      <c r="E59" s="332">
        <v>9.9926033361728978E-2</v>
      </c>
      <c r="F59" s="333">
        <v>1425527859.3522277</v>
      </c>
      <c r="G59" s="333">
        <v>162106992.3507421</v>
      </c>
      <c r="H59" s="332">
        <v>0.12830799030213538</v>
      </c>
      <c r="I59" s="334">
        <v>98.859813410844609</v>
      </c>
      <c r="J59" s="334">
        <v>0.70428146551212478</v>
      </c>
    </row>
    <row r="60" spans="1:10">
      <c r="A60" s="344"/>
      <c r="B60" s="307" t="s">
        <v>473</v>
      </c>
      <c r="C60" s="328">
        <v>795159538.31196201</v>
      </c>
      <c r="D60" s="328">
        <v>55445399.879842043</v>
      </c>
      <c r="E60" s="329">
        <v>7.4955171192702577E-2</v>
      </c>
      <c r="F60" s="330">
        <v>2423412465.50142</v>
      </c>
      <c r="G60" s="330">
        <v>212069283.14762688</v>
      </c>
      <c r="H60" s="329">
        <v>9.5900665640643146E-2</v>
      </c>
      <c r="I60" s="331">
        <v>111.04913110110463</v>
      </c>
      <c r="J60" s="331">
        <v>-1.7701394154649961</v>
      </c>
    </row>
    <row r="61" spans="1:10">
      <c r="A61" s="344"/>
      <c r="B61" s="308" t="s">
        <v>474</v>
      </c>
      <c r="C61" s="328">
        <v>286024734.51344138</v>
      </c>
      <c r="D61" s="328">
        <v>24465755.895483404</v>
      </c>
      <c r="E61" s="332">
        <v>9.3538199394863547E-2</v>
      </c>
      <c r="F61" s="333">
        <v>771010623.02911747</v>
      </c>
      <c r="G61" s="333">
        <v>83054534.133424997</v>
      </c>
      <c r="H61" s="332">
        <v>0.12072650489472982</v>
      </c>
      <c r="I61" s="334">
        <v>105.62675335920353</v>
      </c>
      <c r="J61" s="334">
        <v>0.33718468672077506</v>
      </c>
    </row>
    <row r="62" spans="1:10">
      <c r="A62" s="344"/>
      <c r="B62" s="307" t="s">
        <v>475</v>
      </c>
      <c r="C62" s="328">
        <v>416939623.84133202</v>
      </c>
      <c r="D62" s="328">
        <v>39604189.079387844</v>
      </c>
      <c r="E62" s="329">
        <v>0.1049575137420465</v>
      </c>
      <c r="F62" s="330">
        <v>1152669146.1963544</v>
      </c>
      <c r="G62" s="330">
        <v>134030223.31006598</v>
      </c>
      <c r="H62" s="329">
        <v>0.13157775566860791</v>
      </c>
      <c r="I62" s="331">
        <v>80.222968486782932</v>
      </c>
      <c r="J62" s="331">
        <v>0.93420876845851808</v>
      </c>
    </row>
    <row r="63" spans="1:10">
      <c r="A63" s="344"/>
      <c r="B63" s="308" t="s">
        <v>476</v>
      </c>
      <c r="C63" s="328">
        <v>586222654.40216255</v>
      </c>
      <c r="D63" s="328">
        <v>51538872.676173985</v>
      </c>
      <c r="E63" s="332">
        <v>9.6391314712789083E-2</v>
      </c>
      <c r="F63" s="333">
        <v>1610156523.1247115</v>
      </c>
      <c r="G63" s="333">
        <v>176460361.99139142</v>
      </c>
      <c r="H63" s="332">
        <v>0.12308072433694847</v>
      </c>
      <c r="I63" s="334">
        <v>101.36965636732546</v>
      </c>
      <c r="J63" s="334">
        <v>0.39767847931183553</v>
      </c>
    </row>
    <row r="64" spans="1:10">
      <c r="A64" s="344"/>
      <c r="B64" s="307" t="s">
        <v>477</v>
      </c>
      <c r="C64" s="328">
        <v>505174953.92271566</v>
      </c>
      <c r="D64" s="328">
        <v>43720704.694964647</v>
      </c>
      <c r="E64" s="329">
        <v>9.4745480766797036E-2</v>
      </c>
      <c r="F64" s="330">
        <v>1419652020.7128501</v>
      </c>
      <c r="G64" s="330">
        <v>148459796.87174416</v>
      </c>
      <c r="H64" s="329">
        <v>0.1167878422219652</v>
      </c>
      <c r="I64" s="331">
        <v>107.96617876366814</v>
      </c>
      <c r="J64" s="331">
        <v>0.26187803477795057</v>
      </c>
    </row>
    <row r="65" spans="1:10">
      <c r="A65" s="344"/>
      <c r="B65" s="308" t="s">
        <v>478</v>
      </c>
      <c r="C65" s="328">
        <v>239378357.501118</v>
      </c>
      <c r="D65" s="328">
        <v>9207143.4397717118</v>
      </c>
      <c r="E65" s="332">
        <v>4.0001281121616633E-2</v>
      </c>
      <c r="F65" s="333">
        <v>784896397.74895358</v>
      </c>
      <c r="G65" s="333">
        <v>43237334.640848517</v>
      </c>
      <c r="H65" s="332">
        <v>5.8298127524595754E-2</v>
      </c>
      <c r="I65" s="334">
        <v>88.248829968108325</v>
      </c>
      <c r="J65" s="334">
        <v>-2.6434211392131886</v>
      </c>
    </row>
    <row r="66" spans="1:10">
      <c r="A66" s="344"/>
      <c r="B66" s="307" t="s">
        <v>479</v>
      </c>
      <c r="C66" s="328">
        <v>345758261.4046964</v>
      </c>
      <c r="D66" s="328">
        <v>24208523.622750044</v>
      </c>
      <c r="E66" s="329">
        <v>7.5287026479140387E-2</v>
      </c>
      <c r="F66" s="330">
        <v>1012862043.8252864</v>
      </c>
      <c r="G66" s="330">
        <v>92138867.694221377</v>
      </c>
      <c r="H66" s="329">
        <v>0.10007228022802089</v>
      </c>
      <c r="I66" s="331">
        <v>106.08472419741837</v>
      </c>
      <c r="J66" s="331">
        <v>0.40778561429215188</v>
      </c>
    </row>
    <row r="67" spans="1:10">
      <c r="A67" s="344"/>
      <c r="B67" s="308" t="s">
        <v>480</v>
      </c>
      <c r="C67" s="328">
        <v>281831034.87683433</v>
      </c>
      <c r="D67" s="328">
        <v>22701906.046254933</v>
      </c>
      <c r="E67" s="332">
        <v>8.7608468213149479E-2</v>
      </c>
      <c r="F67" s="333">
        <v>879657984.37409544</v>
      </c>
      <c r="G67" s="333">
        <v>89000755.342282534</v>
      </c>
      <c r="H67" s="332">
        <v>0.11256553671338342</v>
      </c>
      <c r="I67" s="334">
        <v>100.63325830467721</v>
      </c>
      <c r="J67" s="334">
        <v>1.5225152939754878</v>
      </c>
    </row>
    <row r="68" spans="1:10">
      <c r="A68" s="344"/>
      <c r="B68" s="307" t="s">
        <v>481</v>
      </c>
      <c r="C68" s="328">
        <v>536856543.62956661</v>
      </c>
      <c r="D68" s="328">
        <v>31199179.423993766</v>
      </c>
      <c r="E68" s="329">
        <v>6.1700237418691829E-2</v>
      </c>
      <c r="F68" s="330">
        <v>1750394879.6081588</v>
      </c>
      <c r="G68" s="330">
        <v>132660269.82892656</v>
      </c>
      <c r="H68" s="329">
        <v>8.2003728564001205E-2</v>
      </c>
      <c r="I68" s="331">
        <v>135.5371723060932</v>
      </c>
      <c r="J68" s="331">
        <v>-1.2068291131461422</v>
      </c>
    </row>
    <row r="69" spans="1:10">
      <c r="A69" s="344"/>
      <c r="B69" s="308" t="s">
        <v>482</v>
      </c>
      <c r="C69" s="328">
        <v>120238268.07381877</v>
      </c>
      <c r="D69" s="328">
        <v>6768126.9359318763</v>
      </c>
      <c r="E69" s="332">
        <v>5.9646765819277241E-2</v>
      </c>
      <c r="F69" s="333">
        <v>354443572.89730835</v>
      </c>
      <c r="G69" s="333">
        <v>26416695.555963457</v>
      </c>
      <c r="H69" s="332">
        <v>8.053210691169746E-2</v>
      </c>
      <c r="I69" s="334">
        <v>80.269827526433986</v>
      </c>
      <c r="J69" s="334">
        <v>-0.87166477628068151</v>
      </c>
    </row>
    <row r="70" spans="1:10">
      <c r="A70" s="344"/>
      <c r="B70" s="307" t="s">
        <v>483</v>
      </c>
      <c r="C70" s="328">
        <v>194180480.96067098</v>
      </c>
      <c r="D70" s="328">
        <v>17319734.323833734</v>
      </c>
      <c r="E70" s="329">
        <v>9.7928650948182261E-2</v>
      </c>
      <c r="F70" s="330">
        <v>590164851.4951582</v>
      </c>
      <c r="G70" s="330">
        <v>62219890.327295542</v>
      </c>
      <c r="H70" s="329">
        <v>0.11785298639778556</v>
      </c>
      <c r="I70" s="331">
        <v>67.541454389808337</v>
      </c>
      <c r="J70" s="331">
        <v>1.6471211804239374</v>
      </c>
    </row>
    <row r="71" spans="1:10">
      <c r="A71" s="344"/>
      <c r="B71" s="308" t="s">
        <v>484</v>
      </c>
      <c r="C71" s="328">
        <v>312885035.16588223</v>
      </c>
      <c r="D71" s="328">
        <v>25056943.012348056</v>
      </c>
      <c r="E71" s="332">
        <v>8.7055237815293243E-2</v>
      </c>
      <c r="F71" s="333">
        <v>934338072.74819422</v>
      </c>
      <c r="G71" s="333">
        <v>91826404.034020662</v>
      </c>
      <c r="H71" s="332">
        <v>0.10899125489165569</v>
      </c>
      <c r="I71" s="334">
        <v>97.806889280330068</v>
      </c>
      <c r="J71" s="334">
        <v>1.4307308225200046</v>
      </c>
    </row>
    <row r="72" spans="1:10">
      <c r="A72" s="344"/>
      <c r="B72" s="307" t="s">
        <v>485</v>
      </c>
      <c r="C72" s="328">
        <v>258227142.84601784</v>
      </c>
      <c r="D72" s="328">
        <v>15613735.043636709</v>
      </c>
      <c r="E72" s="329">
        <v>6.4356439263054899E-2</v>
      </c>
      <c r="F72" s="330">
        <v>812278978.59070826</v>
      </c>
      <c r="G72" s="330">
        <v>61129597.913382053</v>
      </c>
      <c r="H72" s="329">
        <v>8.1381412919837984E-2</v>
      </c>
      <c r="I72" s="331">
        <v>99.767040181402663</v>
      </c>
      <c r="J72" s="331">
        <v>-0.63713527174716944</v>
      </c>
    </row>
    <row r="73" spans="1:10">
      <c r="A73" s="344"/>
      <c r="B73" s="308" t="s">
        <v>486</v>
      </c>
      <c r="C73" s="328">
        <v>206810.95456139118</v>
      </c>
      <c r="D73" s="328">
        <v>16968.126137076615</v>
      </c>
      <c r="E73" s="332">
        <v>8.9379863742608368E-2</v>
      </c>
      <c r="F73" s="333">
        <v>1294876.8782223477</v>
      </c>
      <c r="G73" s="333">
        <v>66208.18182734726</v>
      </c>
      <c r="H73" s="332">
        <v>5.3886114313489615E-2</v>
      </c>
      <c r="I73" s="334">
        <v>81.574216612746625</v>
      </c>
      <c r="J73" s="334">
        <v>-2.3836177750954306</v>
      </c>
    </row>
    <row r="74" spans="1:10">
      <c r="A74" s="344"/>
      <c r="B74" s="307" t="s">
        <v>487</v>
      </c>
      <c r="C74" s="328">
        <v>247913.52427263666</v>
      </c>
      <c r="D74" s="328">
        <v>31701.062809632975</v>
      </c>
      <c r="E74" s="329">
        <v>0.14661996165774827</v>
      </c>
      <c r="F74" s="330">
        <v>1425810.8485880778</v>
      </c>
      <c r="G74" s="330">
        <v>217865.84993518842</v>
      </c>
      <c r="H74" s="329">
        <v>0.18036073677042769</v>
      </c>
      <c r="I74" s="331">
        <v>81.383395259904873</v>
      </c>
      <c r="J74" s="331">
        <v>1.8033896046204063</v>
      </c>
    </row>
    <row r="75" spans="1:10">
      <c r="A75" s="344"/>
      <c r="B75" s="308" t="s">
        <v>488</v>
      </c>
      <c r="C75" s="328">
        <v>170784.73500047383</v>
      </c>
      <c r="D75" s="328">
        <v>14394.160212790506</v>
      </c>
      <c r="E75" s="332">
        <v>9.2039819102475287E-2</v>
      </c>
      <c r="F75" s="333">
        <v>1084145.3309368463</v>
      </c>
      <c r="G75" s="333">
        <v>98820.634499865235</v>
      </c>
      <c r="H75" s="332">
        <v>0.10029245674771896</v>
      </c>
      <c r="I75" s="334">
        <v>65.246477272228503</v>
      </c>
      <c r="J75" s="334">
        <v>-1.742948297486933</v>
      </c>
    </row>
    <row r="76" spans="1:10">
      <c r="A76" s="344"/>
      <c r="B76" s="307" t="s">
        <v>489</v>
      </c>
      <c r="C76" s="328">
        <v>743646.2759450454</v>
      </c>
      <c r="D76" s="328">
        <v>-65147.008123831125</v>
      </c>
      <c r="E76" s="329">
        <v>-8.0548403908709057E-2</v>
      </c>
      <c r="F76" s="330">
        <v>4677856.7990854327</v>
      </c>
      <c r="G76" s="330">
        <v>-437946.14637825731</v>
      </c>
      <c r="H76" s="329">
        <v>-8.5606531574206765E-2</v>
      </c>
      <c r="I76" s="331">
        <v>200.87314372614463</v>
      </c>
      <c r="J76" s="331">
        <v>-44.078673060484874</v>
      </c>
    </row>
    <row r="77" spans="1:10">
      <c r="A77" s="344"/>
      <c r="B77" s="308" t="s">
        <v>490</v>
      </c>
      <c r="C77" s="328">
        <v>188160.19052825868</v>
      </c>
      <c r="D77" s="328">
        <v>37905.345589551958</v>
      </c>
      <c r="E77" s="332">
        <v>0.25227369942722738</v>
      </c>
      <c r="F77" s="333">
        <v>1162132.7579852815</v>
      </c>
      <c r="G77" s="333">
        <v>225717.08161852707</v>
      </c>
      <c r="H77" s="332">
        <v>0.24104368104376248</v>
      </c>
      <c r="I77" s="334">
        <v>77.780054208412878</v>
      </c>
      <c r="J77" s="334">
        <v>8.1403943088173207</v>
      </c>
    </row>
    <row r="78" spans="1:10">
      <c r="A78" s="344"/>
      <c r="B78" s="307" t="s">
        <v>491</v>
      </c>
      <c r="C78" s="328">
        <v>1332702.5702139123</v>
      </c>
      <c r="D78" s="328">
        <v>118427.92548822938</v>
      </c>
      <c r="E78" s="329">
        <v>9.7529768905767977E-2</v>
      </c>
      <c r="F78" s="330">
        <v>8488780.2113092337</v>
      </c>
      <c r="G78" s="330">
        <v>972535.09863201808</v>
      </c>
      <c r="H78" s="329">
        <v>0.12939108345358502</v>
      </c>
      <c r="I78" s="331">
        <v>105.50827377152987</v>
      </c>
      <c r="J78" s="331">
        <v>8.3738163204304215</v>
      </c>
    </row>
    <row r="79" spans="1:10">
      <c r="A79" s="344"/>
      <c r="B79" s="308" t="s">
        <v>492</v>
      </c>
      <c r="C79" s="328">
        <v>797358.95943274396</v>
      </c>
      <c r="D79" s="328">
        <v>62679.639399464242</v>
      </c>
      <c r="E79" s="332">
        <v>8.5315644105274341E-2</v>
      </c>
      <c r="F79" s="333">
        <v>4712965.1275036065</v>
      </c>
      <c r="G79" s="333">
        <v>350187.37114891037</v>
      </c>
      <c r="H79" s="332">
        <v>8.0267066237522083E-2</v>
      </c>
      <c r="I79" s="334">
        <v>52.53677057773475</v>
      </c>
      <c r="J79" s="334">
        <v>3.6253338466564955</v>
      </c>
    </row>
    <row r="80" spans="1:10">
      <c r="A80" s="344"/>
      <c r="B80" s="307" t="s">
        <v>493</v>
      </c>
      <c r="C80" s="328">
        <v>1128229.0061897845</v>
      </c>
      <c r="D80" s="328">
        <v>-19403.082870906452</v>
      </c>
      <c r="E80" s="329">
        <v>-1.6907058504078084E-2</v>
      </c>
      <c r="F80" s="330">
        <v>6962524.5588346086</v>
      </c>
      <c r="G80" s="330">
        <v>305238.66830797866</v>
      </c>
      <c r="H80" s="329">
        <v>4.5850316980127842E-2</v>
      </c>
      <c r="I80" s="331">
        <v>86.512565109857846</v>
      </c>
      <c r="J80" s="331">
        <v>-2.4050326411064873</v>
      </c>
    </row>
    <row r="81" spans="1:10">
      <c r="A81" s="344"/>
      <c r="B81" s="308" t="s">
        <v>494</v>
      </c>
      <c r="C81" s="328">
        <v>3608448.8478563633</v>
      </c>
      <c r="D81" s="328">
        <v>-247156.77685918845</v>
      </c>
      <c r="E81" s="332">
        <v>-6.4103230702549488E-2</v>
      </c>
      <c r="F81" s="333">
        <v>22695540.715301543</v>
      </c>
      <c r="G81" s="333">
        <v>-695203.10623499379</v>
      </c>
      <c r="H81" s="332">
        <v>-2.9721291102974678E-2</v>
      </c>
      <c r="I81" s="334">
        <v>195.63652136255681</v>
      </c>
      <c r="J81" s="334">
        <v>-15.578642138667448</v>
      </c>
    </row>
    <row r="82" spans="1:10">
      <c r="A82" s="344"/>
      <c r="B82" s="307" t="s">
        <v>495</v>
      </c>
      <c r="C82" s="328">
        <v>557633.49520992802</v>
      </c>
      <c r="D82" s="328">
        <v>-2975.3493925634539</v>
      </c>
      <c r="E82" s="329">
        <v>-5.3073536409743447E-3</v>
      </c>
      <c r="F82" s="330">
        <v>3278865.5846329019</v>
      </c>
      <c r="G82" s="330">
        <v>83867.760236900765</v>
      </c>
      <c r="H82" s="329">
        <v>2.6249708089474383E-2</v>
      </c>
      <c r="I82" s="331">
        <v>79.944332238126236</v>
      </c>
      <c r="J82" s="331">
        <v>-1.2642412759806803</v>
      </c>
    </row>
    <row r="83" spans="1:10">
      <c r="A83" s="344"/>
      <c r="B83" s="308" t="s">
        <v>496</v>
      </c>
      <c r="C83" s="328">
        <v>653302.07717258623</v>
      </c>
      <c r="D83" s="328">
        <v>52888.570698946016</v>
      </c>
      <c r="E83" s="332">
        <v>8.8086910318810371E-2</v>
      </c>
      <c r="F83" s="333">
        <v>4025465.5765794353</v>
      </c>
      <c r="G83" s="333">
        <v>439830.73916818993</v>
      </c>
      <c r="H83" s="332">
        <v>0.12266467699921688</v>
      </c>
      <c r="I83" s="334">
        <v>48.798681031129995</v>
      </c>
      <c r="J83" s="334">
        <v>3.4830942652502586</v>
      </c>
    </row>
    <row r="84" spans="1:10">
      <c r="A84" s="344"/>
      <c r="B84" s="307" t="s">
        <v>497</v>
      </c>
      <c r="C84" s="328">
        <v>1531897.1083625096</v>
      </c>
      <c r="D84" s="328">
        <v>123957.96701468877</v>
      </c>
      <c r="E84" s="329">
        <v>8.8042134332613084E-2</v>
      </c>
      <c r="F84" s="330">
        <v>8941104.2891663332</v>
      </c>
      <c r="G84" s="330">
        <v>1221160.3836389929</v>
      </c>
      <c r="H84" s="329">
        <v>0.15818254621832992</v>
      </c>
      <c r="I84" s="331">
        <v>102.83559373525684</v>
      </c>
      <c r="J84" s="331">
        <v>7.3361468976365245</v>
      </c>
    </row>
    <row r="85" spans="1:10">
      <c r="A85" s="344"/>
      <c r="B85" s="308" t="s">
        <v>498</v>
      </c>
      <c r="C85" s="328">
        <v>1051084.5979055532</v>
      </c>
      <c r="D85" s="328">
        <v>21548.157382377773</v>
      </c>
      <c r="E85" s="332">
        <v>2.0929960838907004E-2</v>
      </c>
      <c r="F85" s="333">
        <v>6489453.6806580164</v>
      </c>
      <c r="G85" s="333">
        <v>367915.37517695222</v>
      </c>
      <c r="H85" s="332">
        <v>6.0101784358276497E-2</v>
      </c>
      <c r="I85" s="334">
        <v>87.207147097612079</v>
      </c>
      <c r="J85" s="334">
        <v>0.89752005553754088</v>
      </c>
    </row>
    <row r="86" spans="1:10">
      <c r="A86" s="344"/>
      <c r="B86" s="307" t="s">
        <v>499</v>
      </c>
      <c r="C86" s="328">
        <v>3899005207.3167162</v>
      </c>
      <c r="D86" s="328">
        <v>339761063.64733648</v>
      </c>
      <c r="E86" s="329">
        <v>9.545876875337414E-2</v>
      </c>
      <c r="F86" s="330">
        <v>10950333785.747007</v>
      </c>
      <c r="G86" s="330">
        <v>1176567884.5807323</v>
      </c>
      <c r="H86" s="329">
        <v>0.12038019904286186</v>
      </c>
      <c r="I86" s="336"/>
      <c r="J86" s="336"/>
    </row>
    <row r="87" spans="1:10">
      <c r="A87" s="344"/>
      <c r="B87" s="308" t="s">
        <v>500</v>
      </c>
      <c r="C87" s="328">
        <v>244672053.30606833</v>
      </c>
      <c r="D87" s="328">
        <v>27386745.318161011</v>
      </c>
      <c r="E87" s="332">
        <v>0.12604048369292037</v>
      </c>
      <c r="F87" s="333">
        <v>603163824.91129005</v>
      </c>
      <c r="G87" s="333">
        <v>85651727.191408098</v>
      </c>
      <c r="H87" s="332">
        <v>0.16550671485513663</v>
      </c>
      <c r="I87" s="335"/>
      <c r="J87" s="335"/>
    </row>
    <row r="88" spans="1:10">
      <c r="A88" s="344"/>
      <c r="B88" s="307" t="s">
        <v>501</v>
      </c>
      <c r="C88" s="328">
        <v>218500788.77178201</v>
      </c>
      <c r="D88" s="328">
        <v>22753339.411131769</v>
      </c>
      <c r="E88" s="329">
        <v>0.11623824210966049</v>
      </c>
      <c r="F88" s="330">
        <v>544785729.64719594</v>
      </c>
      <c r="G88" s="330">
        <v>73007416.373960376</v>
      </c>
      <c r="H88" s="329">
        <v>0.15474941157729166</v>
      </c>
      <c r="I88" s="336"/>
      <c r="J88" s="336"/>
    </row>
    <row r="89" spans="1:10">
      <c r="A89" s="344"/>
      <c r="B89" s="308" t="s">
        <v>502</v>
      </c>
      <c r="C89" s="328">
        <v>257559348.40645042</v>
      </c>
      <c r="D89" s="328">
        <v>24311367.463971704</v>
      </c>
      <c r="E89" s="332">
        <v>0.10422970164945235</v>
      </c>
      <c r="F89" s="333">
        <v>668339729.0941751</v>
      </c>
      <c r="G89" s="333">
        <v>79846959.465078354</v>
      </c>
      <c r="H89" s="332">
        <v>0.13568044262532344</v>
      </c>
      <c r="I89" s="335"/>
      <c r="J89" s="335"/>
    </row>
    <row r="90" spans="1:10">
      <c r="A90" s="344"/>
      <c r="B90" s="307" t="s">
        <v>503</v>
      </c>
      <c r="C90" s="328">
        <v>165786466.43962252</v>
      </c>
      <c r="D90" s="328">
        <v>17697628.959551454</v>
      </c>
      <c r="E90" s="329">
        <v>0.11950683968285657</v>
      </c>
      <c r="F90" s="330">
        <v>416567050.13180929</v>
      </c>
      <c r="G90" s="330">
        <v>56637838.577461839</v>
      </c>
      <c r="H90" s="329">
        <v>0.15735827145808035</v>
      </c>
      <c r="I90" s="336"/>
      <c r="J90" s="336"/>
    </row>
    <row r="91" spans="1:10">
      <c r="A91" s="344"/>
      <c r="B91" s="308" t="s">
        <v>504</v>
      </c>
      <c r="C91" s="328">
        <v>222759142.88066116</v>
      </c>
      <c r="D91" s="328">
        <v>22284454.755554497</v>
      </c>
      <c r="E91" s="332">
        <v>0.1111584458066239</v>
      </c>
      <c r="F91" s="333">
        <v>562504294.70119667</v>
      </c>
      <c r="G91" s="333">
        <v>71810332.98277086</v>
      </c>
      <c r="H91" s="332">
        <v>0.14634443988527757</v>
      </c>
      <c r="I91" s="335"/>
      <c r="J91" s="335"/>
    </row>
    <row r="92" spans="1:10">
      <c r="A92" s="344"/>
      <c r="B92" s="307" t="s">
        <v>505</v>
      </c>
      <c r="C92" s="328">
        <v>273337619.23628068</v>
      </c>
      <c r="D92" s="328">
        <v>26481929.663826406</v>
      </c>
      <c r="E92" s="329">
        <v>0.10727696699918975</v>
      </c>
      <c r="F92" s="330">
        <v>675818450.37651813</v>
      </c>
      <c r="G92" s="330">
        <v>84633957.957371116</v>
      </c>
      <c r="H92" s="329">
        <v>0.14315997635703551</v>
      </c>
      <c r="I92" s="336"/>
      <c r="J92" s="336"/>
    </row>
    <row r="93" spans="1:10">
      <c r="A93" s="344"/>
      <c r="B93" s="308" t="s">
        <v>506</v>
      </c>
      <c r="C93" s="328">
        <v>246759650.8861694</v>
      </c>
      <c r="D93" s="328">
        <v>28069064.305738062</v>
      </c>
      <c r="E93" s="332">
        <v>0.12835058309843919</v>
      </c>
      <c r="F93" s="333">
        <v>606210909.36415708</v>
      </c>
      <c r="G93" s="333">
        <v>87104481.876744092</v>
      </c>
      <c r="H93" s="332">
        <v>0.16779696275068018</v>
      </c>
      <c r="I93" s="335"/>
      <c r="J93" s="335"/>
    </row>
    <row r="94" spans="1:10">
      <c r="A94" s="344" t="s">
        <v>135</v>
      </c>
      <c r="B94" s="307" t="s">
        <v>462</v>
      </c>
      <c r="C94" s="328">
        <v>150988118.81098434</v>
      </c>
      <c r="D94" s="328">
        <v>14762908.827023983</v>
      </c>
      <c r="E94" s="329">
        <v>0.1083713420501405</v>
      </c>
      <c r="F94" s="330">
        <v>439474143.61656845</v>
      </c>
      <c r="G94" s="330">
        <v>54903030.235050738</v>
      </c>
      <c r="H94" s="329">
        <v>0.14276431152691291</v>
      </c>
      <c r="I94" s="331">
        <v>92.286503614298667</v>
      </c>
      <c r="J94" s="331">
        <v>0.33818572338496722</v>
      </c>
    </row>
    <row r="95" spans="1:10">
      <c r="A95" s="345"/>
      <c r="B95" s="308" t="s">
        <v>463</v>
      </c>
      <c r="C95" s="328">
        <v>198428241.01029083</v>
      </c>
      <c r="D95" s="328">
        <v>19336167.552926362</v>
      </c>
      <c r="E95" s="332">
        <v>0.10796774630860267</v>
      </c>
      <c r="F95" s="333">
        <v>550885320.66071367</v>
      </c>
      <c r="G95" s="333">
        <v>73428007.65320617</v>
      </c>
      <c r="H95" s="332">
        <v>0.15378968056993944</v>
      </c>
      <c r="I95" s="334">
        <v>100.93809717230037</v>
      </c>
      <c r="J95" s="334">
        <v>0.33325601173392272</v>
      </c>
    </row>
    <row r="96" spans="1:10">
      <c r="A96" s="344"/>
      <c r="B96" s="307" t="s">
        <v>464</v>
      </c>
      <c r="C96" s="328">
        <v>167400107.52904627</v>
      </c>
      <c r="D96" s="328">
        <v>16250161.440916747</v>
      </c>
      <c r="E96" s="329">
        <v>0.10751020335423689</v>
      </c>
      <c r="F96" s="330">
        <v>482628073.56842452</v>
      </c>
      <c r="G96" s="330">
        <v>63621111.466099083</v>
      </c>
      <c r="H96" s="329">
        <v>0.15183783855735125</v>
      </c>
      <c r="I96" s="331">
        <v>99.101401591146427</v>
      </c>
      <c r="J96" s="331">
        <v>0.28638565441774233</v>
      </c>
    </row>
    <row r="97" spans="1:10">
      <c r="A97" s="344"/>
      <c r="B97" s="308" t="s">
        <v>465</v>
      </c>
      <c r="C97" s="328">
        <v>261815738.5636172</v>
      </c>
      <c r="D97" s="328">
        <v>19297279.922918528</v>
      </c>
      <c r="E97" s="332">
        <v>7.9570355308534527E-2</v>
      </c>
      <c r="F97" s="333">
        <v>807111754.17952943</v>
      </c>
      <c r="G97" s="333">
        <v>83951378.106004477</v>
      </c>
      <c r="H97" s="332">
        <v>0.11608957139193284</v>
      </c>
      <c r="I97" s="334">
        <v>109.58907583933306</v>
      </c>
      <c r="J97" s="334">
        <v>-2.5113334870847837</v>
      </c>
    </row>
    <row r="98" spans="1:10">
      <c r="A98" s="344"/>
      <c r="B98" s="307" t="s">
        <v>466</v>
      </c>
      <c r="C98" s="328">
        <v>95925696.328658521</v>
      </c>
      <c r="D98" s="328">
        <v>9339410.2192872316</v>
      </c>
      <c r="E98" s="329">
        <v>0.10786246458810088</v>
      </c>
      <c r="F98" s="330">
        <v>262219725.96166793</v>
      </c>
      <c r="G98" s="330">
        <v>35245785.694030493</v>
      </c>
      <c r="H98" s="329">
        <v>0.15528560526583032</v>
      </c>
      <c r="I98" s="331">
        <v>106.17344846124273</v>
      </c>
      <c r="J98" s="331">
        <v>0.34048448579589774</v>
      </c>
    </row>
    <row r="99" spans="1:10">
      <c r="A99" s="344"/>
      <c r="B99" s="308" t="s">
        <v>467</v>
      </c>
      <c r="C99" s="328">
        <v>139367698.75311255</v>
      </c>
      <c r="D99" s="328">
        <v>15726430.415801615</v>
      </c>
      <c r="E99" s="332">
        <v>0.12719402370491445</v>
      </c>
      <c r="F99" s="333">
        <v>391595101.16075629</v>
      </c>
      <c r="G99" s="333">
        <v>56436766.979419351</v>
      </c>
      <c r="H99" s="332">
        <v>0.16838837416134286</v>
      </c>
      <c r="I99" s="334">
        <v>80.37080342001704</v>
      </c>
      <c r="J99" s="334">
        <v>1.6316907146962762</v>
      </c>
    </row>
    <row r="100" spans="1:10">
      <c r="A100" s="344"/>
      <c r="B100" s="307" t="s">
        <v>468</v>
      </c>
      <c r="C100" s="328">
        <v>198616520.93876919</v>
      </c>
      <c r="D100" s="328">
        <v>18758476.563316315</v>
      </c>
      <c r="E100" s="329">
        <v>0.10429601093714817</v>
      </c>
      <c r="F100" s="330">
        <v>553295173.0695734</v>
      </c>
      <c r="G100" s="330">
        <v>69954214.422120452</v>
      </c>
      <c r="H100" s="329">
        <v>0.14473057408144213</v>
      </c>
      <c r="I100" s="331">
        <v>102.93696749038619</v>
      </c>
      <c r="J100" s="331">
        <v>-1.2753995860066425E-3</v>
      </c>
    </row>
    <row r="101" spans="1:10">
      <c r="A101" s="344"/>
      <c r="B101" s="308" t="s">
        <v>469</v>
      </c>
      <c r="C101" s="328">
        <v>168292986.33879286</v>
      </c>
      <c r="D101" s="328">
        <v>16958597.588446707</v>
      </c>
      <c r="E101" s="332">
        <v>0.11206043602173611</v>
      </c>
      <c r="F101" s="333">
        <v>476538922.9876256</v>
      </c>
      <c r="G101" s="333">
        <v>58931252.042308748</v>
      </c>
      <c r="H101" s="332">
        <v>0.14111630638610906</v>
      </c>
      <c r="I101" s="334">
        <v>107.80094303242991</v>
      </c>
      <c r="J101" s="334">
        <v>0.75134169862730005</v>
      </c>
    </row>
    <row r="102" spans="1:10">
      <c r="A102" s="344"/>
      <c r="B102" s="307" t="s">
        <v>470</v>
      </c>
      <c r="C102" s="328">
        <v>150574564.70330057</v>
      </c>
      <c r="D102" s="328">
        <v>14706214.180060595</v>
      </c>
      <c r="E102" s="329">
        <v>0.10823870403538263</v>
      </c>
      <c r="F102" s="330">
        <v>436791230.85331732</v>
      </c>
      <c r="G102" s="330">
        <v>54466343.957342267</v>
      </c>
      <c r="H102" s="329">
        <v>0.14246089078726845</v>
      </c>
      <c r="I102" s="331">
        <v>92.251590714614579</v>
      </c>
      <c r="J102" s="331">
        <v>0.32177975628212607</v>
      </c>
    </row>
    <row r="103" spans="1:10">
      <c r="A103" s="344"/>
      <c r="B103" s="308" t="s">
        <v>471</v>
      </c>
      <c r="C103" s="328">
        <v>198171031.10035005</v>
      </c>
      <c r="D103" s="328">
        <v>19293833.405705631</v>
      </c>
      <c r="E103" s="332">
        <v>0.10786077629995926</v>
      </c>
      <c r="F103" s="333">
        <v>549329993.22023702</v>
      </c>
      <c r="G103" s="333">
        <v>73114956.097951531</v>
      </c>
      <c r="H103" s="332">
        <v>0.15353348886204241</v>
      </c>
      <c r="I103" s="334">
        <v>101.04588425506013</v>
      </c>
      <c r="J103" s="334">
        <v>0.31810500453867974</v>
      </c>
    </row>
    <row r="104" spans="1:10">
      <c r="A104" s="344"/>
      <c r="B104" s="307" t="s">
        <v>472</v>
      </c>
      <c r="C104" s="328">
        <v>167051278.40528598</v>
      </c>
      <c r="D104" s="328">
        <v>16234881.071736008</v>
      </c>
      <c r="E104" s="329">
        <v>0.10764665751715623</v>
      </c>
      <c r="F104" s="330">
        <v>480376594.87012458</v>
      </c>
      <c r="G104" s="330">
        <v>63330246.192694247</v>
      </c>
      <c r="H104" s="329">
        <v>0.15185421570895424</v>
      </c>
      <c r="I104" s="331">
        <v>99.128993480213396</v>
      </c>
      <c r="J104" s="331">
        <v>0.2929681297128468</v>
      </c>
    </row>
    <row r="105" spans="1:10">
      <c r="A105" s="344"/>
      <c r="B105" s="308" t="s">
        <v>473</v>
      </c>
      <c r="C105" s="328">
        <v>260759585.56872115</v>
      </c>
      <c r="D105" s="328">
        <v>19294238.271878272</v>
      </c>
      <c r="E105" s="332">
        <v>7.9904791672484182E-2</v>
      </c>
      <c r="F105" s="333">
        <v>800403098.52346897</v>
      </c>
      <c r="G105" s="333">
        <v>83675546.172530532</v>
      </c>
      <c r="H105" s="332">
        <v>0.1167466576358985</v>
      </c>
      <c r="I105" s="334">
        <v>109.4053666068169</v>
      </c>
      <c r="J105" s="334">
        <v>-2.4788884003680351</v>
      </c>
    </row>
    <row r="106" spans="1:10">
      <c r="A106" s="344"/>
      <c r="B106" s="307" t="s">
        <v>474</v>
      </c>
      <c r="C106" s="328">
        <v>95755665.978694543</v>
      </c>
      <c r="D106" s="328">
        <v>9324958.1403190941</v>
      </c>
      <c r="E106" s="329">
        <v>0.10788941076077581</v>
      </c>
      <c r="F106" s="330">
        <v>261205660.76215786</v>
      </c>
      <c r="G106" s="330">
        <v>35147702.833420634</v>
      </c>
      <c r="H106" s="329">
        <v>0.15548093575409824</v>
      </c>
      <c r="I106" s="331">
        <v>106.23613760615507</v>
      </c>
      <c r="J106" s="331">
        <v>0.53526409024556187</v>
      </c>
    </row>
    <row r="107" spans="1:10">
      <c r="A107" s="344"/>
      <c r="B107" s="308" t="s">
        <v>475</v>
      </c>
      <c r="C107" s="328">
        <v>139153441.24329692</v>
      </c>
      <c r="D107" s="328">
        <v>15692132.363247648</v>
      </c>
      <c r="E107" s="332">
        <v>0.12710161997791211</v>
      </c>
      <c r="F107" s="333">
        <v>390265968.4827472</v>
      </c>
      <c r="G107" s="333">
        <v>56177754.663908005</v>
      </c>
      <c r="H107" s="332">
        <v>0.16815245896214298</v>
      </c>
      <c r="I107" s="334">
        <v>80.437202950313861</v>
      </c>
      <c r="J107" s="334">
        <v>1.622053518692752</v>
      </c>
    </row>
    <row r="108" spans="1:10">
      <c r="A108" s="344"/>
      <c r="B108" s="307" t="s">
        <v>476</v>
      </c>
      <c r="C108" s="328">
        <v>198139487.41472089</v>
      </c>
      <c r="D108" s="328">
        <v>18712278.917628795</v>
      </c>
      <c r="E108" s="329">
        <v>0.10428897085545449</v>
      </c>
      <c r="F108" s="330">
        <v>550361185.85104859</v>
      </c>
      <c r="G108" s="330">
        <v>69443216.638455331</v>
      </c>
      <c r="H108" s="329">
        <v>0.14439721757986018</v>
      </c>
      <c r="I108" s="331">
        <v>102.93281820801312</v>
      </c>
      <c r="J108" s="331">
        <v>-7.8411676177836398E-3</v>
      </c>
    </row>
    <row r="109" spans="1:10">
      <c r="A109" s="344"/>
      <c r="B109" s="308" t="s">
        <v>477</v>
      </c>
      <c r="C109" s="328">
        <v>167969117.9597213</v>
      </c>
      <c r="D109" s="328">
        <v>16934491.679690242</v>
      </c>
      <c r="E109" s="332">
        <v>0.1121232401919031</v>
      </c>
      <c r="F109" s="333">
        <v>474470402.76158583</v>
      </c>
      <c r="G109" s="333">
        <v>58627087.834661782</v>
      </c>
      <c r="H109" s="332">
        <v>0.14098360062602977</v>
      </c>
      <c r="I109" s="334">
        <v>107.84817826513017</v>
      </c>
      <c r="J109" s="334">
        <v>0.75157072607709097</v>
      </c>
    </row>
    <row r="110" spans="1:10">
      <c r="A110" s="344"/>
      <c r="B110" s="307" t="s">
        <v>478</v>
      </c>
      <c r="C110" s="328">
        <v>76845370.021246642</v>
      </c>
      <c r="D110" s="328">
        <v>4472457.0998781621</v>
      </c>
      <c r="E110" s="329">
        <v>6.1797389649597009E-2</v>
      </c>
      <c r="F110" s="330">
        <v>255112103.2800307</v>
      </c>
      <c r="G110" s="330">
        <v>21084423.489096671</v>
      </c>
      <c r="H110" s="329">
        <v>9.0093716725868508E-2</v>
      </c>
      <c r="I110" s="331">
        <v>85.874297580765585</v>
      </c>
      <c r="J110" s="331">
        <v>-1.8105095075868434</v>
      </c>
    </row>
    <row r="111" spans="1:10">
      <c r="A111" s="344"/>
      <c r="B111" s="308" t="s">
        <v>479</v>
      </c>
      <c r="C111" s="328">
        <v>114414262.81809185</v>
      </c>
      <c r="D111" s="328">
        <v>8340839.2489442527</v>
      </c>
      <c r="E111" s="332">
        <v>7.8632695809115569E-2</v>
      </c>
      <c r="F111" s="333">
        <v>338683470.50774062</v>
      </c>
      <c r="G111" s="333">
        <v>34807580.01641804</v>
      </c>
      <c r="H111" s="332">
        <v>0.1145453821958014</v>
      </c>
      <c r="I111" s="334">
        <v>106.40985976700827</v>
      </c>
      <c r="J111" s="334">
        <v>-0.54760413508455485</v>
      </c>
    </row>
    <row r="112" spans="1:10">
      <c r="A112" s="344"/>
      <c r="B112" s="307" t="s">
        <v>480</v>
      </c>
      <c r="C112" s="328">
        <v>93841743.000310689</v>
      </c>
      <c r="D112" s="328">
        <v>8695885.730921939</v>
      </c>
      <c r="E112" s="329">
        <v>0.10212928743449559</v>
      </c>
      <c r="F112" s="330">
        <v>294652568.77283233</v>
      </c>
      <c r="G112" s="330">
        <v>35833968.523537755</v>
      </c>
      <c r="H112" s="329">
        <v>0.13845206059001328</v>
      </c>
      <c r="I112" s="331">
        <v>101.57111105301612</v>
      </c>
      <c r="J112" s="331">
        <v>1.6538624971049387</v>
      </c>
    </row>
    <row r="113" spans="1:10">
      <c r="A113" s="344"/>
      <c r="B113" s="308" t="s">
        <v>481</v>
      </c>
      <c r="C113" s="328">
        <v>173827461.55548748</v>
      </c>
      <c r="D113" s="328">
        <v>10856930.612778664</v>
      </c>
      <c r="E113" s="332">
        <v>6.6618980437606501E-2</v>
      </c>
      <c r="F113" s="333">
        <v>571478762.64386249</v>
      </c>
      <c r="G113" s="333">
        <v>52416528.677177072</v>
      </c>
      <c r="H113" s="332">
        <v>0.10098312928029606</v>
      </c>
      <c r="I113" s="334">
        <v>133.02705484702602</v>
      </c>
      <c r="J113" s="334">
        <v>-2.1906234903579218</v>
      </c>
    </row>
    <row r="114" spans="1:10">
      <c r="A114" s="344"/>
      <c r="B114" s="307" t="s">
        <v>482</v>
      </c>
      <c r="C114" s="328">
        <v>39510796.414847873</v>
      </c>
      <c r="D114" s="328">
        <v>2221097.1647348404</v>
      </c>
      <c r="E114" s="329">
        <v>5.9563289846809579E-2</v>
      </c>
      <c r="F114" s="330">
        <v>117298705.38824835</v>
      </c>
      <c r="G114" s="330">
        <v>10243008.133439973</v>
      </c>
      <c r="H114" s="329">
        <v>9.5679243572250994E-2</v>
      </c>
      <c r="I114" s="331">
        <v>79.955219498368251</v>
      </c>
      <c r="J114" s="331">
        <v>-1.8578568191330902</v>
      </c>
    </row>
    <row r="115" spans="1:10">
      <c r="A115" s="344"/>
      <c r="B115" s="308" t="s">
        <v>483</v>
      </c>
      <c r="C115" s="328">
        <v>64651494.646376565</v>
      </c>
      <c r="D115" s="328">
        <v>7119319.0325258076</v>
      </c>
      <c r="E115" s="332">
        <v>0.12374499932541827</v>
      </c>
      <c r="F115" s="333">
        <v>199499867.79886135</v>
      </c>
      <c r="G115" s="333">
        <v>27076320.285622001</v>
      </c>
      <c r="H115" s="332">
        <v>0.15703377338030339</v>
      </c>
      <c r="I115" s="334">
        <v>68.165531221514598</v>
      </c>
      <c r="J115" s="334">
        <v>2.3997690067692616</v>
      </c>
    </row>
    <row r="116" spans="1:10">
      <c r="A116" s="344"/>
      <c r="B116" s="307" t="s">
        <v>484</v>
      </c>
      <c r="C116" s="328">
        <v>106927054.57296696</v>
      </c>
      <c r="D116" s="328">
        <v>9913454.649466902</v>
      </c>
      <c r="E116" s="329">
        <v>0.10218623633474216</v>
      </c>
      <c r="F116" s="330">
        <v>320198143.52150649</v>
      </c>
      <c r="G116" s="330">
        <v>36840708.568333089</v>
      </c>
      <c r="H116" s="329">
        <v>0.13001497057743075</v>
      </c>
      <c r="I116" s="331">
        <v>101.31964900987325</v>
      </c>
      <c r="J116" s="331">
        <v>1.6549178365972352</v>
      </c>
    </row>
    <row r="117" spans="1:10">
      <c r="A117" s="344"/>
      <c r="B117" s="308" t="s">
        <v>485</v>
      </c>
      <c r="C117" s="328">
        <v>85233579.320631713</v>
      </c>
      <c r="D117" s="328">
        <v>7023003.7254651934</v>
      </c>
      <c r="E117" s="332">
        <v>8.9796087958969331E-2</v>
      </c>
      <c r="F117" s="333">
        <v>268854820.16866159</v>
      </c>
      <c r="G117" s="333">
        <v>25983521.532329947</v>
      </c>
      <c r="H117" s="332">
        <v>0.10698473503547618</v>
      </c>
      <c r="I117" s="334">
        <v>99.819948851267952</v>
      </c>
      <c r="J117" s="334">
        <v>0.5140824348816011</v>
      </c>
    </row>
    <row r="118" spans="1:10">
      <c r="A118" s="344"/>
      <c r="B118" s="307" t="s">
        <v>486</v>
      </c>
      <c r="C118" s="328">
        <v>63558.700884554506</v>
      </c>
      <c r="D118" s="328">
        <v>14426.362161566132</v>
      </c>
      <c r="E118" s="329">
        <v>0.29362254141621447</v>
      </c>
      <c r="F118" s="330">
        <v>399222.12418156269</v>
      </c>
      <c r="G118" s="330">
        <v>66260.825779089006</v>
      </c>
      <c r="H118" s="329">
        <v>0.19900458731090992</v>
      </c>
      <c r="I118" s="331">
        <v>72.312092883305283</v>
      </c>
      <c r="J118" s="331">
        <v>-0.92825137009545244</v>
      </c>
    </row>
    <row r="119" spans="1:10">
      <c r="A119" s="344"/>
      <c r="B119" s="308" t="s">
        <v>487</v>
      </c>
      <c r="C119" s="328">
        <v>77456.021836131826</v>
      </c>
      <c r="D119" s="328">
        <v>10360.260383835324</v>
      </c>
      <c r="E119" s="332">
        <v>0.15441005749970099</v>
      </c>
      <c r="F119" s="333">
        <v>442596.61020499113</v>
      </c>
      <c r="G119" s="333">
        <v>71019.14934942167</v>
      </c>
      <c r="H119" s="332">
        <v>0.19112878694498239</v>
      </c>
      <c r="I119" s="334">
        <v>73.341083157715531</v>
      </c>
      <c r="J119" s="334">
        <v>-9.8993321172130067</v>
      </c>
    </row>
    <row r="120" spans="1:10">
      <c r="A120" s="344"/>
      <c r="B120" s="307" t="s">
        <v>488</v>
      </c>
      <c r="C120" s="328">
        <v>52698.093981985199</v>
      </c>
      <c r="D120" s="328">
        <v>6339.9988429119985</v>
      </c>
      <c r="E120" s="329">
        <v>0.1367614183432721</v>
      </c>
      <c r="F120" s="330">
        <v>333869.49209068506</v>
      </c>
      <c r="G120" s="330">
        <v>40484.329856934666</v>
      </c>
      <c r="H120" s="329">
        <v>0.13799037943397888</v>
      </c>
      <c r="I120" s="331">
        <v>58.071022476112212</v>
      </c>
      <c r="J120" s="331">
        <v>-8.8614962139727638</v>
      </c>
    </row>
    <row r="121" spans="1:10">
      <c r="A121" s="344"/>
      <c r="B121" s="308" t="s">
        <v>489</v>
      </c>
      <c r="C121" s="328">
        <v>220407.81509554439</v>
      </c>
      <c r="D121" s="328">
        <v>-9383.2804537486227</v>
      </c>
      <c r="E121" s="332">
        <v>-4.0833960216425332E-2</v>
      </c>
      <c r="F121" s="333">
        <v>1392646.18242795</v>
      </c>
      <c r="G121" s="333">
        <v>-60904.771159939934</v>
      </c>
      <c r="H121" s="332">
        <v>-4.1900678479557189E-2</v>
      </c>
      <c r="I121" s="334">
        <v>171.72716695152636</v>
      </c>
      <c r="J121" s="334">
        <v>-62.853508150921243</v>
      </c>
    </row>
    <row r="122" spans="1:10">
      <c r="A122" s="344"/>
      <c r="B122" s="307" t="s">
        <v>490</v>
      </c>
      <c r="C122" s="328">
        <v>61297.084624339033</v>
      </c>
      <c r="D122" s="328">
        <v>16087.088239717792</v>
      </c>
      <c r="E122" s="329">
        <v>0.35583033678786186</v>
      </c>
      <c r="F122" s="330">
        <v>379361.69144673349</v>
      </c>
      <c r="G122" s="330">
        <v>96984.4920039883</v>
      </c>
      <c r="H122" s="329">
        <v>0.3434572344912461</v>
      </c>
      <c r="I122" s="331">
        <v>73.086449308575169</v>
      </c>
      <c r="J122" s="331">
        <v>2.4581844910759543</v>
      </c>
    </row>
    <row r="123" spans="1:10">
      <c r="A123" s="344"/>
      <c r="B123" s="308" t="s">
        <v>491</v>
      </c>
      <c r="C123" s="328">
        <v>413554.10768376553</v>
      </c>
      <c r="D123" s="328">
        <v>56694.646963508334</v>
      </c>
      <c r="E123" s="332">
        <v>0.15887107728370237</v>
      </c>
      <c r="F123" s="333">
        <v>2682912.7632512366</v>
      </c>
      <c r="G123" s="333">
        <v>436686.27770863986</v>
      </c>
      <c r="H123" s="332">
        <v>0.19440883656180122</v>
      </c>
      <c r="I123" s="334">
        <v>107.03537031206476</v>
      </c>
      <c r="J123" s="334">
        <v>7.4543993923529257</v>
      </c>
    </row>
    <row r="124" spans="1:10">
      <c r="A124" s="344"/>
      <c r="B124" s="307" t="s">
        <v>492</v>
      </c>
      <c r="C124" s="328">
        <v>257209.90994077027</v>
      </c>
      <c r="D124" s="328">
        <v>42334.14722062886</v>
      </c>
      <c r="E124" s="329">
        <v>0.19701685608797917</v>
      </c>
      <c r="F124" s="330">
        <v>1555327.4404765731</v>
      </c>
      <c r="G124" s="330">
        <v>313051.55525489198</v>
      </c>
      <c r="H124" s="329">
        <v>0.25199841595494604</v>
      </c>
      <c r="I124" s="331">
        <v>55.403715045569882</v>
      </c>
      <c r="J124" s="331">
        <v>5.5011596646638026</v>
      </c>
    </row>
    <row r="125" spans="1:10">
      <c r="A125" s="344"/>
      <c r="B125" s="308" t="s">
        <v>493</v>
      </c>
      <c r="C125" s="328">
        <v>348829.12376028032</v>
      </c>
      <c r="D125" s="328">
        <v>15280.369180776644</v>
      </c>
      <c r="E125" s="332">
        <v>4.5811501230278051E-2</v>
      </c>
      <c r="F125" s="333">
        <v>2251478.6982999165</v>
      </c>
      <c r="G125" s="333">
        <v>290865.27340513095</v>
      </c>
      <c r="H125" s="332">
        <v>0.14835421899691417</v>
      </c>
      <c r="I125" s="334">
        <v>87.44527742294531</v>
      </c>
      <c r="J125" s="334">
        <v>-2.7050089616556079</v>
      </c>
    </row>
    <row r="126" spans="1:10">
      <c r="A126" s="344"/>
      <c r="B126" s="307" t="s">
        <v>494</v>
      </c>
      <c r="C126" s="328">
        <v>1056152.9948960193</v>
      </c>
      <c r="D126" s="328">
        <v>3041.6510396357626</v>
      </c>
      <c r="E126" s="329">
        <v>2.8882520897529737E-3</v>
      </c>
      <c r="F126" s="330">
        <v>6708655.6560599888</v>
      </c>
      <c r="G126" s="330">
        <v>275831.93347398564</v>
      </c>
      <c r="H126" s="329">
        <v>4.2878826681589974E-2</v>
      </c>
      <c r="I126" s="331">
        <v>187.19657925639504</v>
      </c>
      <c r="J126" s="331">
        <v>-14.050473476657515</v>
      </c>
    </row>
    <row r="127" spans="1:10">
      <c r="A127" s="344"/>
      <c r="B127" s="308" t="s">
        <v>495</v>
      </c>
      <c r="C127" s="328">
        <v>170030.34996384219</v>
      </c>
      <c r="D127" s="328">
        <v>14452.078967871581</v>
      </c>
      <c r="E127" s="332">
        <v>9.2892657023074143E-2</v>
      </c>
      <c r="F127" s="333">
        <v>1014065.1995100022</v>
      </c>
      <c r="G127" s="333">
        <v>98082.860609724419</v>
      </c>
      <c r="H127" s="332">
        <v>0.10707942330796688</v>
      </c>
      <c r="I127" s="334">
        <v>79.690576798347465</v>
      </c>
      <c r="J127" s="334">
        <v>1.0740910058395201</v>
      </c>
    </row>
    <row r="128" spans="1:10">
      <c r="A128" s="344"/>
      <c r="B128" s="307" t="s">
        <v>496</v>
      </c>
      <c r="C128" s="328">
        <v>214257.50981567675</v>
      </c>
      <c r="D128" s="328">
        <v>34298.052553957066</v>
      </c>
      <c r="E128" s="329">
        <v>0.19058766388740839</v>
      </c>
      <c r="F128" s="330">
        <v>1329132.6780091107</v>
      </c>
      <c r="G128" s="330">
        <v>259012.31551135727</v>
      </c>
      <c r="H128" s="329">
        <v>0.24204035787787473</v>
      </c>
      <c r="I128" s="331">
        <v>52.320488779731811</v>
      </c>
      <c r="J128" s="331">
        <v>4.9405409031394427</v>
      </c>
    </row>
    <row r="129" spans="1:11">
      <c r="A129" s="344"/>
      <c r="B129" s="308" t="s">
        <v>497</v>
      </c>
      <c r="C129" s="328">
        <v>477033.52404832194</v>
      </c>
      <c r="D129" s="328">
        <v>46197.645687518467</v>
      </c>
      <c r="E129" s="332">
        <v>0.10722794457900336</v>
      </c>
      <c r="F129" s="333">
        <v>2933987.2185248686</v>
      </c>
      <c r="G129" s="333">
        <v>510997.78366527241</v>
      </c>
      <c r="H129" s="332">
        <v>0.21089558885958698</v>
      </c>
      <c r="I129" s="334">
        <v>104.68982139725141</v>
      </c>
      <c r="J129" s="334">
        <v>2.7481886423554016</v>
      </c>
    </row>
    <row r="130" spans="1:11">
      <c r="A130" s="344"/>
      <c r="B130" s="307" t="s">
        <v>498</v>
      </c>
      <c r="C130" s="328">
        <v>323868.37907161826</v>
      </c>
      <c r="D130" s="328">
        <v>24105.908756566641</v>
      </c>
      <c r="E130" s="329">
        <v>8.0416700366897936E-2</v>
      </c>
      <c r="F130" s="330">
        <v>2068520.2260397889</v>
      </c>
      <c r="G130" s="330">
        <v>304164.20764705818</v>
      </c>
      <c r="H130" s="329">
        <v>0.17239389583296322</v>
      </c>
      <c r="I130" s="331">
        <v>87.846537731256774</v>
      </c>
      <c r="J130" s="331">
        <v>0.18329625461842625</v>
      </c>
    </row>
    <row r="131" spans="1:11">
      <c r="A131" s="344"/>
      <c r="B131" s="308" t="s">
        <v>499</v>
      </c>
      <c r="C131" s="328">
        <v>1300665243.6390071</v>
      </c>
      <c r="D131" s="328">
        <v>125706144.54812217</v>
      </c>
      <c r="E131" s="332">
        <v>0.10698767697138248</v>
      </c>
      <c r="F131" s="333">
        <v>3687692809.8763862</v>
      </c>
      <c r="G131" s="333">
        <v>472832170.00638914</v>
      </c>
      <c r="H131" s="332">
        <v>0.14707703473750253</v>
      </c>
      <c r="I131" s="335"/>
      <c r="J131" s="335"/>
    </row>
    <row r="132" spans="1:11">
      <c r="A132" s="344"/>
      <c r="B132" s="307" t="s">
        <v>500</v>
      </c>
      <c r="C132" s="328">
        <v>83679312.260422081</v>
      </c>
      <c r="D132" s="328">
        <v>10942633.8963774</v>
      </c>
      <c r="E132" s="329">
        <v>0.15044175981765179</v>
      </c>
      <c r="F132" s="330">
        <v>210203926.10229129</v>
      </c>
      <c r="G132" s="330">
        <v>38236356.932183892</v>
      </c>
      <c r="H132" s="329">
        <v>0.22234632446517366</v>
      </c>
      <c r="I132" s="336"/>
      <c r="J132" s="336"/>
    </row>
    <row r="133" spans="1:11">
      <c r="A133" s="344"/>
      <c r="B133" s="308" t="s">
        <v>501</v>
      </c>
      <c r="C133" s="328">
        <v>73156837.310993224</v>
      </c>
      <c r="D133" s="328">
        <v>7532655.34197101</v>
      </c>
      <c r="E133" s="332">
        <v>0.11478475031546737</v>
      </c>
      <c r="F133" s="333">
        <v>185390156.60520157</v>
      </c>
      <c r="G133" s="333">
        <v>27455793.339299589</v>
      </c>
      <c r="H133" s="332">
        <v>0.17384306221613327</v>
      </c>
      <c r="I133" s="335"/>
      <c r="J133" s="335"/>
    </row>
    <row r="134" spans="1:11">
      <c r="A134" s="344"/>
      <c r="B134" s="307" t="s">
        <v>502</v>
      </c>
      <c r="C134" s="328">
        <v>86711716.198138028</v>
      </c>
      <c r="D134" s="328">
        <v>8446690.9395533055</v>
      </c>
      <c r="E134" s="329">
        <v>0.10792420895087881</v>
      </c>
      <c r="F134" s="330">
        <v>227531689.69717878</v>
      </c>
      <c r="G134" s="330">
        <v>31319922.266513646</v>
      </c>
      <c r="H134" s="329">
        <v>0.15962305766182494</v>
      </c>
      <c r="I134" s="336"/>
      <c r="J134" s="336"/>
    </row>
    <row r="135" spans="1:11">
      <c r="A135" s="344"/>
      <c r="B135" s="308" t="s">
        <v>503</v>
      </c>
      <c r="C135" s="328">
        <v>56244869.563846715</v>
      </c>
      <c r="D135" s="328">
        <v>7103860.9755842909</v>
      </c>
      <c r="E135" s="332">
        <v>0.14456074833761315</v>
      </c>
      <c r="F135" s="333">
        <v>143906955.37390986</v>
      </c>
      <c r="G135" s="333">
        <v>24904694.699981153</v>
      </c>
      <c r="H135" s="332">
        <v>0.20927917300849505</v>
      </c>
      <c r="I135" s="335"/>
      <c r="J135" s="335"/>
    </row>
    <row r="136" spans="1:11">
      <c r="A136" s="344"/>
      <c r="B136" s="307" t="s">
        <v>504</v>
      </c>
      <c r="C136" s="328">
        <v>74501946.596920401</v>
      </c>
      <c r="D136" s="328">
        <v>8572813.330721885</v>
      </c>
      <c r="E136" s="329">
        <v>0.13003073005840829</v>
      </c>
      <c r="F136" s="330">
        <v>190766100.68388608</v>
      </c>
      <c r="G136" s="330">
        <v>29101434.378286332</v>
      </c>
      <c r="H136" s="329">
        <v>0.18001109978648633</v>
      </c>
      <c r="I136" s="336"/>
      <c r="J136" s="336"/>
    </row>
    <row r="137" spans="1:11">
      <c r="A137" s="344"/>
      <c r="B137" s="308" t="s">
        <v>505</v>
      </c>
      <c r="C137" s="328">
        <v>91212432.841754079</v>
      </c>
      <c r="D137" s="328">
        <v>8798824.268162027</v>
      </c>
      <c r="E137" s="332">
        <v>0.10676421552764589</v>
      </c>
      <c r="F137" s="333">
        <v>230163042.32954234</v>
      </c>
      <c r="G137" s="333">
        <v>32602508.070122361</v>
      </c>
      <c r="H137" s="332">
        <v>0.16502540951479444</v>
      </c>
      <c r="I137" s="335"/>
      <c r="J137" s="335"/>
    </row>
    <row r="138" spans="1:11">
      <c r="A138" s="344"/>
      <c r="B138" s="307" t="s">
        <v>506</v>
      </c>
      <c r="C138" s="328">
        <v>82674241.554465219</v>
      </c>
      <c r="D138" s="328">
        <v>9895400.8659853041</v>
      </c>
      <c r="E138" s="329">
        <v>0.13596535438564133</v>
      </c>
      <c r="F138" s="330">
        <v>205236220.90147728</v>
      </c>
      <c r="G138" s="330">
        <v>32546581.810327709</v>
      </c>
      <c r="H138" s="329">
        <v>0.18846864225102047</v>
      </c>
      <c r="I138" s="336"/>
      <c r="J138" s="336"/>
      <c r="K138" s="230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29" sqref="D29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46" t="s">
        <v>0</v>
      </c>
      <c r="B1" s="346" t="s">
        <v>1</v>
      </c>
      <c r="C1" s="346" t="s">
        <v>125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160" t="s">
        <v>133</v>
      </c>
      <c r="C3" s="160" t="s">
        <v>99</v>
      </c>
      <c r="D3" s="328">
        <v>24803876.859895263</v>
      </c>
      <c r="E3" s="328">
        <v>2670353.2854640149</v>
      </c>
      <c r="F3" s="329">
        <v>0.1206474548204706</v>
      </c>
      <c r="G3" s="337">
        <v>7.2086258927033988</v>
      </c>
      <c r="H3" s="337">
        <v>6.8450326986817522E-2</v>
      </c>
      <c r="I3" s="338">
        <v>3.1984428615105367</v>
      </c>
      <c r="J3" s="338">
        <v>0.17650193335715203</v>
      </c>
      <c r="K3" s="329">
        <v>5.8406811236051175E-2</v>
      </c>
      <c r="L3" s="330">
        <v>79333782.880318388</v>
      </c>
      <c r="M3" s="330">
        <v>12447582.106496803</v>
      </c>
      <c r="N3" s="329">
        <v>0.18610089917633099</v>
      </c>
      <c r="O3" s="328">
        <v>13820403.6091187</v>
      </c>
      <c r="P3" s="328">
        <v>1408211.4741644878</v>
      </c>
      <c r="Q3" s="329">
        <v>0.11345388943817558</v>
      </c>
    </row>
    <row r="4" spans="1:17">
      <c r="A4" s="344"/>
      <c r="B4" s="160" t="s">
        <v>134</v>
      </c>
      <c r="C4" s="160" t="s">
        <v>99</v>
      </c>
      <c r="D4" s="328">
        <v>302503473.28599751</v>
      </c>
      <c r="E4" s="328">
        <v>35671812.26268971</v>
      </c>
      <c r="F4" s="332">
        <v>0.13368658024271629</v>
      </c>
      <c r="G4" s="339">
        <v>7.2905560767792776</v>
      </c>
      <c r="H4" s="339">
        <v>0.26895831250110991</v>
      </c>
      <c r="I4" s="340">
        <v>3.0360080714017346</v>
      </c>
      <c r="J4" s="340">
        <v>5.8325466085840105E-2</v>
      </c>
      <c r="K4" s="332">
        <v>1.9587536288023052E-2</v>
      </c>
      <c r="L4" s="333">
        <v>918402986.5233475</v>
      </c>
      <c r="M4" s="333">
        <v>123862990.94669676</v>
      </c>
      <c r="N4" s="332">
        <v>0.15589270727246538</v>
      </c>
      <c r="O4" s="328">
        <v>167572621.82766795</v>
      </c>
      <c r="P4" s="328">
        <v>16978597.627806693</v>
      </c>
      <c r="Q4" s="332">
        <v>0.11274416576632219</v>
      </c>
    </row>
    <row r="5" spans="1:17">
      <c r="A5" s="344"/>
      <c r="B5" s="160" t="s">
        <v>135</v>
      </c>
      <c r="C5" s="160" t="s">
        <v>99</v>
      </c>
      <c r="D5" s="328">
        <v>101520227.35816358</v>
      </c>
      <c r="E5" s="328">
        <v>12978765.208423257</v>
      </c>
      <c r="F5" s="329">
        <v>0.14658403976290471</v>
      </c>
      <c r="G5" s="337">
        <v>7.3520890909318313</v>
      </c>
      <c r="H5" s="337">
        <v>0.27107019707183699</v>
      </c>
      <c r="I5" s="338">
        <v>3.1059760236870124</v>
      </c>
      <c r="J5" s="338">
        <v>0.14238477521642823</v>
      </c>
      <c r="K5" s="329">
        <v>4.8044673937375305E-2</v>
      </c>
      <c r="L5" s="330">
        <v>315319392.09371036</v>
      </c>
      <c r="M5" s="330">
        <v>52918689.739950478</v>
      </c>
      <c r="N5" s="329">
        <v>0.20167129609511206</v>
      </c>
      <c r="O5" s="328">
        <v>55775908.053426258</v>
      </c>
      <c r="P5" s="328">
        <v>6478049.2768247053</v>
      </c>
      <c r="Q5" s="329">
        <v>0.13140630115763585</v>
      </c>
    </row>
    <row r="6" spans="1:17">
      <c r="A6" s="344" t="s">
        <v>300</v>
      </c>
      <c r="B6" s="160" t="s">
        <v>133</v>
      </c>
      <c r="C6" s="160" t="s">
        <v>99</v>
      </c>
      <c r="D6" s="328">
        <v>24801457.498909689</v>
      </c>
      <c r="E6" s="328">
        <v>2669014.7375981659</v>
      </c>
      <c r="F6" s="332">
        <v>0.12059286751048195</v>
      </c>
      <c r="G6" s="339">
        <v>7.2271620265609915</v>
      </c>
      <c r="H6" s="339">
        <v>6.8903467082082948E-2</v>
      </c>
      <c r="I6" s="340">
        <v>3.1983701696819211</v>
      </c>
      <c r="J6" s="340">
        <v>0.17642591232375127</v>
      </c>
      <c r="K6" s="332">
        <v>5.838159055851861E-2</v>
      </c>
      <c r="L6" s="333">
        <v>79324241.829146743</v>
      </c>
      <c r="M6" s="333">
        <v>12441233.525292985</v>
      </c>
      <c r="N6" s="332">
        <v>0.18601486148427521</v>
      </c>
      <c r="O6" s="328">
        <v>13818187.259412646</v>
      </c>
      <c r="P6" s="328">
        <v>1406738.5640506763</v>
      </c>
      <c r="Q6" s="332">
        <v>0.11334201176502143</v>
      </c>
    </row>
    <row r="7" spans="1:17">
      <c r="A7" s="344"/>
      <c r="B7" s="160" t="s">
        <v>134</v>
      </c>
      <c r="C7" s="160" t="s">
        <v>99</v>
      </c>
      <c r="D7" s="328">
        <v>302468246.53665537</v>
      </c>
      <c r="E7" s="328">
        <v>35657568.065478802</v>
      </c>
      <c r="F7" s="329">
        <v>0.1336437067279182</v>
      </c>
      <c r="G7" s="337">
        <v>7.3084847514101945</v>
      </c>
      <c r="H7" s="337">
        <v>0.26789175159562451</v>
      </c>
      <c r="I7" s="338">
        <v>3.0359893425144366</v>
      </c>
      <c r="J7" s="338">
        <v>5.8333567245826501E-2</v>
      </c>
      <c r="K7" s="329">
        <v>1.9590433430998019E-2</v>
      </c>
      <c r="L7" s="330">
        <v>918290372.93431485</v>
      </c>
      <c r="M7" s="330">
        <v>123820015.28127968</v>
      </c>
      <c r="N7" s="329">
        <v>0.15585227829904127</v>
      </c>
      <c r="O7" s="328">
        <v>167547447.22965705</v>
      </c>
      <c r="P7" s="328">
        <v>16969436.080217868</v>
      </c>
      <c r="Q7" s="329">
        <v>0.11269531288586866</v>
      </c>
    </row>
    <row r="8" spans="1:17">
      <c r="A8" s="344"/>
      <c r="B8" s="160" t="s">
        <v>135</v>
      </c>
      <c r="C8" s="160" t="s">
        <v>99</v>
      </c>
      <c r="D8" s="328">
        <v>101512097.64580208</v>
      </c>
      <c r="E8" s="328">
        <v>12977449.812738389</v>
      </c>
      <c r="F8" s="332">
        <v>0.14658046460192614</v>
      </c>
      <c r="G8" s="339">
        <v>7.3689025014030358</v>
      </c>
      <c r="H8" s="339">
        <v>0.27126051490908587</v>
      </c>
      <c r="I8" s="340">
        <v>3.105981346321979</v>
      </c>
      <c r="J8" s="340">
        <v>0.14241436876462643</v>
      </c>
      <c r="K8" s="332">
        <v>4.8055053198766573E-2</v>
      </c>
      <c r="L8" s="333">
        <v>315294681.71387655</v>
      </c>
      <c r="M8" s="333">
        <v>52916323.026139379</v>
      </c>
      <c r="N8" s="332">
        <v>0.20167944982503827</v>
      </c>
      <c r="O8" s="328">
        <v>55770715.493921034</v>
      </c>
      <c r="P8" s="328">
        <v>6477714.9356082603</v>
      </c>
      <c r="Q8" s="332">
        <v>0.1314124695644209</v>
      </c>
    </row>
    <row r="9" spans="1:17">
      <c r="A9" s="344" t="s">
        <v>67</v>
      </c>
      <c r="B9" s="160" t="s">
        <v>133</v>
      </c>
      <c r="C9" s="160" t="s">
        <v>99</v>
      </c>
      <c r="D9" s="328">
        <v>11043448.199830715</v>
      </c>
      <c r="E9" s="328">
        <v>946154.21010182798</v>
      </c>
      <c r="F9" s="329">
        <v>9.3703739939063849E-2</v>
      </c>
      <c r="G9" s="337">
        <v>5.8827286813245845</v>
      </c>
      <c r="H9" s="337">
        <v>6.0726439334487736E-2</v>
      </c>
      <c r="I9" s="338">
        <v>3.6908516204381647</v>
      </c>
      <c r="J9" s="338">
        <v>0.13831762107590784</v>
      </c>
      <c r="K9" s="329">
        <v>3.8934918314853094E-2</v>
      </c>
      <c r="L9" s="330">
        <v>40759728.683570124</v>
      </c>
      <c r="M9" s="330">
        <v>4888748.4835020825</v>
      </c>
      <c r="N9" s="329">
        <v>0.13628700571424054</v>
      </c>
      <c r="O9" s="328">
        <v>8327473.3884102106</v>
      </c>
      <c r="P9" s="328">
        <v>727373.49036573432</v>
      </c>
      <c r="Q9" s="329">
        <v>9.5705780203348287E-2</v>
      </c>
    </row>
    <row r="10" spans="1:17">
      <c r="A10" s="344"/>
      <c r="B10" s="160" t="s">
        <v>134</v>
      </c>
      <c r="C10" s="160" t="s">
        <v>99</v>
      </c>
      <c r="D10" s="328">
        <v>136305457.50836432</v>
      </c>
      <c r="E10" s="328">
        <v>9064994.7795798331</v>
      </c>
      <c r="F10" s="332">
        <v>7.1243019595913018E-2</v>
      </c>
      <c r="G10" s="339">
        <v>5.9538800272674868</v>
      </c>
      <c r="H10" s="339">
        <v>4.9662901585190156E-4</v>
      </c>
      <c r="I10" s="340">
        <v>3.5093758316798191</v>
      </c>
      <c r="J10" s="340">
        <v>4.0929242153288303E-2</v>
      </c>
      <c r="K10" s="332">
        <v>1.1800453343257465E-2</v>
      </c>
      <c r="L10" s="333">
        <v>478347078.30591428</v>
      </c>
      <c r="M10" s="333">
        <v>37020329.304484069</v>
      </c>
      <c r="N10" s="332">
        <v>8.3884172867944834E-2</v>
      </c>
      <c r="O10" s="328">
        <v>102030942.84696501</v>
      </c>
      <c r="P10" s="328">
        <v>6767173.6805035919</v>
      </c>
      <c r="Q10" s="332">
        <v>7.1036173980044914E-2</v>
      </c>
    </row>
    <row r="11" spans="1:17">
      <c r="A11" s="344"/>
      <c r="B11" s="160" t="s">
        <v>135</v>
      </c>
      <c r="C11" s="160" t="s">
        <v>99</v>
      </c>
      <c r="D11" s="328">
        <v>44306891.218453683</v>
      </c>
      <c r="E11" s="328">
        <v>3391750.5520642921</v>
      </c>
      <c r="F11" s="329">
        <v>8.2897198856522997E-2</v>
      </c>
      <c r="G11" s="337">
        <v>5.8665061675054702</v>
      </c>
      <c r="H11" s="337">
        <v>-6.9686048129087297E-3</v>
      </c>
      <c r="I11" s="338">
        <v>3.6017856277505795</v>
      </c>
      <c r="J11" s="338">
        <v>0.1192106337194887</v>
      </c>
      <c r="K11" s="329">
        <v>3.4230600611274142E-2</v>
      </c>
      <c r="L11" s="330">
        <v>159583924.00093484</v>
      </c>
      <c r="M11" s="330">
        <v>17093878.238902569</v>
      </c>
      <c r="N11" s="329">
        <v>0.11996542037364819</v>
      </c>
      <c r="O11" s="328">
        <v>33312703.992665876</v>
      </c>
      <c r="P11" s="328">
        <v>2851252.2783789411</v>
      </c>
      <c r="Q11" s="329">
        <v>9.3601982765701738E-2</v>
      </c>
    </row>
    <row r="12" spans="1:17">
      <c r="A12" s="344" t="s">
        <v>68</v>
      </c>
      <c r="B12" s="160" t="s">
        <v>133</v>
      </c>
      <c r="C12" s="160" t="s">
        <v>99</v>
      </c>
      <c r="D12" s="328">
        <v>330.92546712307927</v>
      </c>
      <c r="E12" s="328">
        <v>157.186640252161</v>
      </c>
      <c r="F12" s="332">
        <v>0.90472949013835025</v>
      </c>
      <c r="G12" s="339">
        <v>0.17492933152693416</v>
      </c>
      <c r="H12" s="339">
        <v>6.3286302221540899E-2</v>
      </c>
      <c r="I12" s="340">
        <v>7.0743380167746936</v>
      </c>
      <c r="J12" s="340">
        <v>0.78293400752267051</v>
      </c>
      <c r="K12" s="332">
        <v>0.12444503744653851</v>
      </c>
      <c r="L12" s="333">
        <v>2341.0786127877236</v>
      </c>
      <c r="M12" s="333">
        <v>1248.0174608492853</v>
      </c>
      <c r="N12" s="332">
        <v>1.1417636228641435</v>
      </c>
      <c r="O12" s="328">
        <v>765.7096529006958</v>
      </c>
      <c r="P12" s="328">
        <v>418.23199915885925</v>
      </c>
      <c r="Q12" s="332">
        <v>1.203622721217033</v>
      </c>
    </row>
    <row r="13" spans="1:17">
      <c r="A13" s="344"/>
      <c r="B13" s="160" t="s">
        <v>134</v>
      </c>
      <c r="C13" s="160" t="s">
        <v>99</v>
      </c>
      <c r="D13" s="328">
        <v>4455.6946729404926</v>
      </c>
      <c r="E13" s="328">
        <v>1249.5870663175911</v>
      </c>
      <c r="F13" s="329">
        <v>0.38975206687894737</v>
      </c>
      <c r="G13" s="337">
        <v>0.20823683619452396</v>
      </c>
      <c r="H13" s="337">
        <v>4.0237375458848756E-2</v>
      </c>
      <c r="I13" s="338">
        <v>6.3852076314580826</v>
      </c>
      <c r="J13" s="338">
        <v>0.13674393754404068</v>
      </c>
      <c r="K13" s="329">
        <v>2.1884409391260171E-2</v>
      </c>
      <c r="L13" s="330">
        <v>28450.535629106758</v>
      </c>
      <c r="M13" s="330">
        <v>8417.288650341914</v>
      </c>
      <c r="N13" s="329">
        <v>0.42016597006287615</v>
      </c>
      <c r="O13" s="328">
        <v>9677.6464520692825</v>
      </c>
      <c r="P13" s="328">
        <v>3262.7308029060068</v>
      </c>
      <c r="Q13" s="329">
        <v>0.50861632192023887</v>
      </c>
    </row>
    <row r="14" spans="1:17">
      <c r="A14" s="344"/>
      <c r="B14" s="160" t="s">
        <v>135</v>
      </c>
      <c r="C14" s="160" t="s">
        <v>99</v>
      </c>
      <c r="D14" s="328">
        <v>1213.2129002807615</v>
      </c>
      <c r="E14" s="328">
        <v>488.67983455200169</v>
      </c>
      <c r="F14" s="332">
        <v>0.6744755452402591</v>
      </c>
      <c r="G14" s="339">
        <v>0.16354440836529693</v>
      </c>
      <c r="H14" s="339">
        <v>3.5575663295815158E-2</v>
      </c>
      <c r="I14" s="340">
        <v>6.7197433682294827</v>
      </c>
      <c r="J14" s="340">
        <v>0.39966322279096289</v>
      </c>
      <c r="K14" s="332">
        <v>6.3237049783208432E-2</v>
      </c>
      <c r="L14" s="333">
        <v>8152.4793409121039</v>
      </c>
      <c r="M14" s="333">
        <v>3573.3722974860675</v>
      </c>
      <c r="N14" s="332">
        <v>0.78036443865538263</v>
      </c>
      <c r="O14" s="328">
        <v>2709.9235233068466</v>
      </c>
      <c r="P14" s="328">
        <v>1260.1823698282242</v>
      </c>
      <c r="Q14" s="332">
        <v>0.86924646293198193</v>
      </c>
    </row>
    <row r="15" spans="1:17">
      <c r="A15" s="344" t="s">
        <v>69</v>
      </c>
      <c r="B15" s="160" t="s">
        <v>133</v>
      </c>
      <c r="C15" s="160" t="s">
        <v>99</v>
      </c>
      <c r="D15" s="328">
        <v>2419.3609855736613</v>
      </c>
      <c r="E15" s="328">
        <v>1338.547865848863</v>
      </c>
      <c r="F15" s="329">
        <v>1.2384637468036013</v>
      </c>
      <c r="G15" s="337">
        <v>0.26412712775515756</v>
      </c>
      <c r="H15" s="337">
        <v>0.12871676872675367</v>
      </c>
      <c r="I15" s="338">
        <v>3.9436244647042313</v>
      </c>
      <c r="J15" s="338">
        <v>0.98985761127622363</v>
      </c>
      <c r="K15" s="329">
        <v>0.33511704220237959</v>
      </c>
      <c r="L15" s="330">
        <v>9541.0511716592318</v>
      </c>
      <c r="M15" s="330">
        <v>6348.581203866006</v>
      </c>
      <c r="N15" s="329">
        <v>1.9886110967096804</v>
      </c>
      <c r="O15" s="328">
        <v>2216.3497060537338</v>
      </c>
      <c r="P15" s="328">
        <v>1472.9101138114929</v>
      </c>
      <c r="Q15" s="329">
        <v>1.9812102142275505</v>
      </c>
    </row>
    <row r="16" spans="1:17">
      <c r="A16" s="344"/>
      <c r="B16" s="160" t="s">
        <v>134</v>
      </c>
      <c r="C16" s="160" t="s">
        <v>99</v>
      </c>
      <c r="D16" s="328">
        <v>35226.749342154151</v>
      </c>
      <c r="E16" s="328">
        <v>14244.197210913928</v>
      </c>
      <c r="F16" s="332">
        <v>0.67885913600120251</v>
      </c>
      <c r="G16" s="339">
        <v>0.33043695578890125</v>
      </c>
      <c r="H16" s="339">
        <v>0.13156320531476276</v>
      </c>
      <c r="I16" s="340">
        <v>3.1968203463446008</v>
      </c>
      <c r="J16" s="340">
        <v>-0.12202872311604773</v>
      </c>
      <c r="K16" s="332">
        <v>-3.6768385835598973E-2</v>
      </c>
      <c r="L16" s="333">
        <v>112613.58903257966</v>
      </c>
      <c r="M16" s="333">
        <v>42975.665416903503</v>
      </c>
      <c r="N16" s="332">
        <v>0.61713019552508985</v>
      </c>
      <c r="O16" s="328">
        <v>25174.598010897636</v>
      </c>
      <c r="P16" s="328">
        <v>9161.5475888252258</v>
      </c>
      <c r="Q16" s="332">
        <v>0.57213006562428204</v>
      </c>
    </row>
    <row r="17" spans="1:18">
      <c r="A17" s="344"/>
      <c r="B17" s="160" t="s">
        <v>135</v>
      </c>
      <c r="C17" s="160" t="s">
        <v>99</v>
      </c>
      <c r="D17" s="328">
        <v>8129.7123615003939</v>
      </c>
      <c r="E17" s="328">
        <v>1315.3956848710295</v>
      </c>
      <c r="F17" s="329">
        <v>0.19303412906863571</v>
      </c>
      <c r="G17" s="337">
        <v>0.24930610759763702</v>
      </c>
      <c r="H17" s="337">
        <v>2.40045392518487E-2</v>
      </c>
      <c r="I17" s="338">
        <v>3.0395146513168534</v>
      </c>
      <c r="J17" s="338">
        <v>-0.23941514943944897</v>
      </c>
      <c r="K17" s="329">
        <v>-7.3016247369561443E-2</v>
      </c>
      <c r="L17" s="330">
        <v>24710.379833772182</v>
      </c>
      <c r="M17" s="330">
        <v>2366.7138109815132</v>
      </c>
      <c r="N17" s="329">
        <v>0.10592325398023097</v>
      </c>
      <c r="O17" s="328">
        <v>5192.5595052242279</v>
      </c>
      <c r="P17" s="328">
        <v>334.34121644496918</v>
      </c>
      <c r="Q17" s="329">
        <v>6.8819718788095105E-2</v>
      </c>
    </row>
    <row r="18" spans="1:18">
      <c r="A18" s="344" t="s">
        <v>111</v>
      </c>
      <c r="B18" s="160" t="s">
        <v>133</v>
      </c>
      <c r="C18" s="160" t="s">
        <v>99</v>
      </c>
      <c r="D18" s="328">
        <v>13757678.373611845</v>
      </c>
      <c r="E18" s="328">
        <v>1722703.3408560641</v>
      </c>
      <c r="F18" s="332">
        <v>0.14314141376840045</v>
      </c>
      <c r="G18" s="339">
        <v>8.8613847304865505</v>
      </c>
      <c r="H18" s="339">
        <v>-1.406042377024086E-2</v>
      </c>
      <c r="I18" s="340">
        <v>2.802956357878573</v>
      </c>
      <c r="J18" s="340">
        <v>0.22622188537398902</v>
      </c>
      <c r="K18" s="332">
        <v>8.7794022934036167E-2</v>
      </c>
      <c r="L18" s="333">
        <v>38562172.066963866</v>
      </c>
      <c r="M18" s="333">
        <v>7551237.0243300609</v>
      </c>
      <c r="N18" s="332">
        <v>0.24350239726562992</v>
      </c>
      <c r="O18" s="328">
        <v>5489948.161349535</v>
      </c>
      <c r="P18" s="328">
        <v>678946.84168578219</v>
      </c>
      <c r="Q18" s="332">
        <v>0.14112381115148701</v>
      </c>
    </row>
    <row r="19" spans="1:18">
      <c r="A19" s="344"/>
      <c r="B19" s="160" t="s">
        <v>134</v>
      </c>
      <c r="C19" s="160" t="s">
        <v>99</v>
      </c>
      <c r="D19" s="328">
        <v>166158333.33361796</v>
      </c>
      <c r="E19" s="328">
        <v>26591323.698832512</v>
      </c>
      <c r="F19" s="329">
        <v>0.19052728698863614</v>
      </c>
      <c r="G19" s="337">
        <v>8.9956545790188631</v>
      </c>
      <c r="H19" s="337">
        <v>0.539184932739456</v>
      </c>
      <c r="I19" s="338">
        <v>2.6475641351643637</v>
      </c>
      <c r="J19" s="338">
        <v>0.11742770587015716</v>
      </c>
      <c r="K19" s="329">
        <v>4.641161026360708E-2</v>
      </c>
      <c r="L19" s="330">
        <v>439914844.09277231</v>
      </c>
      <c r="M19" s="330">
        <v>86791268.688146114</v>
      </c>
      <c r="N19" s="329">
        <v>0.24578157544054216</v>
      </c>
      <c r="O19" s="328">
        <v>65506826.736239955</v>
      </c>
      <c r="P19" s="328">
        <v>10198999.668911338</v>
      </c>
      <c r="Q19" s="329">
        <v>0.18440427349452101</v>
      </c>
    </row>
    <row r="20" spans="1:18">
      <c r="A20" s="344"/>
      <c r="B20" s="160" t="s">
        <v>135</v>
      </c>
      <c r="C20" s="160" t="s">
        <v>99</v>
      </c>
      <c r="D20" s="328">
        <v>57203993.214448027</v>
      </c>
      <c r="E20" s="328">
        <v>9585210.5808394551</v>
      </c>
      <c r="F20" s="332">
        <v>0.20129054231794594</v>
      </c>
      <c r="G20" s="339">
        <v>9.2029890525798361</v>
      </c>
      <c r="H20" s="339">
        <v>0.54827314111575376</v>
      </c>
      <c r="I20" s="340">
        <v>2.7218834994595285</v>
      </c>
      <c r="J20" s="340">
        <v>0.20431107974694696</v>
      </c>
      <c r="K20" s="332">
        <v>8.1154003017824661E-2</v>
      </c>
      <c r="L20" s="333">
        <v>155702605.23360091</v>
      </c>
      <c r="M20" s="333">
        <v>35818871.414939523</v>
      </c>
      <c r="N20" s="332">
        <v>0.29878007861450068</v>
      </c>
      <c r="O20" s="328">
        <v>22455301.577731851</v>
      </c>
      <c r="P20" s="328">
        <v>3625202.4748595096</v>
      </c>
      <c r="Q20" s="332">
        <v>0.1925216885505675</v>
      </c>
      <c r="R20" s="230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55" zoomScaleNormal="55" workbookViewId="0">
      <selection activeCell="D29" sqref="D29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46" t="s">
        <v>0</v>
      </c>
      <c r="B1" s="346" t="s">
        <v>1</v>
      </c>
      <c r="C1" s="346" t="s">
        <v>126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65</v>
      </c>
      <c r="B3" s="344" t="s">
        <v>133</v>
      </c>
      <c r="C3" s="227" t="s">
        <v>127</v>
      </c>
      <c r="D3" s="328">
        <v>63249715.991341583</v>
      </c>
      <c r="E3" s="328">
        <v>1627414.954022631</v>
      </c>
      <c r="F3" s="329">
        <v>2.6409512897563752E-2</v>
      </c>
      <c r="G3" s="337">
        <v>18.381946619744916</v>
      </c>
      <c r="H3" s="337">
        <v>-1.4971316793009599</v>
      </c>
      <c r="I3" s="338">
        <v>3.6966846513764171</v>
      </c>
      <c r="J3" s="338">
        <v>0.21115317118612209</v>
      </c>
      <c r="K3" s="329">
        <v>6.0579906503840854E-2</v>
      </c>
      <c r="L3" s="330">
        <v>233814254.30910996</v>
      </c>
      <c r="M3" s="330">
        <v>19027784.161771685</v>
      </c>
      <c r="N3" s="329">
        <v>8.8589305223551046E-2</v>
      </c>
      <c r="O3" s="328">
        <v>190133050.27254963</v>
      </c>
      <c r="P3" s="328">
        <v>6540766.2495041788</v>
      </c>
      <c r="Q3" s="329">
        <v>3.5626585748468317E-2</v>
      </c>
    </row>
    <row r="4" spans="1:17">
      <c r="A4" s="344"/>
      <c r="B4" s="344"/>
      <c r="C4" s="227" t="s">
        <v>128</v>
      </c>
      <c r="D4" s="328">
        <v>45870530.297734201</v>
      </c>
      <c r="E4" s="328">
        <v>120270.42239902169</v>
      </c>
      <c r="F4" s="332">
        <v>2.6288467590511264E-3</v>
      </c>
      <c r="G4" s="339">
        <v>13.331121351877192</v>
      </c>
      <c r="H4" s="339">
        <v>-1.4277075615822508</v>
      </c>
      <c r="I4" s="340">
        <v>3.0363321798333733</v>
      </c>
      <c r="J4" s="340">
        <v>8.3345185617023088E-2</v>
      </c>
      <c r="K4" s="332">
        <v>2.8224027325640437E-2</v>
      </c>
      <c r="L4" s="333">
        <v>139278167.24903208</v>
      </c>
      <c r="M4" s="333">
        <v>4178244.8551491499</v>
      </c>
      <c r="N4" s="332">
        <v>3.0927070727453897E-2</v>
      </c>
      <c r="O4" s="328">
        <v>27738385.13758719</v>
      </c>
      <c r="P4" s="328">
        <v>-267063.29454240203</v>
      </c>
      <c r="Q4" s="332">
        <v>-9.5361192015768759E-3</v>
      </c>
    </row>
    <row r="5" spans="1:17">
      <c r="A5" s="344"/>
      <c r="B5" s="344"/>
      <c r="C5" s="227" t="s">
        <v>129</v>
      </c>
      <c r="D5" s="328">
        <v>80172646.535402089</v>
      </c>
      <c r="E5" s="328">
        <v>6423181.7775196284</v>
      </c>
      <c r="F5" s="329">
        <v>8.7094622294639892E-2</v>
      </c>
      <c r="G5" s="337">
        <v>23.300172749853626</v>
      </c>
      <c r="H5" s="337">
        <v>-0.49107424604815364</v>
      </c>
      <c r="I5" s="338">
        <v>2.7745638130467767</v>
      </c>
      <c r="J5" s="338">
        <v>0.12129444181189797</v>
      </c>
      <c r="K5" s="329">
        <v>4.5715087629962493E-2</v>
      </c>
      <c r="L5" s="330">
        <v>222444123.87331668</v>
      </c>
      <c r="M5" s="330">
        <v>26766927.886261016</v>
      </c>
      <c r="N5" s="329">
        <v>0.13679124821490027</v>
      </c>
      <c r="O5" s="328">
        <v>43938286.225279689</v>
      </c>
      <c r="P5" s="328">
        <v>3449662.1258083805</v>
      </c>
      <c r="Q5" s="329">
        <v>8.5200774354133355E-2</v>
      </c>
    </row>
    <row r="6" spans="1:17">
      <c r="A6" s="344"/>
      <c r="B6" s="344"/>
      <c r="C6" s="227" t="s">
        <v>130</v>
      </c>
      <c r="D6" s="328">
        <v>89516281.584519953</v>
      </c>
      <c r="E6" s="328">
        <v>13610253.627818406</v>
      </c>
      <c r="F6" s="332">
        <v>0.17930398934300701</v>
      </c>
      <c r="G6" s="339">
        <v>26.015666377220654</v>
      </c>
      <c r="H6" s="339">
        <v>1.5287217529521122</v>
      </c>
      <c r="I6" s="340">
        <v>2.4151589868419849</v>
      </c>
      <c r="J6" s="340">
        <v>7.501705286565219E-2</v>
      </c>
      <c r="K6" s="332">
        <v>3.2056625188620243E-2</v>
      </c>
      <c r="L6" s="333">
        <v>216196051.93753105</v>
      </c>
      <c r="M6" s="333">
        <v>38565172.874473929</v>
      </c>
      <c r="N6" s="332">
        <v>0.21710849531282053</v>
      </c>
      <c r="O6" s="328">
        <v>44465364.744691908</v>
      </c>
      <c r="P6" s="328">
        <v>6596060.108947888</v>
      </c>
      <c r="Q6" s="332">
        <v>0.17417959406421235</v>
      </c>
    </row>
    <row r="7" spans="1:17">
      <c r="A7" s="344"/>
      <c r="B7" s="344"/>
      <c r="C7" s="227" t="s">
        <v>166</v>
      </c>
      <c r="D7" s="328">
        <v>81150240.632066518</v>
      </c>
      <c r="E7" s="328">
        <v>6831235.3722372204</v>
      </c>
      <c r="F7" s="329">
        <v>9.191774497457679E-2</v>
      </c>
      <c r="G7" s="337">
        <v>23.584286001889783</v>
      </c>
      <c r="H7" s="337">
        <v>-0.39069220888212186</v>
      </c>
      <c r="I7" s="338">
        <v>3.8164034504293158</v>
      </c>
      <c r="J7" s="338">
        <v>0.23297578330496949</v>
      </c>
      <c r="K7" s="329">
        <v>6.5014786106155589E-2</v>
      </c>
      <c r="L7" s="330">
        <v>309702058.35138792</v>
      </c>
      <c r="M7" s="330">
        <v>43385278.710155785</v>
      </c>
      <c r="N7" s="329">
        <v>0.1629085436096146</v>
      </c>
      <c r="O7" s="328">
        <v>227824835.53960198</v>
      </c>
      <c r="P7" s="328">
        <v>17316097.172701418</v>
      </c>
      <c r="Q7" s="329">
        <v>8.2258329545069953E-2</v>
      </c>
    </row>
    <row r="8" spans="1:17">
      <c r="A8" s="344"/>
      <c r="B8" s="344"/>
      <c r="C8" s="227" t="s">
        <v>167</v>
      </c>
      <c r="D8" s="328">
        <v>113428316.83226956</v>
      </c>
      <c r="E8" s="328">
        <v>16797017.191628978</v>
      </c>
      <c r="F8" s="332">
        <v>0.17382584373898449</v>
      </c>
      <c r="G8" s="339">
        <v>32.965100830867264</v>
      </c>
      <c r="H8" s="339">
        <v>1.7922763929820178</v>
      </c>
      <c r="I8" s="340">
        <v>2.4434906677992903</v>
      </c>
      <c r="J8" s="340">
        <v>9.9576232221092909E-2</v>
      </c>
      <c r="K8" s="332">
        <v>4.2482878517077535E-2</v>
      </c>
      <c r="L8" s="333">
        <v>277161033.64383185</v>
      </c>
      <c r="M8" s="333">
        <v>50665535.48745209</v>
      </c>
      <c r="N8" s="332">
        <v>0.22369334445875377</v>
      </c>
      <c r="O8" s="328">
        <v>54907657.635677278</v>
      </c>
      <c r="P8" s="328">
        <v>8197985.2923104391</v>
      </c>
      <c r="Q8" s="332">
        <v>0.17550937270649944</v>
      </c>
    </row>
    <row r="9" spans="1:17">
      <c r="A9" s="344"/>
      <c r="B9" s="344"/>
      <c r="C9" s="227" t="s">
        <v>168</v>
      </c>
      <c r="D9" s="328">
        <v>149404838.55374154</v>
      </c>
      <c r="E9" s="328">
        <v>10537534.139405221</v>
      </c>
      <c r="F9" s="329">
        <v>7.5882038496005763E-2</v>
      </c>
      <c r="G9" s="337">
        <v>43.420776267239518</v>
      </c>
      <c r="H9" s="337">
        <v>-1.3771941291956509</v>
      </c>
      <c r="I9" s="338">
        <v>2.8263174651291552</v>
      </c>
      <c r="J9" s="338">
        <v>9.8425510736001254E-2</v>
      </c>
      <c r="K9" s="329">
        <v>3.608116171078226E-2</v>
      </c>
      <c r="L9" s="330">
        <v>422265504.57924145</v>
      </c>
      <c r="M9" s="330">
        <v>43450502.139108479</v>
      </c>
      <c r="N9" s="329">
        <v>0.11470111230870612</v>
      </c>
      <c r="O9" s="328">
        <v>82313063.888702989</v>
      </c>
      <c r="P9" s="328">
        <v>4095029.0635290444</v>
      </c>
      <c r="Q9" s="329">
        <v>5.2354026442647049E-2</v>
      </c>
    </row>
    <row r="10" spans="1:17">
      <c r="A10" s="344"/>
      <c r="B10" s="344" t="s">
        <v>134</v>
      </c>
      <c r="C10" s="227" t="s">
        <v>127</v>
      </c>
      <c r="D10" s="328">
        <v>779093308.95300055</v>
      </c>
      <c r="E10" s="328">
        <v>22152618.012522817</v>
      </c>
      <c r="F10" s="332">
        <v>2.9265989102790612E-2</v>
      </c>
      <c r="G10" s="339">
        <v>18.776721457988934</v>
      </c>
      <c r="H10" s="339">
        <v>-1.1419532705492585</v>
      </c>
      <c r="I10" s="340">
        <v>3.569768608774313</v>
      </c>
      <c r="J10" s="340">
        <v>0.1347244433462782</v>
      </c>
      <c r="K10" s="332">
        <v>3.9220585488306356E-2</v>
      </c>
      <c r="L10" s="333">
        <v>2781182837.6065288</v>
      </c>
      <c r="M10" s="333">
        <v>181058133.61637545</v>
      </c>
      <c r="N10" s="332">
        <v>6.9634403818602822E-2</v>
      </c>
      <c r="O10" s="328">
        <v>2329065500.8023806</v>
      </c>
      <c r="P10" s="328">
        <v>80589706.689005852</v>
      </c>
      <c r="Q10" s="332">
        <v>3.5841927629371793E-2</v>
      </c>
    </row>
    <row r="11" spans="1:17">
      <c r="A11" s="344"/>
      <c r="B11" s="344"/>
      <c r="C11" s="227" t="s">
        <v>128</v>
      </c>
      <c r="D11" s="328">
        <v>605435959.84896433</v>
      </c>
      <c r="E11" s="328">
        <v>-4790123.0928436518</v>
      </c>
      <c r="F11" s="329">
        <v>-7.8497514720301531E-3</v>
      </c>
      <c r="G11" s="337">
        <v>14.591451688901575</v>
      </c>
      <c r="H11" s="337">
        <v>-1.4664706852883036</v>
      </c>
      <c r="I11" s="338">
        <v>2.9177974935507383</v>
      </c>
      <c r="J11" s="338">
        <v>1.0273544838515836E-2</v>
      </c>
      <c r="K11" s="329">
        <v>3.5334342965828752E-3</v>
      </c>
      <c r="L11" s="330">
        <v>1766539526.1527936</v>
      </c>
      <c r="M11" s="330">
        <v>-7707424.1293640137</v>
      </c>
      <c r="N11" s="329">
        <v>-4.3440537565181134E-3</v>
      </c>
      <c r="O11" s="328">
        <v>361341775.24111551</v>
      </c>
      <c r="P11" s="328">
        <v>-7251384.1210994124</v>
      </c>
      <c r="Q11" s="329">
        <v>-1.9673138084403536E-2</v>
      </c>
    </row>
    <row r="12" spans="1:17">
      <c r="A12" s="344"/>
      <c r="B12" s="344"/>
      <c r="C12" s="227" t="s">
        <v>129</v>
      </c>
      <c r="D12" s="328">
        <v>983017139.65375495</v>
      </c>
      <c r="E12" s="328">
        <v>63393174.593788981</v>
      </c>
      <c r="F12" s="332">
        <v>6.8933800120851901E-2</v>
      </c>
      <c r="G12" s="339">
        <v>23.691435682476193</v>
      </c>
      <c r="H12" s="339">
        <v>-0.50820221760659123</v>
      </c>
      <c r="I12" s="340">
        <v>2.6782177923610302</v>
      </c>
      <c r="J12" s="340">
        <v>9.2981538514364637E-2</v>
      </c>
      <c r="K12" s="332">
        <v>3.5966360279844477E-2</v>
      </c>
      <c r="L12" s="333">
        <v>2632733993.6165342</v>
      </c>
      <c r="M12" s="333">
        <v>255288779.23729086</v>
      </c>
      <c r="N12" s="332">
        <v>0.10737945829130173</v>
      </c>
      <c r="O12" s="328">
        <v>527750315.37366551</v>
      </c>
      <c r="P12" s="328">
        <v>30686726.227668345</v>
      </c>
      <c r="Q12" s="332">
        <v>6.1736017076589898E-2</v>
      </c>
    </row>
    <row r="13" spans="1:17">
      <c r="A13" s="344"/>
      <c r="B13" s="344"/>
      <c r="C13" s="227" t="s">
        <v>130</v>
      </c>
      <c r="D13" s="328">
        <v>1041231446.5580384</v>
      </c>
      <c r="E13" s="328">
        <v>149108954.24010718</v>
      </c>
      <c r="F13" s="329">
        <v>0.16713955261086311</v>
      </c>
      <c r="G13" s="337">
        <v>25.094443272260992</v>
      </c>
      <c r="H13" s="337">
        <v>1.6184986504768446</v>
      </c>
      <c r="I13" s="338">
        <v>2.3745487878886946</v>
      </c>
      <c r="J13" s="338">
        <v>5.7268799935634274E-2</v>
      </c>
      <c r="K13" s="329">
        <v>2.4713802489712059E-2</v>
      </c>
      <c r="L13" s="330">
        <v>2472454869.3359818</v>
      </c>
      <c r="M13" s="330">
        <v>405157271.08483195</v>
      </c>
      <c r="N13" s="329">
        <v>0.19598400899201868</v>
      </c>
      <c r="O13" s="328">
        <v>517611404.1369558</v>
      </c>
      <c r="P13" s="328">
        <v>72337852.270456135</v>
      </c>
      <c r="Q13" s="329">
        <v>0.16245710522718002</v>
      </c>
    </row>
    <row r="14" spans="1:17">
      <c r="A14" s="344"/>
      <c r="B14" s="344"/>
      <c r="C14" s="227" t="s">
        <v>166</v>
      </c>
      <c r="D14" s="328">
        <v>966109942.73184466</v>
      </c>
      <c r="E14" s="328">
        <v>61083710.202941537</v>
      </c>
      <c r="F14" s="332">
        <v>6.7493855987197315E-2</v>
      </c>
      <c r="G14" s="339">
        <v>23.283959808161853</v>
      </c>
      <c r="H14" s="339">
        <v>-0.53154299449451514</v>
      </c>
      <c r="I14" s="340">
        <v>3.6789510854795142</v>
      </c>
      <c r="J14" s="340">
        <v>0.14089271389532598</v>
      </c>
      <c r="K14" s="332">
        <v>3.9822043363360447E-2</v>
      </c>
      <c r="L14" s="333">
        <v>3554271222.5058713</v>
      </c>
      <c r="M14" s="333">
        <v>352235584.00368738</v>
      </c>
      <c r="N14" s="332">
        <v>0.11000364261044034</v>
      </c>
      <c r="O14" s="328">
        <v>2724225705.5143623</v>
      </c>
      <c r="P14" s="328">
        <v>161434656.72043228</v>
      </c>
      <c r="Q14" s="332">
        <v>6.2991735825050868E-2</v>
      </c>
    </row>
    <row r="15" spans="1:17">
      <c r="A15" s="344"/>
      <c r="B15" s="344"/>
      <c r="C15" s="227" t="s">
        <v>167</v>
      </c>
      <c r="D15" s="328">
        <v>1328292284.22209</v>
      </c>
      <c r="E15" s="328">
        <v>199655760.40748262</v>
      </c>
      <c r="F15" s="329">
        <v>0.17689996397837518</v>
      </c>
      <c r="G15" s="337">
        <v>32.012820478655456</v>
      </c>
      <c r="H15" s="337">
        <v>2.3130777198413313</v>
      </c>
      <c r="I15" s="338">
        <v>2.3803159282778483</v>
      </c>
      <c r="J15" s="338">
        <v>4.4026055414654319E-2</v>
      </c>
      <c r="K15" s="329">
        <v>1.8844431902920959E-2</v>
      </c>
      <c r="L15" s="330">
        <v>3161755281.5424075</v>
      </c>
      <c r="M15" s="330">
        <v>524933200.81082106</v>
      </c>
      <c r="N15" s="329">
        <v>0.19907797520611564</v>
      </c>
      <c r="O15" s="328">
        <v>639103718.53714049</v>
      </c>
      <c r="P15" s="328">
        <v>91469779.168376446</v>
      </c>
      <c r="Q15" s="329">
        <v>0.1670272285786561</v>
      </c>
    </row>
    <row r="16" spans="1:17">
      <c r="A16" s="344"/>
      <c r="B16" s="344"/>
      <c r="C16" s="227" t="s">
        <v>168</v>
      </c>
      <c r="D16" s="328">
        <v>1853182236.4973373</v>
      </c>
      <c r="E16" s="328">
        <v>88573908.040630817</v>
      </c>
      <c r="F16" s="332">
        <v>5.0194656010773733E-2</v>
      </c>
      <c r="G16" s="339">
        <v>44.66305417558479</v>
      </c>
      <c r="H16" s="339">
        <v>-1.7721021563167128</v>
      </c>
      <c r="I16" s="340">
        <v>2.7399494262787329</v>
      </c>
      <c r="J16" s="340">
        <v>5.8562679978543475E-2</v>
      </c>
      <c r="K16" s="332">
        <v>2.1840445082884439E-2</v>
      </c>
      <c r="L16" s="333">
        <v>5077625605.6808186</v>
      </c>
      <c r="M16" s="333">
        <v>346028221.3460741</v>
      </c>
      <c r="N16" s="332">
        <v>7.3131374721715714E-2</v>
      </c>
      <c r="O16" s="328">
        <v>1018683939.7121725</v>
      </c>
      <c r="P16" s="328">
        <v>33722320.571726203</v>
      </c>
      <c r="Q16" s="332">
        <v>3.4237192512287851E-2</v>
      </c>
    </row>
    <row r="17" spans="1:17">
      <c r="A17" s="344"/>
      <c r="B17" s="344" t="s">
        <v>135</v>
      </c>
      <c r="C17" s="227" t="s">
        <v>127</v>
      </c>
      <c r="D17" s="328">
        <v>253044912.72413415</v>
      </c>
      <c r="E17" s="328">
        <v>7846897.5827881694</v>
      </c>
      <c r="F17" s="329">
        <v>3.2002288347500588E-2</v>
      </c>
      <c r="G17" s="337">
        <v>18.325498186596626</v>
      </c>
      <c r="H17" s="337">
        <v>-1.2839789532377033</v>
      </c>
      <c r="I17" s="338">
        <v>3.5822681322173473</v>
      </c>
      <c r="J17" s="338">
        <v>0.16001733295500564</v>
      </c>
      <c r="K17" s="329">
        <v>4.6757921128836324E-2</v>
      </c>
      <c r="L17" s="330">
        <v>906474726.87138569</v>
      </c>
      <c r="M17" s="330">
        <v>67345623.57637465</v>
      </c>
      <c r="N17" s="329">
        <v>8.0256569950831608E-2</v>
      </c>
      <c r="O17" s="328">
        <v>757705030.64538264</v>
      </c>
      <c r="P17" s="328">
        <v>28573972.14267993</v>
      </c>
      <c r="Q17" s="329">
        <v>3.9189075557085208E-2</v>
      </c>
    </row>
    <row r="18" spans="1:17">
      <c r="A18" s="344"/>
      <c r="B18" s="344"/>
      <c r="C18" s="227" t="s">
        <v>128</v>
      </c>
      <c r="D18" s="328">
        <v>189474382.97769797</v>
      </c>
      <c r="E18" s="328">
        <v>-1553483.5416055322</v>
      </c>
      <c r="F18" s="332">
        <v>-8.1322352068908827E-3</v>
      </c>
      <c r="G18" s="339">
        <v>13.721724038173706</v>
      </c>
      <c r="H18" s="339">
        <v>-1.5555471886028442</v>
      </c>
      <c r="I18" s="340">
        <v>2.9771644229692922</v>
      </c>
      <c r="J18" s="340">
        <v>6.1974769941010699E-2</v>
      </c>
      <c r="K18" s="332">
        <v>2.1259258339035227E-2</v>
      </c>
      <c r="L18" s="333">
        <v>564096392.06526089</v>
      </c>
      <c r="M18" s="333">
        <v>7213932.148119688</v>
      </c>
      <c r="N18" s="332">
        <v>1.2954137843007396E-2</v>
      </c>
      <c r="O18" s="328">
        <v>113863244.19779684</v>
      </c>
      <c r="P18" s="328">
        <v>-1866996.5363843739</v>
      </c>
      <c r="Q18" s="332">
        <v>-1.613231359876496E-2</v>
      </c>
    </row>
    <row r="19" spans="1:17">
      <c r="A19" s="344"/>
      <c r="B19" s="344"/>
      <c r="C19" s="227" t="s">
        <v>129</v>
      </c>
      <c r="D19" s="328">
        <v>328092102.48292512</v>
      </c>
      <c r="E19" s="328">
        <v>20811098.224820137</v>
      </c>
      <c r="F19" s="329">
        <v>6.7726601828401872E-2</v>
      </c>
      <c r="G19" s="337">
        <v>23.760411400335894</v>
      </c>
      <c r="H19" s="337">
        <v>-0.81409351574647104</v>
      </c>
      <c r="I19" s="338">
        <v>2.6937760998906128</v>
      </c>
      <c r="J19" s="338">
        <v>0.11836288526649019</v>
      </c>
      <c r="K19" s="329">
        <v>4.5958793949795379E-2</v>
      </c>
      <c r="L19" s="330">
        <v>883806664.23136532</v>
      </c>
      <c r="M19" s="330">
        <v>92431105.262070417</v>
      </c>
      <c r="N19" s="329">
        <v>0.11679802871654861</v>
      </c>
      <c r="O19" s="328">
        <v>175417574.69386771</v>
      </c>
      <c r="P19" s="328">
        <v>10361379.405373722</v>
      </c>
      <c r="Q19" s="329">
        <v>6.2774859115488232E-2</v>
      </c>
    </row>
    <row r="20" spans="1:17">
      <c r="A20" s="344"/>
      <c r="B20" s="344"/>
      <c r="C20" s="227" t="s">
        <v>130</v>
      </c>
      <c r="D20" s="328">
        <v>353440552.98995882</v>
      </c>
      <c r="E20" s="328">
        <v>54150815.395218372</v>
      </c>
      <c r="F20" s="332">
        <v>0.18093107979713766</v>
      </c>
      <c r="G20" s="339">
        <v>25.596144744266411</v>
      </c>
      <c r="H20" s="339">
        <v>1.660733749328692</v>
      </c>
      <c r="I20" s="340">
        <v>2.397431347595576</v>
      </c>
      <c r="J20" s="340">
        <v>7.4555051262260807E-2</v>
      </c>
      <c r="K20" s="332">
        <v>3.2096005878550979E-2</v>
      </c>
      <c r="L20" s="333">
        <v>847349461.24964249</v>
      </c>
      <c r="M20" s="333">
        <v>152136424.05500197</v>
      </c>
      <c r="N20" s="332">
        <v>0.21883425067646992</v>
      </c>
      <c r="O20" s="328">
        <v>175451835.61688998</v>
      </c>
      <c r="P20" s="328">
        <v>26192787.094971925</v>
      </c>
      <c r="Q20" s="332">
        <v>0.1754854218511625</v>
      </c>
    </row>
    <row r="21" spans="1:17">
      <c r="A21" s="344"/>
      <c r="B21" s="344"/>
      <c r="C21" s="227" t="s">
        <v>166</v>
      </c>
      <c r="D21" s="328">
        <v>321357211.37609857</v>
      </c>
      <c r="E21" s="328">
        <v>27189351.103761435</v>
      </c>
      <c r="F21" s="329">
        <v>9.2428013986945598E-2</v>
      </c>
      <c r="G21" s="337">
        <v>23.272670969451887</v>
      </c>
      <c r="H21" s="337">
        <v>-0.25312277712105313</v>
      </c>
      <c r="I21" s="338">
        <v>3.7049489334269627</v>
      </c>
      <c r="J21" s="338">
        <v>0.17706016282543846</v>
      </c>
      <c r="K21" s="329">
        <v>5.0188703311994938E-2</v>
      </c>
      <c r="L21" s="330">
        <v>1190612057.5369394</v>
      </c>
      <c r="M21" s="330">
        <v>152820566.6102829</v>
      </c>
      <c r="N21" s="329">
        <v>0.14725555947064817</v>
      </c>
      <c r="O21" s="328">
        <v>900825789.17006671</v>
      </c>
      <c r="P21" s="328">
        <v>67863758.759240389</v>
      </c>
      <c r="Q21" s="329">
        <v>8.1472811822850086E-2</v>
      </c>
    </row>
    <row r="22" spans="1:17">
      <c r="A22" s="344"/>
      <c r="B22" s="344"/>
      <c r="C22" s="227" t="s">
        <v>167</v>
      </c>
      <c r="D22" s="328">
        <v>449438095.00458449</v>
      </c>
      <c r="E22" s="328">
        <v>70035253.108471215</v>
      </c>
      <c r="F22" s="332">
        <v>0.18459338037232736</v>
      </c>
      <c r="G22" s="339">
        <v>32.54828127674282</v>
      </c>
      <c r="H22" s="339">
        <v>2.2059012592649516</v>
      </c>
      <c r="I22" s="340">
        <v>2.4165249500616071</v>
      </c>
      <c r="J22" s="340">
        <v>8.2251866525830941E-2</v>
      </c>
      <c r="K22" s="332">
        <v>3.5236608392554561E-2</v>
      </c>
      <c r="L22" s="333">
        <v>1086078370.0867374</v>
      </c>
      <c r="M22" s="333">
        <v>200448528.43166053</v>
      </c>
      <c r="N22" s="332">
        <v>0.22633443342091958</v>
      </c>
      <c r="O22" s="328">
        <v>216898602.61380073</v>
      </c>
      <c r="P22" s="328">
        <v>33146118.365506977</v>
      </c>
      <c r="Q22" s="332">
        <v>0.18038459997481507</v>
      </c>
    </row>
    <row r="23" spans="1:17">
      <c r="A23" s="344"/>
      <c r="B23" s="344"/>
      <c r="C23" s="227" t="s">
        <v>168</v>
      </c>
      <c r="D23" s="328">
        <v>609637848.6007117</v>
      </c>
      <c r="E23" s="328">
        <v>33403378.452122808</v>
      </c>
      <c r="F23" s="329">
        <v>5.7968379509662708E-2</v>
      </c>
      <c r="G23" s="337">
        <v>44.149938320208285</v>
      </c>
      <c r="H23" s="337">
        <v>-1.933863227082135</v>
      </c>
      <c r="I23" s="338">
        <v>2.7636270438440258</v>
      </c>
      <c r="J23" s="338">
        <v>8.9599683978459854E-2</v>
      </c>
      <c r="K23" s="329">
        <v>3.3507392378724347E-2</v>
      </c>
      <c r="L23" s="330">
        <v>1684811645.3438168</v>
      </c>
      <c r="M23" s="330">
        <v>143944906.46885228</v>
      </c>
      <c r="N23" s="329">
        <v>9.3418141126176177E-2</v>
      </c>
      <c r="O23" s="328">
        <v>332084185.45046139</v>
      </c>
      <c r="P23" s="328">
        <v>11981468.537004232</v>
      </c>
      <c r="Q23" s="329">
        <v>3.7430074485258237E-2</v>
      </c>
    </row>
    <row r="24" spans="1:17">
      <c r="A24" s="344" t="s">
        <v>66</v>
      </c>
      <c r="B24" s="344" t="s">
        <v>133</v>
      </c>
      <c r="C24" s="227" t="s">
        <v>127</v>
      </c>
      <c r="D24" s="328">
        <v>62853950.344836839</v>
      </c>
      <c r="E24" s="328">
        <v>1626152.2423682958</v>
      </c>
      <c r="F24" s="332">
        <v>2.6559051489110037E-2</v>
      </c>
      <c r="G24" s="339">
        <v>18.315685002444912</v>
      </c>
      <c r="H24" s="339">
        <v>-1.4871182656688937</v>
      </c>
      <c r="I24" s="340">
        <v>3.6822292438176074</v>
      </c>
      <c r="J24" s="340">
        <v>0.21057053350463795</v>
      </c>
      <c r="K24" s="332">
        <v>6.0654157299251069E-2</v>
      </c>
      <c r="L24" s="333">
        <v>231442654.049218</v>
      </c>
      <c r="M24" s="333">
        <v>18880635.453499168</v>
      </c>
      <c r="N24" s="332">
        <v>8.8824125675100452E-2</v>
      </c>
      <c r="O24" s="328">
        <v>188993729.8991729</v>
      </c>
      <c r="P24" s="328">
        <v>6529540.8447600901</v>
      </c>
      <c r="Q24" s="332">
        <v>3.5785327951738027E-2</v>
      </c>
    </row>
    <row r="25" spans="1:17">
      <c r="A25" s="344"/>
      <c r="B25" s="344"/>
      <c r="C25" s="227" t="s">
        <v>128</v>
      </c>
      <c r="D25" s="328">
        <v>45869390.981314197</v>
      </c>
      <c r="E25" s="328">
        <v>122028.76268151402</v>
      </c>
      <c r="F25" s="329">
        <v>2.6674491547364516E-3</v>
      </c>
      <c r="G25" s="337">
        <v>13.366372548718431</v>
      </c>
      <c r="H25" s="337">
        <v>-1.4296195027122209</v>
      </c>
      <c r="I25" s="338">
        <v>3.0363896457451571</v>
      </c>
      <c r="J25" s="338">
        <v>8.3260841834436938E-2</v>
      </c>
      <c r="K25" s="329">
        <v>2.8194111182748838E-2</v>
      </c>
      <c r="L25" s="330">
        <v>139277343.83229873</v>
      </c>
      <c r="M25" s="330">
        <v>4179490.7615175247</v>
      </c>
      <c r="N25" s="329">
        <v>3.0936766695528337E-2</v>
      </c>
      <c r="O25" s="328">
        <v>27738075.902006984</v>
      </c>
      <c r="P25" s="328">
        <v>-266525.64780625701</v>
      </c>
      <c r="Q25" s="329">
        <v>-9.5172090676660399E-3</v>
      </c>
    </row>
    <row r="26" spans="1:17">
      <c r="A26" s="344"/>
      <c r="B26" s="344"/>
      <c r="C26" s="227" t="s">
        <v>129</v>
      </c>
      <c r="D26" s="328">
        <v>80169111.676522747</v>
      </c>
      <c r="E26" s="328">
        <v>6421518.9255324155</v>
      </c>
      <c r="F26" s="332">
        <v>8.7074285220600414E-2</v>
      </c>
      <c r="G26" s="339">
        <v>23.361335100453832</v>
      </c>
      <c r="H26" s="339">
        <v>-0.49072419295325176</v>
      </c>
      <c r="I26" s="340">
        <v>2.7745947729628306</v>
      </c>
      <c r="J26" s="340">
        <v>0.12128579086509461</v>
      </c>
      <c r="K26" s="332">
        <v>4.5711144719076287E-2</v>
      </c>
      <c r="L26" s="333">
        <v>222436798.21075344</v>
      </c>
      <c r="M26" s="333">
        <v>26761647.956464916</v>
      </c>
      <c r="N26" s="332">
        <v>0.13676569519270571</v>
      </c>
      <c r="O26" s="328">
        <v>43936436.785253882</v>
      </c>
      <c r="P26" s="328">
        <v>3448538.9360048994</v>
      </c>
      <c r="Q26" s="332">
        <v>8.5174561268778412E-2</v>
      </c>
    </row>
    <row r="27" spans="1:17">
      <c r="A27" s="344"/>
      <c r="B27" s="344"/>
      <c r="C27" s="227" t="s">
        <v>130</v>
      </c>
      <c r="D27" s="328">
        <v>89472429.658777028</v>
      </c>
      <c r="E27" s="328">
        <v>13613688.693879634</v>
      </c>
      <c r="F27" s="329">
        <v>0.17946104194082504</v>
      </c>
      <c r="G27" s="337">
        <v>26.072328454184191</v>
      </c>
      <c r="H27" s="337">
        <v>1.5374640616966957</v>
      </c>
      <c r="I27" s="338">
        <v>2.4143549400047997</v>
      </c>
      <c r="J27" s="338">
        <v>7.538237180812013E-2</v>
      </c>
      <c r="K27" s="329">
        <v>3.2228839633736732E-2</v>
      </c>
      <c r="L27" s="330">
        <v>216018202.54090026</v>
      </c>
      <c r="M27" s="330">
        <v>38586688.366067529</v>
      </c>
      <c r="N27" s="329">
        <v>0.21747370271577576</v>
      </c>
      <c r="O27" s="328">
        <v>44441025.557280362</v>
      </c>
      <c r="P27" s="328">
        <v>6598228.0787303597</v>
      </c>
      <c r="Q27" s="329">
        <v>0.1743588877770032</v>
      </c>
    </row>
    <row r="28" spans="1:17">
      <c r="A28" s="344"/>
      <c r="B28" s="344"/>
      <c r="C28" s="227" t="s">
        <v>166</v>
      </c>
      <c r="D28" s="328">
        <v>80295771.152106375</v>
      </c>
      <c r="E28" s="328">
        <v>6707093.0957368165</v>
      </c>
      <c r="F28" s="332">
        <v>9.1143002876055548E-2</v>
      </c>
      <c r="G28" s="339">
        <v>23.398243760047016</v>
      </c>
      <c r="H28" s="339">
        <v>-0.40241802223740919</v>
      </c>
      <c r="I28" s="340">
        <v>3.7874150127736295</v>
      </c>
      <c r="J28" s="340">
        <v>0.22994958416202715</v>
      </c>
      <c r="K28" s="332">
        <v>6.4638599805528191E-2</v>
      </c>
      <c r="L28" s="333">
        <v>304113409.12372339</v>
      </c>
      <c r="M28" s="333">
        <v>42324231.000959456</v>
      </c>
      <c r="N28" s="332">
        <v>0.16167295876956322</v>
      </c>
      <c r="O28" s="328">
        <v>225713969.60828859</v>
      </c>
      <c r="P28" s="328">
        <v>17061518.579844624</v>
      </c>
      <c r="Q28" s="332">
        <v>8.1770036708165766E-2</v>
      </c>
    </row>
    <row r="29" spans="1:17">
      <c r="A29" s="344"/>
      <c r="B29" s="344"/>
      <c r="C29" s="227" t="s">
        <v>167</v>
      </c>
      <c r="D29" s="328">
        <v>113371506.10093887</v>
      </c>
      <c r="E29" s="328">
        <v>16803127.19808358</v>
      </c>
      <c r="F29" s="329">
        <v>0.17400237416211561</v>
      </c>
      <c r="G29" s="337">
        <v>33.036536010948289</v>
      </c>
      <c r="H29" s="337">
        <v>1.8035884185243276</v>
      </c>
      <c r="I29" s="338">
        <v>2.4426442856196937</v>
      </c>
      <c r="J29" s="338">
        <v>9.9908561133837281E-2</v>
      </c>
      <c r="K29" s="329">
        <v>4.2646108175843654E-2</v>
      </c>
      <c r="L29" s="330">
        <v>276926261.52955657</v>
      </c>
      <c r="M29" s="330">
        <v>50692070.4181512</v>
      </c>
      <c r="N29" s="329">
        <v>0.22406900640933053</v>
      </c>
      <c r="O29" s="328">
        <v>54874543.067542136</v>
      </c>
      <c r="P29" s="328">
        <v>8202949.5231171474</v>
      </c>
      <c r="Q29" s="329">
        <v>0.17575893386432281</v>
      </c>
    </row>
    <row r="30" spans="1:17">
      <c r="A30" s="344"/>
      <c r="B30" s="344"/>
      <c r="C30" s="227" t="s">
        <v>168</v>
      </c>
      <c r="D30" s="328">
        <v>149400135.23614004</v>
      </c>
      <c r="E30" s="328">
        <v>10537758.978369772</v>
      </c>
      <c r="F30" s="332">
        <v>7.5886350661380927E-2</v>
      </c>
      <c r="G30" s="339">
        <v>43.535303688872943</v>
      </c>
      <c r="H30" s="339">
        <v>-1.3767199931375131</v>
      </c>
      <c r="I30" s="340">
        <v>2.8263514744784328</v>
      </c>
      <c r="J30" s="340">
        <v>9.8394425318599321E-2</v>
      </c>
      <c r="K30" s="332">
        <v>3.6068905611583296E-2</v>
      </c>
      <c r="L30" s="333">
        <v>422257292.51194167</v>
      </c>
      <c r="M30" s="333">
        <v>43446694.336472154</v>
      </c>
      <c r="N30" s="332">
        <v>0.11469239389217704</v>
      </c>
      <c r="O30" s="328">
        <v>82310887.162302971</v>
      </c>
      <c r="P30" s="328">
        <v>4094511.8851561844</v>
      </c>
      <c r="Q30" s="332">
        <v>5.2348525109326006E-2</v>
      </c>
    </row>
    <row r="31" spans="1:17">
      <c r="A31" s="344"/>
      <c r="B31" s="344" t="s">
        <v>134</v>
      </c>
      <c r="C31" s="227" t="s">
        <v>127</v>
      </c>
      <c r="D31" s="328">
        <v>774090177.749421</v>
      </c>
      <c r="E31" s="328">
        <v>22595268.89714396</v>
      </c>
      <c r="F31" s="329">
        <v>3.0067095107340985E-2</v>
      </c>
      <c r="G31" s="337">
        <v>18.704198953368287</v>
      </c>
      <c r="H31" s="337">
        <v>-1.1262284679735153</v>
      </c>
      <c r="I31" s="338">
        <v>3.555615773929742</v>
      </c>
      <c r="J31" s="338">
        <v>0.13646167941828402</v>
      </c>
      <c r="K31" s="329">
        <v>3.9910947458418715E-2</v>
      </c>
      <c r="L31" s="330">
        <v>2752367246.4499192</v>
      </c>
      <c r="M31" s="330">
        <v>182890351.84314108</v>
      </c>
      <c r="N31" s="329">
        <v>7.1178048818816037E-2</v>
      </c>
      <c r="O31" s="328">
        <v>2314739578.0529146</v>
      </c>
      <c r="P31" s="328">
        <v>81879300.163903236</v>
      </c>
      <c r="Q31" s="329">
        <v>3.6670140525457993E-2</v>
      </c>
    </row>
    <row r="32" spans="1:17">
      <c r="A32" s="344"/>
      <c r="B32" s="344"/>
      <c r="C32" s="227" t="s">
        <v>128</v>
      </c>
      <c r="D32" s="328">
        <v>605376803.95224261</v>
      </c>
      <c r="E32" s="328">
        <v>-4828958.5732568502</v>
      </c>
      <c r="F32" s="332">
        <v>-7.9136561301402925E-3</v>
      </c>
      <c r="G32" s="339">
        <v>14.627608653810288</v>
      </c>
      <c r="H32" s="339">
        <v>-1.4744845783676794</v>
      </c>
      <c r="I32" s="340">
        <v>2.9179331889242159</v>
      </c>
      <c r="J32" s="340">
        <v>1.0392823079769631E-2</v>
      </c>
      <c r="K32" s="332">
        <v>3.5744381064684583E-3</v>
      </c>
      <c r="L32" s="333">
        <v>1766449068.0571172</v>
      </c>
      <c r="M32" s="333">
        <v>-7748817.9566628933</v>
      </c>
      <c r="N32" s="332">
        <v>-4.367504897704916E-3</v>
      </c>
      <c r="O32" s="328">
        <v>361324242.6465041</v>
      </c>
      <c r="P32" s="328">
        <v>-7254029.4356667399</v>
      </c>
      <c r="Q32" s="332">
        <v>-1.9681109780799903E-2</v>
      </c>
    </row>
    <row r="33" spans="1:17">
      <c r="A33" s="344"/>
      <c r="B33" s="344"/>
      <c r="C33" s="227" t="s">
        <v>129</v>
      </c>
      <c r="D33" s="328">
        <v>982971429.47256505</v>
      </c>
      <c r="E33" s="328">
        <v>63368498.600648522</v>
      </c>
      <c r="F33" s="329">
        <v>6.8908543539075093E-2</v>
      </c>
      <c r="G33" s="337">
        <v>23.751358318207817</v>
      </c>
      <c r="H33" s="337">
        <v>-0.51509906200240252</v>
      </c>
      <c r="I33" s="338">
        <v>2.6782878171256086</v>
      </c>
      <c r="J33" s="338">
        <v>9.3013022991793814E-2</v>
      </c>
      <c r="K33" s="329">
        <v>3.5978002494298646E-2</v>
      </c>
      <c r="L33" s="330">
        <v>2632680404.1389155</v>
      </c>
      <c r="M33" s="330">
        <v>255254126.34416866</v>
      </c>
      <c r="N33" s="329">
        <v>0.10736573778470107</v>
      </c>
      <c r="O33" s="328">
        <v>527732725.80220062</v>
      </c>
      <c r="P33" s="328">
        <v>30677857.23473233</v>
      </c>
      <c r="Q33" s="329">
        <v>6.1719257117724496E-2</v>
      </c>
    </row>
    <row r="34" spans="1:17">
      <c r="A34" s="344"/>
      <c r="B34" s="344"/>
      <c r="C34" s="227" t="s">
        <v>130</v>
      </c>
      <c r="D34" s="328">
        <v>1040635338.5594431</v>
      </c>
      <c r="E34" s="328">
        <v>149139394.55771947</v>
      </c>
      <c r="F34" s="332">
        <v>0.16729116443117673</v>
      </c>
      <c r="G34" s="339">
        <v>25.14468077467625</v>
      </c>
      <c r="H34" s="339">
        <v>1.6199098072365672</v>
      </c>
      <c r="I34" s="340">
        <v>2.3735293827067236</v>
      </c>
      <c r="J34" s="340">
        <v>5.7582748340259116E-2</v>
      </c>
      <c r="K34" s="332">
        <v>2.4863590328803531E-2</v>
      </c>
      <c r="L34" s="333">
        <v>2469978552.7537975</v>
      </c>
      <c r="M34" s="333">
        <v>405321521.69165134</v>
      </c>
      <c r="N34" s="332">
        <v>0.19631421373802552</v>
      </c>
      <c r="O34" s="328">
        <v>517278248.84056944</v>
      </c>
      <c r="P34" s="328">
        <v>72355175.684478462</v>
      </c>
      <c r="Q34" s="332">
        <v>0.16262401311584559</v>
      </c>
    </row>
    <row r="35" spans="1:17">
      <c r="A35" s="344"/>
      <c r="B35" s="344"/>
      <c r="C35" s="227" t="s">
        <v>166</v>
      </c>
      <c r="D35" s="328">
        <v>956306582.20491695</v>
      </c>
      <c r="E35" s="328">
        <v>60997588.678058743</v>
      </c>
      <c r="F35" s="329">
        <v>6.8130208809556531E-2</v>
      </c>
      <c r="G35" s="337">
        <v>23.10706050550942</v>
      </c>
      <c r="H35" s="337">
        <v>-0.5183291101359373</v>
      </c>
      <c r="I35" s="338">
        <v>3.6515205320697364</v>
      </c>
      <c r="J35" s="338">
        <v>0.1411568634853464</v>
      </c>
      <c r="K35" s="329">
        <v>4.0211464341604851E-2</v>
      </c>
      <c r="L35" s="330">
        <v>3491973119.8746896</v>
      </c>
      <c r="M35" s="330">
        <v>349112956.84114981</v>
      </c>
      <c r="N35" s="329">
        <v>0.11108128861329303</v>
      </c>
      <c r="O35" s="328">
        <v>2699645756.7271399</v>
      </c>
      <c r="P35" s="328">
        <v>161843494.1410141</v>
      </c>
      <c r="Q35" s="329">
        <v>6.3773090806566179E-2</v>
      </c>
    </row>
    <row r="36" spans="1:17">
      <c r="A36" s="344"/>
      <c r="B36" s="344"/>
      <c r="C36" s="227" t="s">
        <v>167</v>
      </c>
      <c r="D36" s="328">
        <v>1327540809.2116592</v>
      </c>
      <c r="E36" s="328">
        <v>199695096.55130386</v>
      </c>
      <c r="F36" s="332">
        <v>0.17705887809801957</v>
      </c>
      <c r="G36" s="339">
        <v>32.077125027477429</v>
      </c>
      <c r="H36" s="339">
        <v>2.3155627282188398</v>
      </c>
      <c r="I36" s="340">
        <v>2.3792900460929802</v>
      </c>
      <c r="J36" s="340">
        <v>4.4290997286206224E-2</v>
      </c>
      <c r="K36" s="332">
        <v>1.896831491594813E-2</v>
      </c>
      <c r="L36" s="333">
        <v>3158604633.1395206</v>
      </c>
      <c r="M36" s="333">
        <v>525085966.87679291</v>
      </c>
      <c r="N36" s="332">
        <v>0.19938570157239538</v>
      </c>
      <c r="O36" s="328">
        <v>638664855.4167738</v>
      </c>
      <c r="P36" s="328">
        <v>91497727.033367395</v>
      </c>
      <c r="Q36" s="332">
        <v>0.16722080382221693</v>
      </c>
    </row>
    <row r="37" spans="1:17">
      <c r="A37" s="344"/>
      <c r="B37" s="344"/>
      <c r="C37" s="227" t="s">
        <v>168</v>
      </c>
      <c r="D37" s="328">
        <v>1853076415.3723562</v>
      </c>
      <c r="E37" s="328">
        <v>88510726.370835543</v>
      </c>
      <c r="F37" s="329">
        <v>5.0160063137643422E-2</v>
      </c>
      <c r="G37" s="337">
        <v>44.77554546640804</v>
      </c>
      <c r="H37" s="337">
        <v>-1.7877664253204486</v>
      </c>
      <c r="I37" s="338">
        <v>2.7400271326375045</v>
      </c>
      <c r="J37" s="338">
        <v>5.8615419653515577E-2</v>
      </c>
      <c r="K37" s="329">
        <v>2.1859910348599861E-2</v>
      </c>
      <c r="L37" s="330">
        <v>5077479656.9709024</v>
      </c>
      <c r="M37" s="330">
        <v>345952550.15256214</v>
      </c>
      <c r="N37" s="329">
        <v>7.3116467969512253E-2</v>
      </c>
      <c r="O37" s="328">
        <v>1018648260.7227777</v>
      </c>
      <c r="P37" s="328">
        <v>33710875.95030725</v>
      </c>
      <c r="Q37" s="329">
        <v>3.4226415274200166E-2</v>
      </c>
    </row>
    <row r="38" spans="1:17">
      <c r="A38" s="344"/>
      <c r="B38" s="344" t="s">
        <v>135</v>
      </c>
      <c r="C38" s="227" t="s">
        <v>127</v>
      </c>
      <c r="D38" s="328">
        <v>251609935.6564424</v>
      </c>
      <c r="E38" s="328">
        <v>7927722.9654259682</v>
      </c>
      <c r="F38" s="332">
        <v>3.253303914914029E-2</v>
      </c>
      <c r="G38" s="339">
        <v>18.26471058361869</v>
      </c>
      <c r="H38" s="339">
        <v>-1.2707949669166467</v>
      </c>
      <c r="I38" s="340">
        <v>3.5690942479093506</v>
      </c>
      <c r="J38" s="340">
        <v>0.16075545208915898</v>
      </c>
      <c r="K38" s="332">
        <v>4.7165338224680324E-2</v>
      </c>
      <c r="L38" s="333">
        <v>898019574.06825042</v>
      </c>
      <c r="M38" s="333">
        <v>67468034.702151656</v>
      </c>
      <c r="N38" s="332">
        <v>8.1232809168766615E-2</v>
      </c>
      <c r="O38" s="328">
        <v>753584954.11140633</v>
      </c>
      <c r="P38" s="328">
        <v>28793831.100190759</v>
      </c>
      <c r="Q38" s="332">
        <v>3.972707471990547E-2</v>
      </c>
    </row>
    <row r="39" spans="1:17">
      <c r="A39" s="344"/>
      <c r="B39" s="344"/>
      <c r="C39" s="227" t="s">
        <v>128</v>
      </c>
      <c r="D39" s="328">
        <v>189470312.68936789</v>
      </c>
      <c r="E39" s="328">
        <v>-1547176.7790268064</v>
      </c>
      <c r="F39" s="329">
        <v>-8.0996603155691592E-3</v>
      </c>
      <c r="G39" s="337">
        <v>13.753910060945689</v>
      </c>
      <c r="H39" s="337">
        <v>-1.5595721360120525</v>
      </c>
      <c r="I39" s="338">
        <v>2.9772102347034637</v>
      </c>
      <c r="J39" s="338">
        <v>6.1917776756499343E-2</v>
      </c>
      <c r="K39" s="329">
        <v>2.1238958920815679E-2</v>
      </c>
      <c r="L39" s="330">
        <v>564092954.11125159</v>
      </c>
      <c r="M39" s="330">
        <v>7221107.7280768156</v>
      </c>
      <c r="N39" s="329">
        <v>1.2967270252531467E-2</v>
      </c>
      <c r="O39" s="328">
        <v>113862053.17622735</v>
      </c>
      <c r="P39" s="328">
        <v>-1864305.4840042889</v>
      </c>
      <c r="Q39" s="329">
        <v>-1.6109601179778082E-2</v>
      </c>
    </row>
    <row r="40" spans="1:17">
      <c r="A40" s="344"/>
      <c r="B40" s="344"/>
      <c r="C40" s="227" t="s">
        <v>129</v>
      </c>
      <c r="D40" s="328">
        <v>328076961.16792631</v>
      </c>
      <c r="E40" s="328">
        <v>20804205.022351384</v>
      </c>
      <c r="F40" s="332">
        <v>6.7705986314306008E-2</v>
      </c>
      <c r="G40" s="339">
        <v>23.81555692247105</v>
      </c>
      <c r="H40" s="339">
        <v>-0.81787268620331943</v>
      </c>
      <c r="I40" s="340">
        <v>2.693826396340147</v>
      </c>
      <c r="J40" s="340">
        <v>0.11837250067011684</v>
      </c>
      <c r="K40" s="332">
        <v>4.5961801478617052E-2</v>
      </c>
      <c r="L40" s="333">
        <v>883782378.02522123</v>
      </c>
      <c r="M40" s="333">
        <v>92415561.176833034</v>
      </c>
      <c r="N40" s="332">
        <v>0.11677967689481503</v>
      </c>
      <c r="O40" s="328">
        <v>175410496.76953283</v>
      </c>
      <c r="P40" s="328">
        <v>10357836.777428299</v>
      </c>
      <c r="Q40" s="332">
        <v>6.2754740080673513E-2</v>
      </c>
    </row>
    <row r="41" spans="1:17">
      <c r="A41" s="344"/>
      <c r="B41" s="344"/>
      <c r="C41" s="227" t="s">
        <v>130</v>
      </c>
      <c r="D41" s="328">
        <v>353291137.86713105</v>
      </c>
      <c r="E41" s="328">
        <v>54180742.059073567</v>
      </c>
      <c r="F41" s="329">
        <v>0.18113961540087012</v>
      </c>
      <c r="G41" s="337">
        <v>25.645888617496084</v>
      </c>
      <c r="H41" s="337">
        <v>1.666818774838891</v>
      </c>
      <c r="I41" s="338">
        <v>2.3967223391934449</v>
      </c>
      <c r="J41" s="338">
        <v>7.4971809537490053E-2</v>
      </c>
      <c r="K41" s="329">
        <v>3.2291070285057559E-2</v>
      </c>
      <c r="L41" s="330">
        <v>846740762.36522412</v>
      </c>
      <c r="M41" s="330">
        <v>152281042.47226441</v>
      </c>
      <c r="N41" s="329">
        <v>0.21927987773824548</v>
      </c>
      <c r="O41" s="328">
        <v>175368810.5987356</v>
      </c>
      <c r="P41" s="328">
        <v>26209950.150835901</v>
      </c>
      <c r="Q41" s="329">
        <v>0.17571835874940114</v>
      </c>
    </row>
    <row r="42" spans="1:17">
      <c r="A42" s="344"/>
      <c r="B42" s="344"/>
      <c r="C42" s="227" t="s">
        <v>166</v>
      </c>
      <c r="D42" s="328">
        <v>318312257.87224263</v>
      </c>
      <c r="E42" s="328">
        <v>26918260.58151871</v>
      </c>
      <c r="F42" s="332">
        <v>9.2377539797645E-2</v>
      </c>
      <c r="G42" s="339">
        <v>23.106723707418304</v>
      </c>
      <c r="H42" s="339">
        <v>-0.2537382179812937</v>
      </c>
      <c r="I42" s="340">
        <v>3.6785048869462056</v>
      </c>
      <c r="J42" s="340">
        <v>0.1756222057149226</v>
      </c>
      <c r="K42" s="332">
        <v>5.0136479493281344E-2</v>
      </c>
      <c r="L42" s="333">
        <v>1170913196.1579254</v>
      </c>
      <c r="M42" s="333">
        <v>150194209.63349319</v>
      </c>
      <c r="N42" s="332">
        <v>0.14714550392063086</v>
      </c>
      <c r="O42" s="328">
        <v>893308437.12643003</v>
      </c>
      <c r="P42" s="328">
        <v>67416383.60386765</v>
      </c>
      <c r="Q42" s="332">
        <v>8.1628565520549493E-2</v>
      </c>
    </row>
    <row r="43" spans="1:17">
      <c r="A43" s="344"/>
      <c r="B43" s="344"/>
      <c r="C43" s="227" t="s">
        <v>167</v>
      </c>
      <c r="D43" s="328">
        <v>449241473.06500524</v>
      </c>
      <c r="E43" s="328">
        <v>70070393.560141683</v>
      </c>
      <c r="F43" s="329">
        <v>0.18479888722431664</v>
      </c>
      <c r="G43" s="337">
        <v>32.611055148850035</v>
      </c>
      <c r="H43" s="337">
        <v>2.2136837261683731</v>
      </c>
      <c r="I43" s="338">
        <v>2.4157634676907582</v>
      </c>
      <c r="J43" s="338">
        <v>8.2603314766706681E-2</v>
      </c>
      <c r="K43" s="329">
        <v>3.5404048308978454E-2</v>
      </c>
      <c r="L43" s="330">
        <v>1085261138.8020215</v>
      </c>
      <c r="M43" s="330">
        <v>200594284.96007633</v>
      </c>
      <c r="N43" s="329">
        <v>0.22674556426403036</v>
      </c>
      <c r="O43" s="328">
        <v>216783985.24315259</v>
      </c>
      <c r="P43" s="328">
        <v>33169415.451616377</v>
      </c>
      <c r="Q43" s="329">
        <v>0.18064696875239655</v>
      </c>
    </row>
    <row r="44" spans="1:17">
      <c r="A44" s="344"/>
      <c r="B44" s="344"/>
      <c r="C44" s="227" t="s">
        <v>168</v>
      </c>
      <c r="D44" s="328">
        <v>609618488.1449666</v>
      </c>
      <c r="E44" s="328">
        <v>33402924.022324443</v>
      </c>
      <c r="F44" s="332">
        <v>5.7969492846283027E-2</v>
      </c>
      <c r="G44" s="339">
        <v>44.253042803502261</v>
      </c>
      <c r="H44" s="339">
        <v>-1.9409827140512945</v>
      </c>
      <c r="I44" s="340">
        <v>2.7636689025854095</v>
      </c>
      <c r="J44" s="340">
        <v>8.9588333860143976E-2</v>
      </c>
      <c r="K44" s="332">
        <v>3.350248115480333E-2</v>
      </c>
      <c r="L44" s="333">
        <v>1684783658.1273763</v>
      </c>
      <c r="M44" s="333">
        <v>143936814.70995164</v>
      </c>
      <c r="N44" s="332">
        <v>9.3414095842722436E-2</v>
      </c>
      <c r="O44" s="328">
        <v>332075831.49834907</v>
      </c>
      <c r="P44" s="328">
        <v>11980685.629554868</v>
      </c>
      <c r="Q44" s="332">
        <v>3.742851394086965E-2</v>
      </c>
    </row>
    <row r="45" spans="1:17">
      <c r="A45" s="344" t="s">
        <v>67</v>
      </c>
      <c r="B45" s="344" t="s">
        <v>133</v>
      </c>
      <c r="C45" s="227" t="s">
        <v>127</v>
      </c>
      <c r="D45" s="328">
        <v>46234385.815024637</v>
      </c>
      <c r="E45" s="328">
        <v>34659.941831186414</v>
      </c>
      <c r="F45" s="329">
        <v>7.5021964256496195E-4</v>
      </c>
      <c r="G45" s="337">
        <v>24.62857094776259</v>
      </c>
      <c r="H45" s="337">
        <v>-2.009745009628098</v>
      </c>
      <c r="I45" s="338">
        <v>3.779473998770901</v>
      </c>
      <c r="J45" s="338">
        <v>0.23901461433920757</v>
      </c>
      <c r="K45" s="329">
        <v>6.7509491957517168E-2</v>
      </c>
      <c r="L45" s="330">
        <v>174741659.03702778</v>
      </c>
      <c r="M45" s="330">
        <v>11173406.011108309</v>
      </c>
      <c r="N45" s="329">
        <v>6.8310358547008149E-2</v>
      </c>
      <c r="O45" s="328">
        <v>138075596.88829994</v>
      </c>
      <c r="P45" s="328">
        <v>1100955.447429955</v>
      </c>
      <c r="Q45" s="329">
        <v>8.037658911523575E-3</v>
      </c>
    </row>
    <row r="46" spans="1:17">
      <c r="A46" s="344"/>
      <c r="B46" s="344"/>
      <c r="C46" s="227" t="s">
        <v>128</v>
      </c>
      <c r="D46" s="328">
        <v>20416928.449702557</v>
      </c>
      <c r="E46" s="328">
        <v>-258532.97449995205</v>
      </c>
      <c r="F46" s="332">
        <v>-1.2504338800260858E-2</v>
      </c>
      <c r="G46" s="339">
        <v>10.87588300341357</v>
      </c>
      <c r="H46" s="339">
        <v>-1.0453884667774993</v>
      </c>
      <c r="I46" s="340">
        <v>3.3897773623044993</v>
      </c>
      <c r="J46" s="340">
        <v>7.6085148241647804E-2</v>
      </c>
      <c r="K46" s="332">
        <v>2.2960837436486393E-2</v>
      </c>
      <c r="L46" s="333">
        <v>69208841.866592422</v>
      </c>
      <c r="M46" s="333">
        <v>696726.32305572927</v>
      </c>
      <c r="N46" s="332">
        <v>1.0169388545781918E-2</v>
      </c>
      <c r="O46" s="328">
        <v>14844842.912016153</v>
      </c>
      <c r="P46" s="328">
        <v>-153688.62176502123</v>
      </c>
      <c r="Q46" s="332">
        <v>-1.0246911267204294E-2</v>
      </c>
    </row>
    <row r="47" spans="1:17">
      <c r="A47" s="344"/>
      <c r="B47" s="344"/>
      <c r="C47" s="227" t="s">
        <v>129</v>
      </c>
      <c r="D47" s="328">
        <v>35018985.434735365</v>
      </c>
      <c r="E47" s="328">
        <v>2792091.1316904239</v>
      </c>
      <c r="F47" s="329">
        <v>8.663854187856429E-2</v>
      </c>
      <c r="G47" s="337">
        <v>18.654245148808087</v>
      </c>
      <c r="H47" s="337">
        <v>7.2528990443245789E-2</v>
      </c>
      <c r="I47" s="338">
        <v>3.1869443978478964</v>
      </c>
      <c r="J47" s="338">
        <v>8.2638021100783554E-2</v>
      </c>
      <c r="K47" s="329">
        <v>2.6620446267734972E-2</v>
      </c>
      <c r="L47" s="330">
        <v>111603559.44954695</v>
      </c>
      <c r="M47" s="330">
        <v>11561405.961849332</v>
      </c>
      <c r="N47" s="329">
        <v>0.11556534479509241</v>
      </c>
      <c r="O47" s="328">
        <v>23948653.805728912</v>
      </c>
      <c r="P47" s="328">
        <v>2255196.0528853871</v>
      </c>
      <c r="Q47" s="329">
        <v>0.10395742709987214</v>
      </c>
    </row>
    <row r="48" spans="1:17">
      <c r="A48" s="344"/>
      <c r="B48" s="344"/>
      <c r="C48" s="227" t="s">
        <v>130</v>
      </c>
      <c r="D48" s="328">
        <v>58779962.599817678</v>
      </c>
      <c r="E48" s="328">
        <v>7705520.5923739746</v>
      </c>
      <c r="F48" s="332">
        <v>0.15086842439220294</v>
      </c>
      <c r="G48" s="339">
        <v>31.311467724223512</v>
      </c>
      <c r="H48" s="339">
        <v>1.8624375010563305</v>
      </c>
      <c r="I48" s="340">
        <v>2.5239796701711503</v>
      </c>
      <c r="J48" s="340">
        <v>6.7742422182092366E-2</v>
      </c>
      <c r="K48" s="332">
        <v>2.7579755268980492E-2</v>
      </c>
      <c r="L48" s="333">
        <v>148359430.61536038</v>
      </c>
      <c r="M48" s="333">
        <v>22908483.736420125</v>
      </c>
      <c r="N48" s="332">
        <v>0.18260909388373717</v>
      </c>
      <c r="O48" s="328">
        <v>29418223.505339146</v>
      </c>
      <c r="P48" s="328">
        <v>3849580.6074580699</v>
      </c>
      <c r="Q48" s="332">
        <v>0.15055865979406721</v>
      </c>
    </row>
    <row r="49" spans="1:17">
      <c r="A49" s="344"/>
      <c r="B49" s="344"/>
      <c r="C49" s="227" t="s">
        <v>166</v>
      </c>
      <c r="D49" s="328">
        <v>58299437.122986808</v>
      </c>
      <c r="E49" s="328">
        <v>3491069.2668753788</v>
      </c>
      <c r="F49" s="329">
        <v>6.3695917310300013E-2</v>
      </c>
      <c r="G49" s="337">
        <v>31.055496857741481</v>
      </c>
      <c r="H49" s="337">
        <v>-0.54647896495775683</v>
      </c>
      <c r="I49" s="338">
        <v>3.8801781454087729</v>
      </c>
      <c r="J49" s="338">
        <v>0.2522359471534763</v>
      </c>
      <c r="K49" s="329">
        <v>6.9525900185173392E-2</v>
      </c>
      <c r="L49" s="330">
        <v>226212201.81424633</v>
      </c>
      <c r="M49" s="330">
        <v>27370611.251560479</v>
      </c>
      <c r="N49" s="329">
        <v>0.13765033348459235</v>
      </c>
      <c r="O49" s="328">
        <v>162618952.94281161</v>
      </c>
      <c r="P49" s="328">
        <v>7877442.0362384915</v>
      </c>
      <c r="Q49" s="329">
        <v>5.0907103013842117E-2</v>
      </c>
    </row>
    <row r="50" spans="1:17">
      <c r="A50" s="344"/>
      <c r="B50" s="344"/>
      <c r="C50" s="227" t="s">
        <v>167</v>
      </c>
      <c r="D50" s="328">
        <v>66852889.364945963</v>
      </c>
      <c r="E50" s="328">
        <v>8227811.7654903159</v>
      </c>
      <c r="F50" s="332">
        <v>0.14034628357688883</v>
      </c>
      <c r="G50" s="339">
        <v>35.611830886535536</v>
      </c>
      <c r="H50" s="339">
        <v>1.8091770697738454</v>
      </c>
      <c r="I50" s="340">
        <v>2.5890668945238526</v>
      </c>
      <c r="J50" s="340">
        <v>7.4446955712667684E-2</v>
      </c>
      <c r="K50" s="332">
        <v>2.9605649173315363E-2</v>
      </c>
      <c r="L50" s="333">
        <v>173086602.65804735</v>
      </c>
      <c r="M50" s="333">
        <v>25666813.612103224</v>
      </c>
      <c r="N50" s="332">
        <v>0.17410697558456031</v>
      </c>
      <c r="O50" s="328">
        <v>33997474.795143723</v>
      </c>
      <c r="P50" s="328">
        <v>4188649.9492140375</v>
      </c>
      <c r="Q50" s="332">
        <v>0.14051711098520497</v>
      </c>
    </row>
    <row r="51" spans="1:17">
      <c r="A51" s="344"/>
      <c r="B51" s="344"/>
      <c r="C51" s="227" t="s">
        <v>168</v>
      </c>
      <c r="D51" s="328">
        <v>62527118.871049158</v>
      </c>
      <c r="E51" s="328">
        <v>2612458.9674655274</v>
      </c>
      <c r="F51" s="329">
        <v>4.3603000862719912E-2</v>
      </c>
      <c r="G51" s="337">
        <v>33.30753845062187</v>
      </c>
      <c r="H51" s="337">
        <v>-1.238676073939466</v>
      </c>
      <c r="I51" s="338">
        <v>3.2221916711331695</v>
      </c>
      <c r="J51" s="338">
        <v>8.1328542269318405E-2</v>
      </c>
      <c r="K51" s="329">
        <v>2.5893691935164807E-2</v>
      </c>
      <c r="L51" s="330">
        <v>201474361.64624822</v>
      </c>
      <c r="M51" s="330">
        <v>13290615.47666502</v>
      </c>
      <c r="N51" s="329">
        <v>7.0625735469672712E-2</v>
      </c>
      <c r="O51" s="328">
        <v>43731538.534872293</v>
      </c>
      <c r="P51" s="328">
        <v>2269841.8410452977</v>
      </c>
      <c r="Q51" s="329">
        <v>5.4745512654894364E-2</v>
      </c>
    </row>
    <row r="52" spans="1:17">
      <c r="A52" s="344"/>
      <c r="B52" s="344" t="s">
        <v>134</v>
      </c>
      <c r="C52" s="227" t="s">
        <v>127</v>
      </c>
      <c r="D52" s="328">
        <v>588651344.11845887</v>
      </c>
      <c r="E52" s="328">
        <v>17909737.470138788</v>
      </c>
      <c r="F52" s="332">
        <v>3.1379764961089338E-2</v>
      </c>
      <c r="G52" s="339">
        <v>25.712539650556444</v>
      </c>
      <c r="H52" s="339">
        <v>-0.99157264864308559</v>
      </c>
      <c r="I52" s="340">
        <v>3.5953101543482302</v>
      </c>
      <c r="J52" s="340">
        <v>0.12526259566933362</v>
      </c>
      <c r="K52" s="332">
        <v>3.6098235989890329E-2</v>
      </c>
      <c r="L52" s="333">
        <v>2116384154.8798294</v>
      </c>
      <c r="M52" s="333">
        <v>135883636.09335518</v>
      </c>
      <c r="N52" s="332">
        <v>6.8610755111852273E-2</v>
      </c>
      <c r="O52" s="328">
        <v>1751055359.1053438</v>
      </c>
      <c r="P52" s="328">
        <v>65195003.120356321</v>
      </c>
      <c r="Q52" s="332">
        <v>3.8671650880754728E-2</v>
      </c>
    </row>
    <row r="53" spans="1:17">
      <c r="A53" s="344"/>
      <c r="B53" s="344"/>
      <c r="C53" s="227" t="s">
        <v>128</v>
      </c>
      <c r="D53" s="328">
        <v>266375946.76498583</v>
      </c>
      <c r="E53" s="328">
        <v>-8162913.4183231294</v>
      </c>
      <c r="F53" s="329">
        <v>-2.9733180260429329E-2</v>
      </c>
      <c r="G53" s="337">
        <v>11.635414004543399</v>
      </c>
      <c r="H53" s="337">
        <v>-1.2098323686489714</v>
      </c>
      <c r="I53" s="338">
        <v>3.2968302885952001</v>
      </c>
      <c r="J53" s="338">
        <v>-9.9847491581117609E-3</v>
      </c>
      <c r="K53" s="329">
        <v>-3.0194459152137866E-3</v>
      </c>
      <c r="L53" s="330">
        <v>878196289.44802785</v>
      </c>
      <c r="M53" s="330">
        <v>-29652941.853792191</v>
      </c>
      <c r="N53" s="329">
        <v>-3.2662848445959514E-2</v>
      </c>
      <c r="O53" s="328">
        <v>192994334.73522997</v>
      </c>
      <c r="P53" s="328">
        <v>-6611404.9864625037</v>
      </c>
      <c r="Q53" s="329">
        <v>-3.312231900585972E-2</v>
      </c>
    </row>
    <row r="54" spans="1:17">
      <c r="A54" s="344"/>
      <c r="B54" s="344"/>
      <c r="C54" s="227" t="s">
        <v>129</v>
      </c>
      <c r="D54" s="328">
        <v>422752848.07485175</v>
      </c>
      <c r="E54" s="328">
        <v>20570181.383639753</v>
      </c>
      <c r="F54" s="332">
        <v>5.1146364792078763E-2</v>
      </c>
      <c r="G54" s="339">
        <v>18.466023185233443</v>
      </c>
      <c r="H54" s="339">
        <v>-0.3514784144552543</v>
      </c>
      <c r="I54" s="340">
        <v>3.1230346457627824</v>
      </c>
      <c r="J54" s="340">
        <v>7.6032693218871295E-2</v>
      </c>
      <c r="K54" s="332">
        <v>2.4953280110435232E-2</v>
      </c>
      <c r="L54" s="333">
        <v>1320271791.132652</v>
      </c>
      <c r="M54" s="333">
        <v>94820420.445212126</v>
      </c>
      <c r="N54" s="332">
        <v>7.7375914469801299E-2</v>
      </c>
      <c r="O54" s="328">
        <v>283842795.18217874</v>
      </c>
      <c r="P54" s="328">
        <v>15467387.391103894</v>
      </c>
      <c r="Q54" s="332">
        <v>5.7633400610032651E-2</v>
      </c>
    </row>
    <row r="55" spans="1:17">
      <c r="A55" s="344"/>
      <c r="B55" s="344"/>
      <c r="C55" s="227" t="s">
        <v>130</v>
      </c>
      <c r="D55" s="328">
        <v>695043144.58710718</v>
      </c>
      <c r="E55" s="328">
        <v>87082904.79565382</v>
      </c>
      <c r="F55" s="329">
        <v>0.14323782888421385</v>
      </c>
      <c r="G55" s="337">
        <v>30.359778487904119</v>
      </c>
      <c r="H55" s="337">
        <v>1.9142642171301603</v>
      </c>
      <c r="I55" s="338">
        <v>2.4815049292591378</v>
      </c>
      <c r="J55" s="338">
        <v>5.8012059412450245E-2</v>
      </c>
      <c r="K55" s="329">
        <v>2.3937375733282081E-2</v>
      </c>
      <c r="L55" s="330">
        <v>1724752989.3406782</v>
      </c>
      <c r="M55" s="330">
        <v>251365683.05580854</v>
      </c>
      <c r="N55" s="329">
        <v>0.170603942346717</v>
      </c>
      <c r="O55" s="328">
        <v>347909752.05617142</v>
      </c>
      <c r="P55" s="328">
        <v>43665859.790871382</v>
      </c>
      <c r="Q55" s="329">
        <v>0.14352255181114645</v>
      </c>
    </row>
    <row r="56" spans="1:17">
      <c r="A56" s="344"/>
      <c r="B56" s="344"/>
      <c r="C56" s="227" t="s">
        <v>166</v>
      </c>
      <c r="D56" s="328">
        <v>713822499.69034302</v>
      </c>
      <c r="E56" s="328">
        <v>42190414.859794378</v>
      </c>
      <c r="F56" s="332">
        <v>6.2817747711440747E-2</v>
      </c>
      <c r="G56" s="339">
        <v>31.180068660564725</v>
      </c>
      <c r="H56" s="339">
        <v>-0.2445522329176093</v>
      </c>
      <c r="I56" s="340">
        <v>3.6966148567898869</v>
      </c>
      <c r="J56" s="340">
        <v>0.13134030397286578</v>
      </c>
      <c r="K56" s="332">
        <v>3.6838762913529395E-2</v>
      </c>
      <c r="L56" s="333">
        <v>2638726857.4662166</v>
      </c>
      <c r="M56" s="333">
        <v>244174076.56441879</v>
      </c>
      <c r="N56" s="332">
        <v>0.10197063873967392</v>
      </c>
      <c r="O56" s="328">
        <v>2008036194.2327938</v>
      </c>
      <c r="P56" s="328">
        <v>112928211.66337776</v>
      </c>
      <c r="Q56" s="332">
        <v>5.9589328261003882E-2</v>
      </c>
    </row>
    <row r="57" spans="1:17">
      <c r="A57" s="344"/>
      <c r="B57" s="344"/>
      <c r="C57" s="227" t="s">
        <v>167</v>
      </c>
      <c r="D57" s="328">
        <v>795061779.105407</v>
      </c>
      <c r="E57" s="328">
        <v>92279378.71715641</v>
      </c>
      <c r="F57" s="329">
        <v>0.13130576216219539</v>
      </c>
      <c r="G57" s="337">
        <v>34.72863474134158</v>
      </c>
      <c r="H57" s="337">
        <v>1.8465390201638101</v>
      </c>
      <c r="I57" s="338">
        <v>2.5386574782189966</v>
      </c>
      <c r="J57" s="338">
        <v>4.839583892521615E-2</v>
      </c>
      <c r="K57" s="329">
        <v>1.9434037838265399E-2</v>
      </c>
      <c r="L57" s="330">
        <v>2018389531.1720414</v>
      </c>
      <c r="M57" s="330">
        <v>268277478.7143786</v>
      </c>
      <c r="N57" s="329">
        <v>0.1532916011507032</v>
      </c>
      <c r="O57" s="328">
        <v>403910948.4658584</v>
      </c>
      <c r="P57" s="328">
        <v>46987603.555550635</v>
      </c>
      <c r="Q57" s="329">
        <v>0.13164620422168877</v>
      </c>
    </row>
    <row r="58" spans="1:17">
      <c r="A58" s="344"/>
      <c r="B58" s="344"/>
      <c r="C58" s="227" t="s">
        <v>168</v>
      </c>
      <c r="D58" s="328">
        <v>779682040.60857403</v>
      </c>
      <c r="E58" s="328">
        <v>17969942.219189048</v>
      </c>
      <c r="F58" s="332">
        <v>2.3591514769406834E-2</v>
      </c>
      <c r="G58" s="339">
        <v>34.056841259739628</v>
      </c>
      <c r="H58" s="339">
        <v>-1.5824833980519486</v>
      </c>
      <c r="I58" s="340">
        <v>3.1533505002276461</v>
      </c>
      <c r="J58" s="340">
        <v>3.9549681712236495E-2</v>
      </c>
      <c r="K58" s="332">
        <v>1.2701416698545572E-2</v>
      </c>
      <c r="L58" s="333">
        <v>2458610752.7715588</v>
      </c>
      <c r="M58" s="333">
        <v>86790997.333601475</v>
      </c>
      <c r="N58" s="332">
        <v>3.6592577127588469E-2</v>
      </c>
      <c r="O58" s="328">
        <v>539594721.90295315</v>
      </c>
      <c r="P58" s="328">
        <v>12749393.806822777</v>
      </c>
      <c r="Q58" s="332">
        <v>2.4199500549611914E-2</v>
      </c>
    </row>
    <row r="59" spans="1:17">
      <c r="A59" s="344"/>
      <c r="B59" s="344" t="s">
        <v>135</v>
      </c>
      <c r="C59" s="227" t="s">
        <v>127</v>
      </c>
      <c r="D59" s="328">
        <v>187880898.43359309</v>
      </c>
      <c r="E59" s="328">
        <v>3195835.0673776269</v>
      </c>
      <c r="F59" s="329">
        <v>1.7304242200900381E-2</v>
      </c>
      <c r="G59" s="337">
        <v>24.876591859779982</v>
      </c>
      <c r="H59" s="337">
        <v>-1.6354289432322702</v>
      </c>
      <c r="I59" s="338">
        <v>3.6406621713617309</v>
      </c>
      <c r="J59" s="338">
        <v>0.17613110586131908</v>
      </c>
      <c r="K59" s="329">
        <v>5.0838368174908818E-2</v>
      </c>
      <c r="L59" s="330">
        <v>684010879.64863789</v>
      </c>
      <c r="M59" s="330">
        <v>44163740.282472372</v>
      </c>
      <c r="N59" s="329">
        <v>6.9022329811806463E-2</v>
      </c>
      <c r="O59" s="328">
        <v>559239317.99407363</v>
      </c>
      <c r="P59" s="328">
        <v>12990411.389763355</v>
      </c>
      <c r="Q59" s="329">
        <v>2.3781121083640541E-2</v>
      </c>
    </row>
    <row r="60" spans="1:17">
      <c r="A60" s="344"/>
      <c r="B60" s="344"/>
      <c r="C60" s="227" t="s">
        <v>128</v>
      </c>
      <c r="D60" s="328">
        <v>85176066.766097918</v>
      </c>
      <c r="E60" s="328">
        <v>-298676.41548608243</v>
      </c>
      <c r="F60" s="332">
        <v>-3.4943236372359629E-3</v>
      </c>
      <c r="G60" s="339">
        <v>11.277837538713463</v>
      </c>
      <c r="H60" s="339">
        <v>-0.99228397549246061</v>
      </c>
      <c r="I60" s="340">
        <v>3.3048232059684488</v>
      </c>
      <c r="J60" s="340">
        <v>1.5082693103172229E-2</v>
      </c>
      <c r="K60" s="332">
        <v>4.5847668058279778E-3</v>
      </c>
      <c r="L60" s="333">
        <v>281491842.04171836</v>
      </c>
      <c r="M60" s="333">
        <v>302116.57050639391</v>
      </c>
      <c r="N60" s="332">
        <v>1.0744225095711201E-3</v>
      </c>
      <c r="O60" s="328">
        <v>61807966.606541559</v>
      </c>
      <c r="P60" s="328">
        <v>-244391.75281648338</v>
      </c>
      <c r="Q60" s="332">
        <v>-3.9384764621057623E-3</v>
      </c>
    </row>
    <row r="61" spans="1:17">
      <c r="A61" s="344"/>
      <c r="B61" s="344"/>
      <c r="C61" s="227" t="s">
        <v>129</v>
      </c>
      <c r="D61" s="328">
        <v>140128060.83378968</v>
      </c>
      <c r="E61" s="328">
        <v>8296299.5349388123</v>
      </c>
      <c r="F61" s="329">
        <v>6.2930961804658292E-2</v>
      </c>
      <c r="G61" s="337">
        <v>18.553821099044338</v>
      </c>
      <c r="H61" s="337">
        <v>-0.37097083782349571</v>
      </c>
      <c r="I61" s="338">
        <v>3.1392881998000015</v>
      </c>
      <c r="J61" s="338">
        <v>8.2575409490905471E-2</v>
      </c>
      <c r="K61" s="329">
        <v>2.7014448250650143E-2</v>
      </c>
      <c r="L61" s="330">
        <v>439902367.83637267</v>
      </c>
      <c r="M61" s="330">
        <v>36930536.905199528</v>
      </c>
      <c r="N61" s="329">
        <v>9.1645455266343906E-2</v>
      </c>
      <c r="O61" s="328">
        <v>94727465.26767841</v>
      </c>
      <c r="P61" s="328">
        <v>6251446.1877210438</v>
      </c>
      <c r="Q61" s="329">
        <v>7.0656956006028032E-2</v>
      </c>
    </row>
    <row r="62" spans="1:17">
      <c r="A62" s="344"/>
      <c r="B62" s="344"/>
      <c r="C62" s="227" t="s">
        <v>130</v>
      </c>
      <c r="D62" s="328">
        <v>233529066.23209196</v>
      </c>
      <c r="E62" s="328">
        <v>31207143.754145443</v>
      </c>
      <c r="F62" s="332">
        <v>0.15424499417529547</v>
      </c>
      <c r="G62" s="339">
        <v>30.920691334167891</v>
      </c>
      <c r="H62" s="339">
        <v>1.8768535712598684</v>
      </c>
      <c r="I62" s="340">
        <v>2.5040378335352806</v>
      </c>
      <c r="J62" s="340">
        <v>7.2827083917992308E-2</v>
      </c>
      <c r="K62" s="332">
        <v>2.9955068243037532E-2</v>
      </c>
      <c r="L62" s="333">
        <v>584765617.07532465</v>
      </c>
      <c r="M62" s="333">
        <v>92878384.263705373</v>
      </c>
      <c r="N62" s="332">
        <v>0.18882048174500091</v>
      </c>
      <c r="O62" s="328">
        <v>116882746.51785979</v>
      </c>
      <c r="P62" s="328">
        <v>15617373.277939722</v>
      </c>
      <c r="Q62" s="332">
        <v>0.15422224575165205</v>
      </c>
    </row>
    <row r="63" spans="1:17">
      <c r="A63" s="344"/>
      <c r="B63" s="344"/>
      <c r="C63" s="227" t="s">
        <v>166</v>
      </c>
      <c r="D63" s="328">
        <v>233919977.64429471</v>
      </c>
      <c r="E63" s="328">
        <v>15720910.715266228</v>
      </c>
      <c r="F63" s="329">
        <v>7.2048478192528742E-2</v>
      </c>
      <c r="G63" s="337">
        <v>30.972450420566631</v>
      </c>
      <c r="H63" s="337">
        <v>-0.35059268958073631</v>
      </c>
      <c r="I63" s="338">
        <v>3.7463622698772912</v>
      </c>
      <c r="J63" s="338">
        <v>0.18477557214628559</v>
      </c>
      <c r="K63" s="329">
        <v>5.1880127546523387E-2</v>
      </c>
      <c r="L63" s="330">
        <v>876348978.41712511</v>
      </c>
      <c r="M63" s="330">
        <v>99214084.185379863</v>
      </c>
      <c r="N63" s="329">
        <v>0.12766648997721336</v>
      </c>
      <c r="O63" s="328">
        <v>652796435.01472557</v>
      </c>
      <c r="P63" s="328">
        <v>37282997.622052908</v>
      </c>
      <c r="Q63" s="329">
        <v>6.0572191209966819E-2</v>
      </c>
    </row>
    <row r="64" spans="1:17">
      <c r="A64" s="344"/>
      <c r="B64" s="344"/>
      <c r="C64" s="227" t="s">
        <v>167</v>
      </c>
      <c r="D64" s="328">
        <v>266281356.2074039</v>
      </c>
      <c r="E64" s="328">
        <v>33347901.16537267</v>
      </c>
      <c r="F64" s="332">
        <v>0.14316492733667335</v>
      </c>
      <c r="G64" s="339">
        <v>35.257296901747601</v>
      </c>
      <c r="H64" s="339">
        <v>1.8190940864703151</v>
      </c>
      <c r="I64" s="340">
        <v>2.5611839784939043</v>
      </c>
      <c r="J64" s="340">
        <v>6.7204309735674261E-2</v>
      </c>
      <c r="K64" s="332">
        <v>2.6946614913318744E-2</v>
      </c>
      <c r="L64" s="333">
        <v>681995543.29003119</v>
      </c>
      <c r="M64" s="333">
        <v>101064242.2415961</v>
      </c>
      <c r="N64" s="332">
        <v>0.17396935241602671</v>
      </c>
      <c r="O64" s="328">
        <v>135433276.67079672</v>
      </c>
      <c r="P64" s="328">
        <v>17042150.511256695</v>
      </c>
      <c r="Q64" s="332">
        <v>0.14394787062242526</v>
      </c>
    </row>
    <row r="65" spans="1:17">
      <c r="A65" s="344"/>
      <c r="B65" s="344"/>
      <c r="C65" s="227" t="s">
        <v>168</v>
      </c>
      <c r="D65" s="328">
        <v>254860225.85501227</v>
      </c>
      <c r="E65" s="328">
        <v>9677894.1579701304</v>
      </c>
      <c r="F65" s="329">
        <v>3.9472233137616761E-2</v>
      </c>
      <c r="G65" s="337">
        <v>33.745068672467475</v>
      </c>
      <c r="H65" s="337">
        <v>-1.4514922188348507</v>
      </c>
      <c r="I65" s="338">
        <v>3.1645168581801912</v>
      </c>
      <c r="J65" s="338">
        <v>5.5177653566385043E-2</v>
      </c>
      <c r="K65" s="329">
        <v>1.7745781317300296E-2</v>
      </c>
      <c r="L65" s="330">
        <v>806509481.19779742</v>
      </c>
      <c r="M65" s="330">
        <v>44154444.973558068</v>
      </c>
      <c r="N65" s="329">
        <v>5.7918480072282841E-2</v>
      </c>
      <c r="O65" s="328">
        <v>177004699.79331866</v>
      </c>
      <c r="P65" s="328">
        <v>7162069.2995952666</v>
      </c>
      <c r="Q65" s="329">
        <v>4.2168855244266508E-2</v>
      </c>
    </row>
    <row r="66" spans="1:17">
      <c r="A66" s="344" t="s">
        <v>68</v>
      </c>
      <c r="B66" s="344" t="s">
        <v>133</v>
      </c>
      <c r="C66" s="227" t="s">
        <v>127</v>
      </c>
      <c r="D66" s="328">
        <v>84736.977065460451</v>
      </c>
      <c r="E66" s="328">
        <v>-5737.8029192818649</v>
      </c>
      <c r="F66" s="332">
        <v>-6.3418810416002003E-2</v>
      </c>
      <c r="G66" s="339">
        <v>44.792511384931018</v>
      </c>
      <c r="H66" s="339">
        <v>-13.345779837330902</v>
      </c>
      <c r="I66" s="340">
        <v>6.3673531157978829</v>
      </c>
      <c r="J66" s="340">
        <v>-0.20657639016688645</v>
      </c>
      <c r="K66" s="332">
        <v>-3.1423578543008722E-2</v>
      </c>
      <c r="L66" s="333">
        <v>539550.25494105334</v>
      </c>
      <c r="M66" s="333">
        <v>-55224.570746314945</v>
      </c>
      <c r="N66" s="332">
        <v>-9.2849542988799355E-2</v>
      </c>
      <c r="O66" s="328">
        <v>253896.67505598068</v>
      </c>
      <c r="P66" s="328">
        <v>-18881.054164134024</v>
      </c>
      <c r="Q66" s="332">
        <v>-6.9217726161574525E-2</v>
      </c>
    </row>
    <row r="67" spans="1:17">
      <c r="A67" s="344"/>
      <c r="B67" s="344"/>
      <c r="C67" s="227" t="s">
        <v>128</v>
      </c>
      <c r="D67" s="328">
        <v>652.36816251277924</v>
      </c>
      <c r="E67" s="328">
        <v>267.40519750118256</v>
      </c>
      <c r="F67" s="329">
        <v>0.69462577391860847</v>
      </c>
      <c r="G67" s="337">
        <v>0.34484600889109385</v>
      </c>
      <c r="H67" s="337">
        <v>9.7472221705272727E-2</v>
      </c>
      <c r="I67" s="338">
        <v>4.3090761919771072</v>
      </c>
      <c r="J67" s="338">
        <v>-0.39007080106381409</v>
      </c>
      <c r="K67" s="329">
        <v>-8.3008852807005026E-2</v>
      </c>
      <c r="L67" s="330">
        <v>2811.1041174876691</v>
      </c>
      <c r="M67" s="330">
        <v>1002.1065580213071</v>
      </c>
      <c r="N67" s="329">
        <v>0.55395683248844163</v>
      </c>
      <c r="O67" s="328">
        <v>652.36816251277924</v>
      </c>
      <c r="P67" s="328">
        <v>267.40519750118256</v>
      </c>
      <c r="Q67" s="329">
        <v>0.69462577391860847</v>
      </c>
    </row>
    <row r="68" spans="1:17">
      <c r="A68" s="344"/>
      <c r="B68" s="344"/>
      <c r="C68" s="227" t="s">
        <v>129</v>
      </c>
      <c r="D68" s="328">
        <v>25.463642680644988</v>
      </c>
      <c r="E68" s="328">
        <v>-15.371615093946453</v>
      </c>
      <c r="F68" s="332">
        <v>-0.37642997575274267</v>
      </c>
      <c r="G68" s="339">
        <v>1.3460245387246847E-2</v>
      </c>
      <c r="H68" s="339">
        <v>-1.2780129102038454E-2</v>
      </c>
      <c r="I68" s="340">
        <v>3.0113207547169814</v>
      </c>
      <c r="J68" s="340">
        <v>-0.12767266954058387</v>
      </c>
      <c r="K68" s="332">
        <v>-4.0673124242297833E-2</v>
      </c>
      <c r="L68" s="333">
        <v>76.679195694923408</v>
      </c>
      <c r="M68" s="333">
        <v>-51.502409937381742</v>
      </c>
      <c r="N68" s="332">
        <v>-0.40179251682272399</v>
      </c>
      <c r="O68" s="328">
        <v>19.217843532562256</v>
      </c>
      <c r="P68" s="328">
        <v>-11.601218938827515</v>
      </c>
      <c r="Q68" s="332">
        <v>-0.37642997575274273</v>
      </c>
    </row>
    <row r="69" spans="1:17">
      <c r="A69" s="344"/>
      <c r="B69" s="344"/>
      <c r="C69" s="227" t="s">
        <v>130</v>
      </c>
      <c r="D69" s="328">
        <v>1847.3868259489536</v>
      </c>
      <c r="E69" s="328">
        <v>-179.72597178816795</v>
      </c>
      <c r="F69" s="329">
        <v>-8.8661061184556259E-2</v>
      </c>
      <c r="G69" s="337">
        <v>0.97654056469072859</v>
      </c>
      <c r="H69" s="337">
        <v>-0.32606414122941452</v>
      </c>
      <c r="I69" s="338">
        <v>2.7716019861288079</v>
      </c>
      <c r="J69" s="338">
        <v>0.11831542373636594</v>
      </c>
      <c r="K69" s="329">
        <v>4.459202613594896E-2</v>
      </c>
      <c r="L69" s="330">
        <v>5120.2209959483143</v>
      </c>
      <c r="M69" s="330">
        <v>-258.29015074133895</v>
      </c>
      <c r="N69" s="329">
        <v>-4.8022611406190067E-2</v>
      </c>
      <c r="O69" s="328">
        <v>924.89058101177216</v>
      </c>
      <c r="P69" s="328">
        <v>-88.665817856788635</v>
      </c>
      <c r="Q69" s="329">
        <v>-8.7479905366654315E-2</v>
      </c>
    </row>
    <row r="70" spans="1:17">
      <c r="A70" s="344"/>
      <c r="B70" s="344"/>
      <c r="C70" s="227" t="s">
        <v>166</v>
      </c>
      <c r="D70" s="328">
        <v>161179.39217484754</v>
      </c>
      <c r="E70" s="328">
        <v>8842.0425998284773</v>
      </c>
      <c r="F70" s="332">
        <v>5.8042513044210362E-2</v>
      </c>
      <c r="G70" s="339">
        <v>85.200463941861628</v>
      </c>
      <c r="H70" s="339">
        <v>-12.690165857001233</v>
      </c>
      <c r="I70" s="340">
        <v>6.1760625170935173</v>
      </c>
      <c r="J70" s="340">
        <v>1.3472632152246256E-2</v>
      </c>
      <c r="K70" s="332">
        <v>2.1861964537292339E-3</v>
      </c>
      <c r="L70" s="333">
        <v>995454.00253899209</v>
      </c>
      <c r="M70" s="333">
        <v>56661.392949217232</v>
      </c>
      <c r="N70" s="332">
        <v>6.0355601834122467E-2</v>
      </c>
      <c r="O70" s="328">
        <v>416658.17702126503</v>
      </c>
      <c r="P70" s="328">
        <v>11698.533407009207</v>
      </c>
      <c r="Q70" s="332">
        <v>2.888814624242568E-2</v>
      </c>
    </row>
    <row r="71" spans="1:17">
      <c r="A71" s="344"/>
      <c r="B71" s="344"/>
      <c r="C71" s="227" t="s">
        <v>167</v>
      </c>
      <c r="D71" s="328">
        <v>27279.178882271051</v>
      </c>
      <c r="E71" s="328">
        <v>24449.862482778728</v>
      </c>
      <c r="F71" s="329">
        <v>8.6416148039031171</v>
      </c>
      <c r="G71" s="337">
        <v>14.419949506952074</v>
      </c>
      <c r="H71" s="337">
        <v>12.601855881067092</v>
      </c>
      <c r="I71" s="338">
        <v>1.4494672872134988</v>
      </c>
      <c r="J71" s="338">
        <v>-0.869365973993381</v>
      </c>
      <c r="K71" s="329">
        <v>-0.37491525955639576</v>
      </c>
      <c r="L71" s="330">
        <v>39540.277411897187</v>
      </c>
      <c r="M71" s="330">
        <v>32979.564438276298</v>
      </c>
      <c r="N71" s="329">
        <v>5.0268262871549929</v>
      </c>
      <c r="O71" s="328">
        <v>7821.6477488279343</v>
      </c>
      <c r="P71" s="328">
        <v>6590.5446105003357</v>
      </c>
      <c r="Q71" s="329">
        <v>5.3533651286547048</v>
      </c>
    </row>
    <row r="72" spans="1:17">
      <c r="A72" s="344"/>
      <c r="B72" s="344"/>
      <c r="C72" s="227" t="s">
        <v>168</v>
      </c>
      <c r="D72" s="328">
        <v>718.08916016817091</v>
      </c>
      <c r="E72" s="328">
        <v>265.30486865639682</v>
      </c>
      <c r="F72" s="332">
        <v>0.58594097372633325</v>
      </c>
      <c r="G72" s="339">
        <v>0.37958655118627183</v>
      </c>
      <c r="H72" s="339">
        <v>8.8631381080123361E-2</v>
      </c>
      <c r="I72" s="340">
        <v>4.1967256291313131</v>
      </c>
      <c r="J72" s="340">
        <v>-0.28965029651879082</v>
      </c>
      <c r="K72" s="332">
        <v>-6.4562199271524193E-2</v>
      </c>
      <c r="L72" s="333">
        <v>3013.623182479143</v>
      </c>
      <c r="M72" s="333">
        <v>982.26263752818113</v>
      </c>
      <c r="N72" s="332">
        <v>0.48354913654773851</v>
      </c>
      <c r="O72" s="328">
        <v>711.8433610200882</v>
      </c>
      <c r="P72" s="328">
        <v>269.07526481151581</v>
      </c>
      <c r="Q72" s="332">
        <v>0.60771150206080782</v>
      </c>
    </row>
    <row r="73" spans="1:17">
      <c r="A73" s="344"/>
      <c r="B73" s="344" t="s">
        <v>134</v>
      </c>
      <c r="C73" s="227" t="s">
        <v>127</v>
      </c>
      <c r="D73" s="328">
        <v>1048354.4149598128</v>
      </c>
      <c r="E73" s="328">
        <v>-92590.553511613514</v>
      </c>
      <c r="F73" s="329">
        <v>-8.1152514862886965E-2</v>
      </c>
      <c r="G73" s="337">
        <v>48.994830796546367</v>
      </c>
      <c r="H73" s="337">
        <v>-10.790479913652341</v>
      </c>
      <c r="I73" s="338">
        <v>6.3820566525966598</v>
      </c>
      <c r="J73" s="338">
        <v>-0.18110799249647069</v>
      </c>
      <c r="K73" s="329">
        <v>-2.7594613618580156E-2</v>
      </c>
      <c r="L73" s="330">
        <v>6690657.2682733526</v>
      </c>
      <c r="M73" s="330">
        <v>-797552.410795209</v>
      </c>
      <c r="N73" s="329">
        <v>-0.10650775618964965</v>
      </c>
      <c r="O73" s="328">
        <v>3148871.5465971422</v>
      </c>
      <c r="P73" s="328">
        <v>-283610.27539586648</v>
      </c>
      <c r="Q73" s="329">
        <v>-8.2625426762258355E-2</v>
      </c>
    </row>
    <row r="74" spans="1:17">
      <c r="A74" s="344"/>
      <c r="B74" s="344"/>
      <c r="C74" s="227" t="s">
        <v>128</v>
      </c>
      <c r="D74" s="328">
        <v>5945.8042100667953</v>
      </c>
      <c r="E74" s="328">
        <v>470.53531980514526</v>
      </c>
      <c r="F74" s="332">
        <v>8.5938303530999641E-2</v>
      </c>
      <c r="G74" s="339">
        <v>0.27787708723750904</v>
      </c>
      <c r="H74" s="339">
        <v>-9.0260157795717944E-3</v>
      </c>
      <c r="I74" s="340">
        <v>4.5337775078759268</v>
      </c>
      <c r="J74" s="340">
        <v>-2.1424182590813245E-2</v>
      </c>
      <c r="K74" s="332">
        <v>-4.7032346856672458E-3</v>
      </c>
      <c r="L74" s="333">
        <v>26956.953393834829</v>
      </c>
      <c r="M74" s="333">
        <v>2015.9992891550064</v>
      </c>
      <c r="N74" s="332">
        <v>8.0830880835337904E-2</v>
      </c>
      <c r="O74" s="328">
        <v>5945.8042100667953</v>
      </c>
      <c r="P74" s="328">
        <v>470.53531980514526</v>
      </c>
      <c r="Q74" s="332">
        <v>8.5938303530999641E-2</v>
      </c>
    </row>
    <row r="75" spans="1:17">
      <c r="A75" s="344"/>
      <c r="B75" s="344"/>
      <c r="C75" s="227" t="s">
        <v>129</v>
      </c>
      <c r="D75" s="328">
        <v>711.83158311247826</v>
      </c>
      <c r="E75" s="328">
        <v>549.04515479207043</v>
      </c>
      <c r="F75" s="329">
        <v>3.3727944058788522</v>
      </c>
      <c r="G75" s="337">
        <v>3.3267440354672925E-2</v>
      </c>
      <c r="H75" s="337">
        <v>2.473746085042236E-2</v>
      </c>
      <c r="I75" s="338">
        <v>3.0435764507111638</v>
      </c>
      <c r="J75" s="338">
        <v>-2.0198872705229576E-2</v>
      </c>
      <c r="K75" s="329">
        <v>-6.5928048153041331E-3</v>
      </c>
      <c r="L75" s="330">
        <v>2166.5138432335852</v>
      </c>
      <c r="M75" s="330">
        <v>1667.7728011584281</v>
      </c>
      <c r="N75" s="329">
        <v>3.3439654258634386</v>
      </c>
      <c r="O75" s="328">
        <v>537.38237261772156</v>
      </c>
      <c r="P75" s="328">
        <v>414.52469086647034</v>
      </c>
      <c r="Q75" s="329">
        <v>3.3740233818326031</v>
      </c>
    </row>
    <row r="76" spans="1:17">
      <c r="A76" s="344"/>
      <c r="B76" s="344"/>
      <c r="C76" s="227" t="s">
        <v>130</v>
      </c>
      <c r="D76" s="328">
        <v>24748.75374469161</v>
      </c>
      <c r="E76" s="328">
        <v>-10330.798794048576</v>
      </c>
      <c r="F76" s="332">
        <v>-0.29449631042584523</v>
      </c>
      <c r="G76" s="339">
        <v>1.1566327044018225</v>
      </c>
      <c r="H76" s="339">
        <v>-0.68152952608076478</v>
      </c>
      <c r="I76" s="340">
        <v>2.7646632149897146</v>
      </c>
      <c r="J76" s="340">
        <v>-0.30855241943216738</v>
      </c>
      <c r="K76" s="332">
        <v>-0.10040051077971648</v>
      </c>
      <c r="L76" s="333">
        <v>68421.969094787841</v>
      </c>
      <c r="M76" s="333">
        <v>-39385.060215792328</v>
      </c>
      <c r="N76" s="332">
        <v>-0.36532924121606497</v>
      </c>
      <c r="O76" s="328">
        <v>12397.411983966827</v>
      </c>
      <c r="P76" s="328">
        <v>-5142.364285403266</v>
      </c>
      <c r="Q76" s="332">
        <v>-0.29318300338775893</v>
      </c>
    </row>
    <row r="77" spans="1:17">
      <c r="A77" s="344"/>
      <c r="B77" s="344"/>
      <c r="C77" s="227" t="s">
        <v>166</v>
      </c>
      <c r="D77" s="328">
        <v>1988961.0274032974</v>
      </c>
      <c r="E77" s="328">
        <v>129912.72458835342</v>
      </c>
      <c r="F77" s="329">
        <v>6.9881306683447358E-2</v>
      </c>
      <c r="G77" s="337">
        <v>92.954069356673756</v>
      </c>
      <c r="H77" s="337">
        <v>-4.4597266460933014</v>
      </c>
      <c r="I77" s="338">
        <v>6.1387418590749085</v>
      </c>
      <c r="J77" s="338">
        <v>-2.4352178384563494E-2</v>
      </c>
      <c r="K77" s="329">
        <v>-3.9512910620136928E-3</v>
      </c>
      <c r="L77" s="330">
        <v>12209718.314989258</v>
      </c>
      <c r="M77" s="330">
        <v>752228.80456132628</v>
      </c>
      <c r="N77" s="329">
        <v>6.5653894238933586E-2</v>
      </c>
      <c r="O77" s="328">
        <v>5167937.009814823</v>
      </c>
      <c r="P77" s="328">
        <v>198586.63504220732</v>
      </c>
      <c r="Q77" s="329">
        <v>3.9962292868369963E-2</v>
      </c>
    </row>
    <row r="78" spans="1:17">
      <c r="A78" s="344"/>
      <c r="B78" s="344"/>
      <c r="C78" s="227" t="s">
        <v>167</v>
      </c>
      <c r="D78" s="328">
        <v>143794.51746852696</v>
      </c>
      <c r="E78" s="328">
        <v>100298.87534662083</v>
      </c>
      <c r="F78" s="332">
        <v>2.3059522851855161</v>
      </c>
      <c r="G78" s="339">
        <v>6.7202350200543357</v>
      </c>
      <c r="H78" s="339">
        <v>4.4410712122839797</v>
      </c>
      <c r="I78" s="340">
        <v>1.6071769307314012</v>
      </c>
      <c r="J78" s="340">
        <v>-1.1467834395066681</v>
      </c>
      <c r="K78" s="332">
        <v>-0.4164124698016381</v>
      </c>
      <c r="L78" s="333">
        <v>231103.23124107003</v>
      </c>
      <c r="M78" s="333">
        <v>111317.95655928286</v>
      </c>
      <c r="N78" s="332">
        <v>0.92931252906504602</v>
      </c>
      <c r="O78" s="328">
        <v>44684.599584341049</v>
      </c>
      <c r="P78" s="328">
        <v>24862.493936485276</v>
      </c>
      <c r="Q78" s="332">
        <v>1.2542811736640471</v>
      </c>
    </row>
    <row r="79" spans="1:17">
      <c r="A79" s="344"/>
      <c r="B79" s="344"/>
      <c r="C79" s="227" t="s">
        <v>168</v>
      </c>
      <c r="D79" s="328">
        <v>6968.9891574084759</v>
      </c>
      <c r="E79" s="328">
        <v>1109.9235729992388</v>
      </c>
      <c r="F79" s="329">
        <v>0.18943696004234967</v>
      </c>
      <c r="G79" s="337">
        <v>0.32569562327190971</v>
      </c>
      <c r="H79" s="337">
        <v>1.8681642654920172E-2</v>
      </c>
      <c r="I79" s="338">
        <v>4.3493245551353672</v>
      </c>
      <c r="J79" s="338">
        <v>-0.13948876883279127</v>
      </c>
      <c r="K79" s="329">
        <v>-3.1074753785813869E-2</v>
      </c>
      <c r="L79" s="330">
        <v>30310.395666788816</v>
      </c>
      <c r="M79" s="330">
        <v>4010.1440054893501</v>
      </c>
      <c r="N79" s="329">
        <v>0.15247549936528682</v>
      </c>
      <c r="O79" s="328">
        <v>6794.5399469137192</v>
      </c>
      <c r="P79" s="328">
        <v>975.40310907363892</v>
      </c>
      <c r="Q79" s="329">
        <v>0.16761989557126214</v>
      </c>
    </row>
    <row r="80" spans="1:17">
      <c r="A80" s="344"/>
      <c r="B80" s="344" t="s">
        <v>135</v>
      </c>
      <c r="C80" s="227" t="s">
        <v>127</v>
      </c>
      <c r="D80" s="328">
        <v>323906.04981465504</v>
      </c>
      <c r="E80" s="328">
        <v>-13091.944071341015</v>
      </c>
      <c r="F80" s="332">
        <v>-3.8848729989086887E-2</v>
      </c>
      <c r="G80" s="339">
        <v>43.663419067353431</v>
      </c>
      <c r="H80" s="339">
        <v>-15.857964301322809</v>
      </c>
      <c r="I80" s="340">
        <v>6.3465129609964821</v>
      </c>
      <c r="J80" s="340">
        <v>-0.21184900036449772</v>
      </c>
      <c r="K80" s="332">
        <v>-3.230212080586891E-2</v>
      </c>
      <c r="L80" s="333">
        <v>2055673.9432938804</v>
      </c>
      <c r="M80" s="333">
        <v>-154480.88086299622</v>
      </c>
      <c r="N80" s="332">
        <v>-6.989595442569374E-2</v>
      </c>
      <c r="O80" s="328">
        <v>970309.18976095412</v>
      </c>
      <c r="P80" s="328">
        <v>-44765.349012330873</v>
      </c>
      <c r="Q80" s="332">
        <v>-4.4100553508543014E-2</v>
      </c>
    </row>
    <row r="81" spans="1:17">
      <c r="A81" s="344"/>
      <c r="B81" s="344"/>
      <c r="C81" s="227" t="s">
        <v>128</v>
      </c>
      <c r="D81" s="328">
        <v>2127.162704706192</v>
      </c>
      <c r="E81" s="328">
        <v>162.11729538440704</v>
      </c>
      <c r="F81" s="329">
        <v>8.2500533888608785E-2</v>
      </c>
      <c r="G81" s="337">
        <v>0.28674733507811484</v>
      </c>
      <c r="H81" s="337">
        <v>-6.0323636462050301E-2</v>
      </c>
      <c r="I81" s="338">
        <v>4.4251110821134443</v>
      </c>
      <c r="J81" s="338">
        <v>-0.16634478638607852</v>
      </c>
      <c r="K81" s="329">
        <v>-3.6229202926094904E-2</v>
      </c>
      <c r="L81" s="330">
        <v>9412.9312580537789</v>
      </c>
      <c r="M81" s="330">
        <v>390.51198155522252</v>
      </c>
      <c r="N81" s="329">
        <v>4.3282402378752388E-2</v>
      </c>
      <c r="O81" s="328">
        <v>2127.162704706192</v>
      </c>
      <c r="P81" s="328">
        <v>162.11729538440704</v>
      </c>
      <c r="Q81" s="329">
        <v>8.2500533888608785E-2</v>
      </c>
    </row>
    <row r="82" spans="1:17">
      <c r="A82" s="344"/>
      <c r="B82" s="344"/>
      <c r="C82" s="227" t="s">
        <v>129</v>
      </c>
      <c r="D82" s="328">
        <v>241.10005927085876</v>
      </c>
      <c r="E82" s="328">
        <v>109.43911267518996</v>
      </c>
      <c r="F82" s="332">
        <v>0.83121924537940495</v>
      </c>
      <c r="G82" s="339">
        <v>3.2500945663506885E-2</v>
      </c>
      <c r="H82" s="339">
        <v>9.2466776287402144E-3</v>
      </c>
      <c r="I82" s="340">
        <v>3.0113207547169809</v>
      </c>
      <c r="J82" s="340">
        <v>-6.48551609908119E-2</v>
      </c>
      <c r="K82" s="332">
        <v>-2.1083046863361671E-2</v>
      </c>
      <c r="L82" s="333">
        <v>726.02961244583128</v>
      </c>
      <c r="M82" s="333">
        <v>321.01737948894498</v>
      </c>
      <c r="N82" s="332">
        <v>0.7926115642119812</v>
      </c>
      <c r="O82" s="328">
        <v>181.96230888366699</v>
      </c>
      <c r="P82" s="328">
        <v>82.595556735992432</v>
      </c>
      <c r="Q82" s="332">
        <v>0.83121924537940517</v>
      </c>
    </row>
    <row r="83" spans="1:17">
      <c r="A83" s="344"/>
      <c r="B83" s="344"/>
      <c r="C83" s="227" t="s">
        <v>130</v>
      </c>
      <c r="D83" s="328">
        <v>8101.6330064833164</v>
      </c>
      <c r="E83" s="328">
        <v>-354.08812698721886</v>
      </c>
      <c r="F83" s="329">
        <v>-4.1875568197917643E-2</v>
      </c>
      <c r="G83" s="337">
        <v>1.0921222289438648</v>
      </c>
      <c r="H83" s="337">
        <v>-0.40134725269993021</v>
      </c>
      <c r="I83" s="338">
        <v>2.7074891680960755</v>
      </c>
      <c r="J83" s="338">
        <v>0.12645713352768517</v>
      </c>
      <c r="K83" s="329">
        <v>4.899479426601995E-2</v>
      </c>
      <c r="L83" s="330">
        <v>21935.083608943223</v>
      </c>
      <c r="M83" s="330">
        <v>110.59648807883059</v>
      </c>
      <c r="N83" s="329">
        <v>5.0675412194726641E-3</v>
      </c>
      <c r="O83" s="328">
        <v>4056.9346024990082</v>
      </c>
      <c r="P83" s="328">
        <v>-170.92596423625946</v>
      </c>
      <c r="Q83" s="329">
        <v>-4.0428477131223751E-2</v>
      </c>
    </row>
    <row r="84" spans="1:17">
      <c r="A84" s="344"/>
      <c r="B84" s="344"/>
      <c r="C84" s="227" t="s">
        <v>166</v>
      </c>
      <c r="D84" s="328">
        <v>628662.7829319007</v>
      </c>
      <c r="E84" s="328">
        <v>76199.20842110482</v>
      </c>
      <c r="F84" s="332">
        <v>0.13792621258076407</v>
      </c>
      <c r="G84" s="339">
        <v>84.745458008306315</v>
      </c>
      <c r="H84" s="339">
        <v>-12.831966226481626</v>
      </c>
      <c r="I84" s="340">
        <v>6.0987358446640698</v>
      </c>
      <c r="J84" s="340">
        <v>-6.0690034430853856E-2</v>
      </c>
      <c r="K84" s="332">
        <v>-9.8531966488687988E-3</v>
      </c>
      <c r="L84" s="333">
        <v>3834048.2484730501</v>
      </c>
      <c r="M84" s="333">
        <v>431189.81037396751</v>
      </c>
      <c r="N84" s="332">
        <v>0.12671400183630335</v>
      </c>
      <c r="O84" s="328">
        <v>1617745.6672338129</v>
      </c>
      <c r="P84" s="328">
        <v>142446.41514475551</v>
      </c>
      <c r="Q84" s="332">
        <v>9.6554251581872724E-2</v>
      </c>
    </row>
    <row r="85" spans="1:17">
      <c r="A85" s="344"/>
      <c r="B85" s="344"/>
      <c r="C85" s="227" t="s">
        <v>167</v>
      </c>
      <c r="D85" s="328">
        <v>110678.54444427788</v>
      </c>
      <c r="E85" s="328">
        <v>99161.443047471344</v>
      </c>
      <c r="F85" s="329">
        <v>8.6099305398984178</v>
      </c>
      <c r="G85" s="337">
        <v>14.919769700505784</v>
      </c>
      <c r="H85" s="337">
        <v>12.885591990334776</v>
      </c>
      <c r="I85" s="338">
        <v>1.4605324638479951</v>
      </c>
      <c r="J85" s="338">
        <v>-0.80726179463890646</v>
      </c>
      <c r="K85" s="329">
        <v>-0.35596782715973574</v>
      </c>
      <c r="L85" s="330">
        <v>161649.60721231101</v>
      </c>
      <c r="M85" s="330">
        <v>135531.19079022168</v>
      </c>
      <c r="N85" s="329">
        <v>5.1891044464547926</v>
      </c>
      <c r="O85" s="328">
        <v>31874.402111053467</v>
      </c>
      <c r="P85" s="328">
        <v>26816.336727142334</v>
      </c>
      <c r="Q85" s="329">
        <v>5.3016983158107553</v>
      </c>
    </row>
    <row r="86" spans="1:17">
      <c r="A86" s="344"/>
      <c r="B86" s="344"/>
      <c r="C86" s="227" t="s">
        <v>168</v>
      </c>
      <c r="D86" s="328">
        <v>2483.4237158298492</v>
      </c>
      <c r="E86" s="328">
        <v>284.89291681051236</v>
      </c>
      <c r="F86" s="332">
        <v>0.12958331852234681</v>
      </c>
      <c r="G86" s="339">
        <v>0.33477229118792656</v>
      </c>
      <c r="H86" s="339">
        <v>-5.3537422550431479E-2</v>
      </c>
      <c r="I86" s="340">
        <v>4.2547664806878212</v>
      </c>
      <c r="J86" s="340">
        <v>-0.21195193301350468</v>
      </c>
      <c r="K86" s="332">
        <v>-4.7451375569894427E-2</v>
      </c>
      <c r="L86" s="333">
        <v>10566.38798345804</v>
      </c>
      <c r="M86" s="333">
        <v>746.16998038887868</v>
      </c>
      <c r="N86" s="332">
        <v>7.598303623765526E-2</v>
      </c>
      <c r="O86" s="328">
        <v>2424.2859654426575</v>
      </c>
      <c r="P86" s="328">
        <v>258.049360871315</v>
      </c>
      <c r="Q86" s="332">
        <v>0.11912334983480631</v>
      </c>
    </row>
    <row r="87" spans="1:17">
      <c r="A87" s="344" t="s">
        <v>69</v>
      </c>
      <c r="B87" s="344" t="s">
        <v>133</v>
      </c>
      <c r="C87" s="227" t="s">
        <v>127</v>
      </c>
      <c r="D87" s="328">
        <v>395765.64650473965</v>
      </c>
      <c r="E87" s="328">
        <v>1262.7116543268203</v>
      </c>
      <c r="F87" s="329">
        <v>3.2007661864559105E-3</v>
      </c>
      <c r="G87" s="337">
        <v>43.206633527932972</v>
      </c>
      <c r="H87" s="337">
        <v>-6.2189175418536706</v>
      </c>
      <c r="I87" s="338">
        <v>5.9924358792558188</v>
      </c>
      <c r="J87" s="338">
        <v>0.35381736691720977</v>
      </c>
      <c r="K87" s="329">
        <v>6.2748945711254459E-2</v>
      </c>
      <c r="L87" s="330">
        <v>2371600.259891877</v>
      </c>
      <c r="M87" s="330">
        <v>147148.70827242685</v>
      </c>
      <c r="N87" s="329">
        <v>6.6150556601378585E-2</v>
      </c>
      <c r="O87" s="328">
        <v>1139320.3733767271</v>
      </c>
      <c r="P87" s="328">
        <v>11225.404744083993</v>
      </c>
      <c r="Q87" s="329">
        <v>9.9507621753603219E-3</v>
      </c>
    </row>
    <row r="88" spans="1:17">
      <c r="A88" s="344"/>
      <c r="B88" s="344"/>
      <c r="C88" s="227" t="s">
        <v>128</v>
      </c>
      <c r="D88" s="328">
        <v>1139.3164199989558</v>
      </c>
      <c r="E88" s="328">
        <v>-1758.3402824911475</v>
      </c>
      <c r="F88" s="332">
        <v>-0.60681456191139427</v>
      </c>
      <c r="G88" s="339">
        <v>0.12438175841182295</v>
      </c>
      <c r="H88" s="339">
        <v>-0.23865300427236216</v>
      </c>
      <c r="I88" s="340">
        <v>0.72272875108683321</v>
      </c>
      <c r="J88" s="340">
        <v>8.5920143230350243E-3</v>
      </c>
      <c r="K88" s="332">
        <v>1.2031329408946016E-2</v>
      </c>
      <c r="L88" s="333">
        <v>823.41673331856725</v>
      </c>
      <c r="M88" s="333">
        <v>-1245.906368459463</v>
      </c>
      <c r="N88" s="332">
        <v>-0.60208401838694947</v>
      </c>
      <c r="O88" s="328">
        <v>309.23558020591736</v>
      </c>
      <c r="P88" s="328">
        <v>-537.64673614501953</v>
      </c>
      <c r="Q88" s="332">
        <v>-0.63485412998306812</v>
      </c>
    </row>
    <row r="89" spans="1:17">
      <c r="A89" s="344"/>
      <c r="B89" s="344"/>
      <c r="C89" s="227" t="s">
        <v>129</v>
      </c>
      <c r="D89" s="328">
        <v>3534.8588793501258</v>
      </c>
      <c r="E89" s="328">
        <v>1662.851987197995</v>
      </c>
      <c r="F89" s="329">
        <v>0.88827236382998387</v>
      </c>
      <c r="G89" s="337">
        <v>0.38590856362064674</v>
      </c>
      <c r="H89" s="337">
        <v>0.15137298966822169</v>
      </c>
      <c r="I89" s="338">
        <v>2.0724059469627649</v>
      </c>
      <c r="J89" s="338">
        <v>0.97960400492510646</v>
      </c>
      <c r="K89" s="329">
        <v>0.89641495612509525</v>
      </c>
      <c r="L89" s="330">
        <v>7325.6625632393361</v>
      </c>
      <c r="M89" s="330">
        <v>5279.9297959876058</v>
      </c>
      <c r="N89" s="329">
        <v>2.5809479520048693</v>
      </c>
      <c r="O89" s="328">
        <v>1849.440025806427</v>
      </c>
      <c r="P89" s="328">
        <v>1123.189803481102</v>
      </c>
      <c r="Q89" s="329">
        <v>1.5465603575099041</v>
      </c>
    </row>
    <row r="90" spans="1:17">
      <c r="A90" s="344"/>
      <c r="B90" s="344"/>
      <c r="C90" s="227" t="s">
        <v>130</v>
      </c>
      <c r="D90" s="328">
        <v>43851.925742924213</v>
      </c>
      <c r="E90" s="328">
        <v>-3435.0660612285137</v>
      </c>
      <c r="F90" s="332">
        <v>-7.2642939002240517E-2</v>
      </c>
      <c r="G90" s="339">
        <v>4.7874142230431449</v>
      </c>
      <c r="H90" s="339">
        <v>-1.1369666164528764</v>
      </c>
      <c r="I90" s="340">
        <v>4.0556804203623544</v>
      </c>
      <c r="J90" s="340">
        <v>-0.16038155816646249</v>
      </c>
      <c r="K90" s="332">
        <v>-3.8040607321059162E-2</v>
      </c>
      <c r="L90" s="333">
        <v>177849.39663076162</v>
      </c>
      <c r="M90" s="333">
        <v>-21515.491593730461</v>
      </c>
      <c r="N90" s="332">
        <v>-0.10792016480606775</v>
      </c>
      <c r="O90" s="328">
        <v>24339.187411546707</v>
      </c>
      <c r="P90" s="328">
        <v>-2167.9697824716568</v>
      </c>
      <c r="Q90" s="332">
        <v>-8.1788090914588288E-2</v>
      </c>
    </row>
    <row r="91" spans="1:17">
      <c r="A91" s="344"/>
      <c r="B91" s="344"/>
      <c r="C91" s="227" t="s">
        <v>166</v>
      </c>
      <c r="D91" s="328">
        <v>854469.47996010445</v>
      </c>
      <c r="E91" s="328">
        <v>124142.27650041354</v>
      </c>
      <c r="F91" s="329">
        <v>0.1699817231404353</v>
      </c>
      <c r="G91" s="337">
        <v>93.284371717183802</v>
      </c>
      <c r="H91" s="337">
        <v>1.7848635932744799</v>
      </c>
      <c r="I91" s="338">
        <v>6.5404901622995926</v>
      </c>
      <c r="J91" s="338">
        <v>0.3410750275213319</v>
      </c>
      <c r="K91" s="329">
        <v>5.5017291164762658E-2</v>
      </c>
      <c r="L91" s="330">
        <v>5588649.2276643123</v>
      </c>
      <c r="M91" s="330">
        <v>1061047.7091960227</v>
      </c>
      <c r="N91" s="329">
        <v>0.23435094825990352</v>
      </c>
      <c r="O91" s="328">
        <v>2110865.9313133955</v>
      </c>
      <c r="P91" s="328">
        <v>254578.59285677085</v>
      </c>
      <c r="Q91" s="329">
        <v>0.13714395804069615</v>
      </c>
    </row>
    <row r="92" spans="1:17">
      <c r="A92" s="344"/>
      <c r="B92" s="344"/>
      <c r="C92" s="227" t="s">
        <v>167</v>
      </c>
      <c r="D92" s="328">
        <v>56810.731330697345</v>
      </c>
      <c r="E92" s="328">
        <v>-6110.00645459316</v>
      </c>
      <c r="F92" s="332">
        <v>-9.7106401953563015E-2</v>
      </c>
      <c r="G92" s="339">
        <v>6.2021564295371547</v>
      </c>
      <c r="H92" s="339">
        <v>-1.6809082172055509</v>
      </c>
      <c r="I92" s="340">
        <v>4.1325311041790487</v>
      </c>
      <c r="J92" s="340">
        <v>-2.0424728380712409E-2</v>
      </c>
      <c r="K92" s="332">
        <v>-4.918118372600944E-3</v>
      </c>
      <c r="L92" s="333">
        <v>234772.11427526595</v>
      </c>
      <c r="M92" s="333">
        <v>-26534.930699119577</v>
      </c>
      <c r="N92" s="332">
        <v>-0.10154693954661899</v>
      </c>
      <c r="O92" s="328">
        <v>33114.568135142326</v>
      </c>
      <c r="P92" s="328">
        <v>-4964.2308067083359</v>
      </c>
      <c r="Q92" s="332">
        <v>-0.13036731579399627</v>
      </c>
    </row>
    <row r="93" spans="1:17">
      <c r="A93" s="344"/>
      <c r="B93" s="344"/>
      <c r="C93" s="227" t="s">
        <v>168</v>
      </c>
      <c r="D93" s="328">
        <v>4703.3176015343797</v>
      </c>
      <c r="E93" s="328">
        <v>-224.83896449833992</v>
      </c>
      <c r="F93" s="329">
        <v>-4.5623340388176933E-2</v>
      </c>
      <c r="G93" s="337">
        <v>0.51347185327905642</v>
      </c>
      <c r="H93" s="337">
        <v>-0.10395537606896799</v>
      </c>
      <c r="I93" s="338">
        <v>1.746015896760051</v>
      </c>
      <c r="J93" s="338">
        <v>0.85232175281085831</v>
      </c>
      <c r="K93" s="329">
        <v>0.95370631952950735</v>
      </c>
      <c r="L93" s="330">
        <v>8212.0672997903821</v>
      </c>
      <c r="M93" s="330">
        <v>3807.8026362621777</v>
      </c>
      <c r="N93" s="329">
        <v>0.86457171109508024</v>
      </c>
      <c r="O93" s="328">
        <v>2176.7264000177383</v>
      </c>
      <c r="P93" s="328">
        <v>517.17837285995483</v>
      </c>
      <c r="Q93" s="329">
        <v>0.31163808723613606</v>
      </c>
    </row>
    <row r="94" spans="1:17">
      <c r="A94" s="344"/>
      <c r="B94" s="344" t="s">
        <v>134</v>
      </c>
      <c r="C94" s="227" t="s">
        <v>127</v>
      </c>
      <c r="D94" s="328">
        <v>5003131.2035830729</v>
      </c>
      <c r="E94" s="328">
        <v>-442650.88461777661</v>
      </c>
      <c r="F94" s="332">
        <v>-8.1283253249675558E-2</v>
      </c>
      <c r="G94" s="339">
        <v>46.930797623898947</v>
      </c>
      <c r="H94" s="339">
        <v>-4.6846160479637575</v>
      </c>
      <c r="I94" s="340">
        <v>5.7595113907817614</v>
      </c>
      <c r="J94" s="340">
        <v>0.13170460619123325</v>
      </c>
      <c r="K94" s="332">
        <v>2.3402474753016225E-2</v>
      </c>
      <c r="L94" s="333">
        <v>28815591.156612374</v>
      </c>
      <c r="M94" s="333">
        <v>-1832218.2267659418</v>
      </c>
      <c r="N94" s="332">
        <v>-5.978300777867785E-2</v>
      </c>
      <c r="O94" s="328">
        <v>14325922.749465706</v>
      </c>
      <c r="P94" s="328">
        <v>-1289593.4748972449</v>
      </c>
      <c r="Q94" s="332">
        <v>-8.2584107778982827E-2</v>
      </c>
    </row>
    <row r="95" spans="1:17">
      <c r="A95" s="344"/>
      <c r="B95" s="344"/>
      <c r="C95" s="227" t="s">
        <v>128</v>
      </c>
      <c r="D95" s="328">
        <v>59155.896721736724</v>
      </c>
      <c r="E95" s="328">
        <v>38835.480413288082</v>
      </c>
      <c r="F95" s="329">
        <v>1.9111557471950718</v>
      </c>
      <c r="G95" s="337">
        <v>0.55489918299960816</v>
      </c>
      <c r="H95" s="337">
        <v>0.36230119124053017</v>
      </c>
      <c r="I95" s="338">
        <v>1.5291475691965222</v>
      </c>
      <c r="J95" s="338">
        <v>-0.8853830995385541</v>
      </c>
      <c r="K95" s="329">
        <v>-0.36668952314546016</v>
      </c>
      <c r="L95" s="330">
        <v>90458.095675684221</v>
      </c>
      <c r="M95" s="330">
        <v>41393.827297470576</v>
      </c>
      <c r="N95" s="329">
        <v>0.84366543445394515</v>
      </c>
      <c r="O95" s="328">
        <v>17532.594611406326</v>
      </c>
      <c r="P95" s="328">
        <v>2645.3145673274994</v>
      </c>
      <c r="Q95" s="329">
        <v>0.17768958194479792</v>
      </c>
    </row>
    <row r="96" spans="1:17">
      <c r="A96" s="344"/>
      <c r="B96" s="344"/>
      <c r="C96" s="227" t="s">
        <v>129</v>
      </c>
      <c r="D96" s="328">
        <v>45710.181189964715</v>
      </c>
      <c r="E96" s="328">
        <v>24675.993140643834</v>
      </c>
      <c r="F96" s="332">
        <v>1.1731374219334572</v>
      </c>
      <c r="G96" s="339">
        <v>0.42877453648260427</v>
      </c>
      <c r="H96" s="339">
        <v>0.22941137801730982</v>
      </c>
      <c r="I96" s="340">
        <v>1.1723750863228182</v>
      </c>
      <c r="J96" s="340">
        <v>0.27209861964722715</v>
      </c>
      <c r="K96" s="332">
        <v>0.30223895627527958</v>
      </c>
      <c r="L96" s="333">
        <v>53589.477618416546</v>
      </c>
      <c r="M96" s="333">
        <v>34652.893121984001</v>
      </c>
      <c r="N96" s="332">
        <v>1.8299442081813775</v>
      </c>
      <c r="O96" s="328">
        <v>17589.571464896202</v>
      </c>
      <c r="P96" s="328">
        <v>8868.9929360151291</v>
      </c>
      <c r="Q96" s="332">
        <v>1.0170188717001438</v>
      </c>
    </row>
    <row r="97" spans="1:17">
      <c r="A97" s="344"/>
      <c r="B97" s="344"/>
      <c r="C97" s="227" t="s">
        <v>130</v>
      </c>
      <c r="D97" s="328">
        <v>596107.99859528244</v>
      </c>
      <c r="E97" s="328">
        <v>-30440.317611917853</v>
      </c>
      <c r="F97" s="329">
        <v>-4.8584150375166286E-2</v>
      </c>
      <c r="G97" s="337">
        <v>5.5916630417421995</v>
      </c>
      <c r="H97" s="337">
        <v>-0.34679538400209342</v>
      </c>
      <c r="I97" s="338">
        <v>4.1541408402841737</v>
      </c>
      <c r="J97" s="338">
        <v>-6.0326138076389313E-2</v>
      </c>
      <c r="K97" s="329">
        <v>-1.431406115794418E-2</v>
      </c>
      <c r="L97" s="330">
        <v>2476316.5821847236</v>
      </c>
      <c r="M97" s="330">
        <v>-164250.60681793466</v>
      </c>
      <c r="N97" s="329">
        <v>-6.2202775033333685E-2</v>
      </c>
      <c r="O97" s="328">
        <v>333155.29638636112</v>
      </c>
      <c r="P97" s="328">
        <v>-17323.414022326469</v>
      </c>
      <c r="Q97" s="329">
        <v>-4.9427863969614343E-2</v>
      </c>
    </row>
    <row r="98" spans="1:17">
      <c r="A98" s="344"/>
      <c r="B98" s="344"/>
      <c r="C98" s="227" t="s">
        <v>166</v>
      </c>
      <c r="D98" s="328">
        <v>9803360.5269311257</v>
      </c>
      <c r="E98" s="328">
        <v>86121.524886157364</v>
      </c>
      <c r="F98" s="332">
        <v>8.8627566809906921E-3</v>
      </c>
      <c r="G98" s="339">
        <v>91.958317741903443</v>
      </c>
      <c r="H98" s="339">
        <v>-0.14219283960093776</v>
      </c>
      <c r="I98" s="340">
        <v>6.3547701280640041</v>
      </c>
      <c r="J98" s="340">
        <v>0.26502843742601101</v>
      </c>
      <c r="K98" s="332">
        <v>4.352047277037218E-2</v>
      </c>
      <c r="L98" s="333">
        <v>62298102.631183714</v>
      </c>
      <c r="M98" s="333">
        <v>3122627.1625369415</v>
      </c>
      <c r="N98" s="332">
        <v>5.2768940812168347E-2</v>
      </c>
      <c r="O98" s="328">
        <v>24579948.787221596</v>
      </c>
      <c r="P98" s="328">
        <v>-408837.42058380693</v>
      </c>
      <c r="Q98" s="332">
        <v>-1.636083550373103E-2</v>
      </c>
    </row>
    <row r="99" spans="1:17">
      <c r="A99" s="344"/>
      <c r="B99" s="344"/>
      <c r="C99" s="227" t="s">
        <v>167</v>
      </c>
      <c r="D99" s="328">
        <v>751475.01043103589</v>
      </c>
      <c r="E99" s="328">
        <v>-39336.143820809433</v>
      </c>
      <c r="F99" s="329">
        <v>-4.9741513646230473E-2</v>
      </c>
      <c r="G99" s="337">
        <v>7.0490499247149536</v>
      </c>
      <c r="H99" s="337">
        <v>-0.44630045874438284</v>
      </c>
      <c r="I99" s="338">
        <v>4.1926189948488073</v>
      </c>
      <c r="J99" s="338">
        <v>1.5370797099465427E-2</v>
      </c>
      <c r="K99" s="329">
        <v>3.679646593120096E-3</v>
      </c>
      <c r="L99" s="330">
        <v>3150648.4028873667</v>
      </c>
      <c r="M99" s="330">
        <v>-152766.06597123109</v>
      </c>
      <c r="N99" s="329">
        <v>-4.6244898244335385E-2</v>
      </c>
      <c r="O99" s="328">
        <v>438863.12036669254</v>
      </c>
      <c r="P99" s="328">
        <v>-27947.864990949631</v>
      </c>
      <c r="Q99" s="329">
        <v>-5.9869767138272627E-2</v>
      </c>
    </row>
    <row r="100" spans="1:17">
      <c r="A100" s="344"/>
      <c r="B100" s="344"/>
      <c r="C100" s="227" t="s">
        <v>168</v>
      </c>
      <c r="D100" s="328">
        <v>105821.12498122118</v>
      </c>
      <c r="E100" s="328">
        <v>63181.669795698115</v>
      </c>
      <c r="F100" s="332">
        <v>1.4817654100127795</v>
      </c>
      <c r="G100" s="339">
        <v>0.99263233338160994</v>
      </c>
      <c r="H100" s="339">
        <v>0.58849329834527953</v>
      </c>
      <c r="I100" s="340">
        <v>1.3792020254981217</v>
      </c>
      <c r="J100" s="340">
        <v>-0.26897842379639436</v>
      </c>
      <c r="K100" s="332">
        <v>-0.16319719355458159</v>
      </c>
      <c r="L100" s="333">
        <v>145948.70991459012</v>
      </c>
      <c r="M100" s="333">
        <v>75671.193509241333</v>
      </c>
      <c r="N100" s="332">
        <v>1.0767482600378582</v>
      </c>
      <c r="O100" s="328">
        <v>35678.989394783974</v>
      </c>
      <c r="P100" s="328">
        <v>11444.621418952942</v>
      </c>
      <c r="Q100" s="332">
        <v>0.47224757131552508</v>
      </c>
    </row>
    <row r="101" spans="1:17">
      <c r="A101" s="344"/>
      <c r="B101" s="344" t="s">
        <v>135</v>
      </c>
      <c r="C101" s="227" t="s">
        <v>127</v>
      </c>
      <c r="D101" s="328">
        <v>1434977.0676917715</v>
      </c>
      <c r="E101" s="328">
        <v>-80825.382638328709</v>
      </c>
      <c r="F101" s="329">
        <v>-5.3321844558786108E-2</v>
      </c>
      <c r="G101" s="337">
        <v>44.00506823984135</v>
      </c>
      <c r="H101" s="337">
        <v>-6.1118672605332236</v>
      </c>
      <c r="I101" s="338">
        <v>5.892186707022085</v>
      </c>
      <c r="J101" s="338">
        <v>0.23342561513678284</v>
      </c>
      <c r="K101" s="329">
        <v>4.1250303970513366E-2</v>
      </c>
      <c r="L101" s="330">
        <v>8455152.8031349871</v>
      </c>
      <c r="M101" s="330">
        <v>-122411.12577738799</v>
      </c>
      <c r="N101" s="329">
        <v>-1.427108288459117E-2</v>
      </c>
      <c r="O101" s="328">
        <v>4120076.5339762806</v>
      </c>
      <c r="P101" s="328">
        <v>-219858.95751096541</v>
      </c>
      <c r="Q101" s="329">
        <v>-5.0659498958502323E-2</v>
      </c>
    </row>
    <row r="102" spans="1:17">
      <c r="A102" s="344"/>
      <c r="B102" s="344"/>
      <c r="C102" s="227" t="s">
        <v>128</v>
      </c>
      <c r="D102" s="328">
        <v>4070.2883300295352</v>
      </c>
      <c r="E102" s="328">
        <v>-6306.7625787936076</v>
      </c>
      <c r="F102" s="332">
        <v>-0.60776058961330226</v>
      </c>
      <c r="G102" s="339">
        <v>0.12481963632136073</v>
      </c>
      <c r="H102" s="339">
        <v>-0.218276517777306</v>
      </c>
      <c r="I102" s="340">
        <v>0.84464630776264304</v>
      </c>
      <c r="J102" s="340">
        <v>-0.17814273505592693</v>
      </c>
      <c r="K102" s="332">
        <v>-0.17417348798048007</v>
      </c>
      <c r="L102" s="333">
        <v>3437.9540094888212</v>
      </c>
      <c r="M102" s="333">
        <v>-7175.5799568259717</v>
      </c>
      <c r="N102" s="332">
        <v>-0.67607829584376034</v>
      </c>
      <c r="O102" s="328">
        <v>1191.0215694904327</v>
      </c>
      <c r="P102" s="328">
        <v>-2691.0523800849915</v>
      </c>
      <c r="Q102" s="332">
        <v>-0.69319966982579173</v>
      </c>
    </row>
    <row r="103" spans="1:17">
      <c r="A103" s="344"/>
      <c r="B103" s="344"/>
      <c r="C103" s="227" t="s">
        <v>129</v>
      </c>
      <c r="D103" s="328">
        <v>15141.314998842776</v>
      </c>
      <c r="E103" s="328">
        <v>6893.2024687305093</v>
      </c>
      <c r="F103" s="329">
        <v>0.83573089522781818</v>
      </c>
      <c r="G103" s="337">
        <v>0.46432421448851163</v>
      </c>
      <c r="H103" s="337">
        <v>0.19161709254036657</v>
      </c>
      <c r="I103" s="338">
        <v>1.6039694138892611</v>
      </c>
      <c r="J103" s="338">
        <v>0.54407590797059746</v>
      </c>
      <c r="K103" s="329">
        <v>0.51333073080678915</v>
      </c>
      <c r="L103" s="330">
        <v>24286.206144206524</v>
      </c>
      <c r="M103" s="330">
        <v>15544.085237454176</v>
      </c>
      <c r="N103" s="329">
        <v>1.7780679772397154</v>
      </c>
      <c r="O103" s="328">
        <v>7077.9243348836899</v>
      </c>
      <c r="P103" s="328">
        <v>3542.6279454231262</v>
      </c>
      <c r="Q103" s="329">
        <v>1.0020738164936946</v>
      </c>
    </row>
    <row r="104" spans="1:17">
      <c r="A104" s="344"/>
      <c r="B104" s="344"/>
      <c r="C104" s="227" t="s">
        <v>130</v>
      </c>
      <c r="D104" s="328">
        <v>149415.12282779813</v>
      </c>
      <c r="E104" s="328">
        <v>-29926.663855284452</v>
      </c>
      <c r="F104" s="332">
        <v>-0.16686944191187458</v>
      </c>
      <c r="G104" s="339">
        <v>4.5819705583711992</v>
      </c>
      <c r="H104" s="339">
        <v>-1.3476020938966684</v>
      </c>
      <c r="I104" s="340">
        <v>4.0738773485468212</v>
      </c>
      <c r="J104" s="340">
        <v>-0.12657875046668998</v>
      </c>
      <c r="K104" s="332">
        <v>-3.0134525271295506E-2</v>
      </c>
      <c r="L104" s="333">
        <v>608698.88441850781</v>
      </c>
      <c r="M104" s="333">
        <v>-144618.41726242658</v>
      </c>
      <c r="N104" s="332">
        <v>-0.19197543576886986</v>
      </c>
      <c r="O104" s="328">
        <v>83025.018154382706</v>
      </c>
      <c r="P104" s="328">
        <v>-17163.055863976479</v>
      </c>
      <c r="Q104" s="332">
        <v>-0.17130837210056954</v>
      </c>
    </row>
    <row r="105" spans="1:17">
      <c r="A105" s="344"/>
      <c r="B105" s="344"/>
      <c r="C105" s="227" t="s">
        <v>166</v>
      </c>
      <c r="D105" s="328">
        <v>3044953.5038560578</v>
      </c>
      <c r="E105" s="328">
        <v>271090.52224302618</v>
      </c>
      <c r="F105" s="329">
        <v>9.7730321951729593E-2</v>
      </c>
      <c r="G105" s="337">
        <v>93.376674611159132</v>
      </c>
      <c r="H105" s="337">
        <v>1.664517722837175</v>
      </c>
      <c r="I105" s="338">
        <v>6.4693471851272841</v>
      </c>
      <c r="J105" s="338">
        <v>0.31457151113337467</v>
      </c>
      <c r="K105" s="329">
        <v>5.111015052304016E-2</v>
      </c>
      <c r="L105" s="330">
        <v>19698861.379014648</v>
      </c>
      <c r="M105" s="330">
        <v>2626356.9767905474</v>
      </c>
      <c r="N105" s="329">
        <v>0.1538354839403879</v>
      </c>
      <c r="O105" s="328">
        <v>7517352.0436365651</v>
      </c>
      <c r="P105" s="328">
        <v>447375.15537249949</v>
      </c>
      <c r="Q105" s="329">
        <v>6.3278163768134499E-2</v>
      </c>
    </row>
    <row r="106" spans="1:17">
      <c r="A106" s="344"/>
      <c r="B106" s="344"/>
      <c r="C106" s="227" t="s">
        <v>167</v>
      </c>
      <c r="D106" s="328">
        <v>196621.93957917628</v>
      </c>
      <c r="E106" s="328">
        <v>-35140.451670513372</v>
      </c>
      <c r="F106" s="332">
        <v>-0.15162275242774287</v>
      </c>
      <c r="G106" s="339">
        <v>6.0296168234586123</v>
      </c>
      <c r="H106" s="339">
        <v>-1.6331368626459293</v>
      </c>
      <c r="I106" s="340">
        <v>4.1563585755747976</v>
      </c>
      <c r="J106" s="340">
        <v>1.2935197684758037E-3</v>
      </c>
      <c r="K106" s="332">
        <v>3.1131155616161257E-4</v>
      </c>
      <c r="L106" s="333">
        <v>817231.28471605899</v>
      </c>
      <c r="M106" s="333">
        <v>-145756.52841563942</v>
      </c>
      <c r="N106" s="332">
        <v>-0.15135864278658917</v>
      </c>
      <c r="O106" s="328">
        <v>114617.37064814568</v>
      </c>
      <c r="P106" s="328">
        <v>-23297.086109399796</v>
      </c>
      <c r="Q106" s="332">
        <v>-0.16892417703791726</v>
      </c>
    </row>
    <row r="107" spans="1:17">
      <c r="A107" s="344"/>
      <c r="B107" s="344"/>
      <c r="C107" s="227" t="s">
        <v>168</v>
      </c>
      <c r="D107" s="328">
        <v>19360.45574505984</v>
      </c>
      <c r="E107" s="328">
        <v>454.42979794666826</v>
      </c>
      <c r="F107" s="329">
        <v>2.4036241102062844E-2</v>
      </c>
      <c r="G107" s="337">
        <v>0.59370856538230377</v>
      </c>
      <c r="H107" s="337">
        <v>-3.1380860191283833E-2</v>
      </c>
      <c r="I107" s="338">
        <v>1.4455866540186797</v>
      </c>
      <c r="J107" s="338">
        <v>0.39325246198482877</v>
      </c>
      <c r="K107" s="329">
        <v>0.37369541440517867</v>
      </c>
      <c r="L107" s="330">
        <v>27987.216440777778</v>
      </c>
      <c r="M107" s="330">
        <v>8091.7589011514174</v>
      </c>
      <c r="N107" s="329">
        <v>0.40671388858661967</v>
      </c>
      <c r="O107" s="328">
        <v>8353.9521123170853</v>
      </c>
      <c r="P107" s="328">
        <v>782.90744936466217</v>
      </c>
      <c r="Q107" s="329">
        <v>0.1034081139681664</v>
      </c>
    </row>
    <row r="108" spans="1:17">
      <c r="A108" s="344" t="s">
        <v>111</v>
      </c>
      <c r="B108" s="344" t="s">
        <v>133</v>
      </c>
      <c r="C108" s="227" t="s">
        <v>127</v>
      </c>
      <c r="D108" s="328">
        <v>16534827.552746749</v>
      </c>
      <c r="E108" s="328">
        <v>1597230.1034563649</v>
      </c>
      <c r="F108" s="332">
        <v>0.10692684073717905</v>
      </c>
      <c r="G108" s="339">
        <v>10.650159454096297</v>
      </c>
      <c r="H108" s="339">
        <v>-0.36588557605156247</v>
      </c>
      <c r="I108" s="340">
        <v>3.3965546104482818</v>
      </c>
      <c r="J108" s="340">
        <v>0.15647594931050035</v>
      </c>
      <c r="K108" s="332">
        <v>4.8293873598597291E-2</v>
      </c>
      <c r="L108" s="333">
        <v>56161444.757249251</v>
      </c>
      <c r="M108" s="333">
        <v>7762454.0131373256</v>
      </c>
      <c r="N108" s="332">
        <v>0.16038462566663506</v>
      </c>
      <c r="O108" s="328">
        <v>50664236.335816979</v>
      </c>
      <c r="P108" s="328">
        <v>5447466.4514942467</v>
      </c>
      <c r="Q108" s="332">
        <v>0.12047447142797693</v>
      </c>
    </row>
    <row r="109" spans="1:17">
      <c r="A109" s="344"/>
      <c r="B109" s="344"/>
      <c r="C109" s="227" t="s">
        <v>128</v>
      </c>
      <c r="D109" s="328">
        <v>25451810.163449131</v>
      </c>
      <c r="E109" s="328">
        <v>380294.33198393881</v>
      </c>
      <c r="F109" s="329">
        <v>1.5168382101040047E-2</v>
      </c>
      <c r="G109" s="337">
        <v>16.39362949334738</v>
      </c>
      <c r="H109" s="337">
        <v>-2.0958865289635575</v>
      </c>
      <c r="I109" s="338">
        <v>2.7528765306527738</v>
      </c>
      <c r="J109" s="338">
        <v>9.711654480776355E-2</v>
      </c>
      <c r="K109" s="329">
        <v>3.6568268716068851E-2</v>
      </c>
      <c r="L109" s="330">
        <v>70065690.861588851</v>
      </c>
      <c r="M109" s="330">
        <v>3481762.3319039047</v>
      </c>
      <c r="N109" s="329">
        <v>5.2291332289767782E-2</v>
      </c>
      <c r="O109" s="328">
        <v>12892580.621828318</v>
      </c>
      <c r="P109" s="328">
        <v>-113104.43123873696</v>
      </c>
      <c r="Q109" s="329">
        <v>-8.6965377661566701E-3</v>
      </c>
    </row>
    <row r="110" spans="1:17">
      <c r="A110" s="344"/>
      <c r="B110" s="344"/>
      <c r="C110" s="227" t="s">
        <v>129</v>
      </c>
      <c r="D110" s="328">
        <v>45150100.778144695</v>
      </c>
      <c r="E110" s="328">
        <v>3629443.165457204</v>
      </c>
      <c r="F110" s="332">
        <v>8.741294994201039E-2</v>
      </c>
      <c r="G110" s="339">
        <v>29.08139024261423</v>
      </c>
      <c r="H110" s="339">
        <v>-1.5388909301419424</v>
      </c>
      <c r="I110" s="340">
        <v>2.4547710895843795</v>
      </c>
      <c r="J110" s="340">
        <v>0.15151112012372048</v>
      </c>
      <c r="K110" s="332">
        <v>6.5781163278411409E-2</v>
      </c>
      <c r="L110" s="333">
        <v>110833162.08201079</v>
      </c>
      <c r="M110" s="333">
        <v>15200293.497025713</v>
      </c>
      <c r="N110" s="332">
        <v>0.15894423875320465</v>
      </c>
      <c r="O110" s="328">
        <v>19987763.761681437</v>
      </c>
      <c r="P110" s="328">
        <v>1193354.4843384437</v>
      </c>
      <c r="Q110" s="332">
        <v>6.3495184484305897E-2</v>
      </c>
    </row>
    <row r="111" spans="1:17">
      <c r="A111" s="344"/>
      <c r="B111" s="344"/>
      <c r="C111" s="227" t="s">
        <v>130</v>
      </c>
      <c r="D111" s="328">
        <v>30690619.672133401</v>
      </c>
      <c r="E111" s="328">
        <v>5908347.8274774477</v>
      </c>
      <c r="F111" s="329">
        <v>0.23841025812778835</v>
      </c>
      <c r="G111" s="337">
        <v>19.767971102846349</v>
      </c>
      <c r="H111" s="337">
        <v>1.4917641346993697</v>
      </c>
      <c r="I111" s="338">
        <v>2.2043755527677535</v>
      </c>
      <c r="J111" s="338">
        <v>0.10710258640919701</v>
      </c>
      <c r="K111" s="329">
        <v>5.1067547299365898E-2</v>
      </c>
      <c r="L111" s="330">
        <v>67653651.704543963</v>
      </c>
      <c r="M111" s="330">
        <v>15678462.91979824</v>
      </c>
      <c r="N111" s="329">
        <v>0.30165283256074937</v>
      </c>
      <c r="O111" s="328">
        <v>15021877.161360204</v>
      </c>
      <c r="P111" s="328">
        <v>2748736.137090154</v>
      </c>
      <c r="Q111" s="329">
        <v>0.22396354214903483</v>
      </c>
    </row>
    <row r="112" spans="1:17">
      <c r="A112" s="344"/>
      <c r="B112" s="344"/>
      <c r="C112" s="227" t="s">
        <v>166</v>
      </c>
      <c r="D112" s="328">
        <v>21835154.636944763</v>
      </c>
      <c r="E112" s="328">
        <v>3207181.7862616368</v>
      </c>
      <c r="F112" s="332">
        <v>0.1721701986560509</v>
      </c>
      <c r="G112" s="339">
        <v>14.064124820562837</v>
      </c>
      <c r="H112" s="339">
        <v>0.32653492766841197</v>
      </c>
      <c r="I112" s="340">
        <v>3.5221071059792211</v>
      </c>
      <c r="J112" s="340">
        <v>0.19330716368092515</v>
      </c>
      <c r="K112" s="332">
        <v>5.807112684202359E-2</v>
      </c>
      <c r="L112" s="333">
        <v>76905753.306938291</v>
      </c>
      <c r="M112" s="333">
        <v>14896958.356450073</v>
      </c>
      <c r="N112" s="332">
        <v>0.24023944294264638</v>
      </c>
      <c r="O112" s="328">
        <v>62678358.488455713</v>
      </c>
      <c r="P112" s="328">
        <v>9172378.0101991445</v>
      </c>
      <c r="Q112" s="332">
        <v>0.17142715502478381</v>
      </c>
    </row>
    <row r="113" spans="1:17">
      <c r="A113" s="344"/>
      <c r="B113" s="344"/>
      <c r="C113" s="227" t="s">
        <v>167</v>
      </c>
      <c r="D113" s="328">
        <v>46491337.557110555</v>
      </c>
      <c r="E113" s="328">
        <v>8550865.5701104701</v>
      </c>
      <c r="F113" s="329">
        <v>0.22537583541502426</v>
      </c>
      <c r="G113" s="337">
        <v>29.945287100087778</v>
      </c>
      <c r="H113" s="337">
        <v>1.9652890252493478</v>
      </c>
      <c r="I113" s="338">
        <v>2.2326765382172096</v>
      </c>
      <c r="J113" s="338">
        <v>0.15553207413436088</v>
      </c>
      <c r="K113" s="329">
        <v>7.4877831958132565E-2</v>
      </c>
      <c r="L113" s="330">
        <v>103800118.59409735</v>
      </c>
      <c r="M113" s="330">
        <v>24992277.241609722</v>
      </c>
      <c r="N113" s="329">
        <v>0.31712932130478694</v>
      </c>
      <c r="O113" s="328">
        <v>20869246.624649584</v>
      </c>
      <c r="P113" s="328">
        <v>4007709.0292926095</v>
      </c>
      <c r="Q113" s="329">
        <v>0.2376834856624333</v>
      </c>
    </row>
    <row r="114" spans="1:17">
      <c r="A114" s="344"/>
      <c r="B114" s="344"/>
      <c r="C114" s="227" t="s">
        <v>168</v>
      </c>
      <c r="D114" s="328">
        <v>86872298.275930673</v>
      </c>
      <c r="E114" s="328">
        <v>7925034.7060354501</v>
      </c>
      <c r="F114" s="332">
        <v>0.10038390626445329</v>
      </c>
      <c r="G114" s="339">
        <v>55.954852013487283</v>
      </c>
      <c r="H114" s="339">
        <v>-2.2664659357544323</v>
      </c>
      <c r="I114" s="340">
        <v>2.5414306012861814</v>
      </c>
      <c r="J114" s="340">
        <v>0.1268463329337588</v>
      </c>
      <c r="K114" s="332">
        <v>5.2533404858266408E-2</v>
      </c>
      <c r="L114" s="333">
        <v>220779917.24251097</v>
      </c>
      <c r="M114" s="333">
        <v>30155096.597169667</v>
      </c>
      <c r="N114" s="332">
        <v>0.1581908195117645</v>
      </c>
      <c r="O114" s="328">
        <v>38578636.784069657</v>
      </c>
      <c r="P114" s="328">
        <v>1824400.9688460752</v>
      </c>
      <c r="Q114" s="332">
        <v>4.9637842506588301E-2</v>
      </c>
    </row>
    <row r="115" spans="1:17">
      <c r="A115" s="344"/>
      <c r="B115" s="344" t="s">
        <v>134</v>
      </c>
      <c r="C115" s="227" t="s">
        <v>127</v>
      </c>
      <c r="D115" s="328">
        <v>184390479.2159988</v>
      </c>
      <c r="E115" s="328">
        <v>4778121.9805134237</v>
      </c>
      <c r="F115" s="329">
        <v>2.6602412295324118E-2</v>
      </c>
      <c r="G115" s="337">
        <v>9.982725665383672</v>
      </c>
      <c r="H115" s="337">
        <v>-0.90012158507436091</v>
      </c>
      <c r="I115" s="338">
        <v>3.4128249841177944</v>
      </c>
      <c r="J115" s="338">
        <v>0.17536306840528715</v>
      </c>
      <c r="K115" s="329">
        <v>5.4166835926066137E-2</v>
      </c>
      <c r="L115" s="330">
        <v>629292434.3018136</v>
      </c>
      <c r="M115" s="330">
        <v>47804268.16057992</v>
      </c>
      <c r="N115" s="329">
        <v>8.2210216723428667E-2</v>
      </c>
      <c r="O115" s="328">
        <v>560535347.40097392</v>
      </c>
      <c r="P115" s="328">
        <v>16967907.318942666</v>
      </c>
      <c r="Q115" s="329">
        <v>3.121582726953254E-2</v>
      </c>
    </row>
    <row r="116" spans="1:17">
      <c r="A116" s="344"/>
      <c r="B116" s="344"/>
      <c r="C116" s="227" t="s">
        <v>128</v>
      </c>
      <c r="D116" s="328">
        <v>338994911.38304675</v>
      </c>
      <c r="E116" s="328">
        <v>3333484.3097465038</v>
      </c>
      <c r="F116" s="332">
        <v>9.9310913941224252E-3</v>
      </c>
      <c r="G116" s="339">
        <v>18.352862993179858</v>
      </c>
      <c r="H116" s="339">
        <v>-1.9851142759463904</v>
      </c>
      <c r="I116" s="340">
        <v>2.6201744976993089</v>
      </c>
      <c r="J116" s="340">
        <v>3.9229402781773448E-2</v>
      </c>
      <c r="K116" s="332">
        <v>1.5199627012223164E-2</v>
      </c>
      <c r="L116" s="333">
        <v>888225821.65569627</v>
      </c>
      <c r="M116" s="333">
        <v>21902107.89784205</v>
      </c>
      <c r="N116" s="332">
        <v>2.5281667291360672E-2</v>
      </c>
      <c r="O116" s="328">
        <v>168323962.10706407</v>
      </c>
      <c r="P116" s="328">
        <v>-643094.98452433944</v>
      </c>
      <c r="Q116" s="332">
        <v>-3.8060376714482902E-3</v>
      </c>
    </row>
    <row r="117" spans="1:17">
      <c r="A117" s="344"/>
      <c r="B117" s="344"/>
      <c r="C117" s="227" t="s">
        <v>129</v>
      </c>
      <c r="D117" s="328">
        <v>560217869.56613004</v>
      </c>
      <c r="E117" s="328">
        <v>42797768.171854258</v>
      </c>
      <c r="F117" s="329">
        <v>8.2713771762110616E-2</v>
      </c>
      <c r="G117" s="337">
        <v>30.329664137231283</v>
      </c>
      <c r="H117" s="337">
        <v>-1.0212073421054022</v>
      </c>
      <c r="I117" s="338">
        <v>2.3426715172595891</v>
      </c>
      <c r="J117" s="338">
        <v>0.11629027450911344</v>
      </c>
      <c r="K117" s="329">
        <v>5.2232866625056641E-2</v>
      </c>
      <c r="L117" s="330">
        <v>1312406446.4924204</v>
      </c>
      <c r="M117" s="330">
        <v>160432038.12615561</v>
      </c>
      <c r="N117" s="329">
        <v>0.13926701579567297</v>
      </c>
      <c r="O117" s="328">
        <v>243889393.23764926</v>
      </c>
      <c r="P117" s="328">
        <v>15210055.3189376</v>
      </c>
      <c r="Q117" s="329">
        <v>6.6512591200278429E-2</v>
      </c>
    </row>
    <row r="118" spans="1:17">
      <c r="A118" s="344"/>
      <c r="B118" s="344"/>
      <c r="C118" s="227" t="s">
        <v>130</v>
      </c>
      <c r="D118" s="328">
        <v>345567445.21859115</v>
      </c>
      <c r="E118" s="328">
        <v>62066820.560859263</v>
      </c>
      <c r="F118" s="332">
        <v>0.21893010160309895</v>
      </c>
      <c r="G118" s="339">
        <v>18.708693741522524</v>
      </c>
      <c r="H118" s="339">
        <v>1.5311785580071806</v>
      </c>
      <c r="I118" s="340">
        <v>2.1563291095683788</v>
      </c>
      <c r="J118" s="340">
        <v>7.1106481005658306E-2</v>
      </c>
      <c r="K118" s="332">
        <v>3.4100186729063939E-2</v>
      </c>
      <c r="L118" s="333">
        <v>745157141.44402421</v>
      </c>
      <c r="M118" s="333">
        <v>153995223.69605529</v>
      </c>
      <c r="N118" s="332">
        <v>0.26049584567744155</v>
      </c>
      <c r="O118" s="328">
        <v>169356099.37241405</v>
      </c>
      <c r="P118" s="328">
        <v>28694458.257892489</v>
      </c>
      <c r="Q118" s="332">
        <v>0.203996327858357</v>
      </c>
    </row>
    <row r="119" spans="1:17">
      <c r="A119" s="344"/>
      <c r="B119" s="344"/>
      <c r="C119" s="227" t="s">
        <v>166</v>
      </c>
      <c r="D119" s="328">
        <v>240495121.48716685</v>
      </c>
      <c r="E119" s="328">
        <v>18677261.093672872</v>
      </c>
      <c r="F119" s="329">
        <v>8.4200889236512921E-2</v>
      </c>
      <c r="G119" s="337">
        <v>13.020177787255285</v>
      </c>
      <c r="H119" s="337">
        <v>-0.41993251050596747</v>
      </c>
      <c r="I119" s="338">
        <v>3.4971043857052235</v>
      </c>
      <c r="J119" s="338">
        <v>0.17523530215092409</v>
      </c>
      <c r="K119" s="329">
        <v>5.2752019343106568E-2</v>
      </c>
      <c r="L119" s="330">
        <v>841036544.09348178</v>
      </c>
      <c r="M119" s="330">
        <v>104186651.47217035</v>
      </c>
      <c r="N119" s="329">
        <v>0.14139467551733079</v>
      </c>
      <c r="O119" s="328">
        <v>686441625.48453212</v>
      </c>
      <c r="P119" s="328">
        <v>48716695.842596173</v>
      </c>
      <c r="Q119" s="329">
        <v>7.639139318255786E-2</v>
      </c>
    </row>
    <row r="120" spans="1:17">
      <c r="A120" s="344"/>
      <c r="B120" s="344"/>
      <c r="C120" s="227" t="s">
        <v>167</v>
      </c>
      <c r="D120" s="328">
        <v>532335235.58878428</v>
      </c>
      <c r="E120" s="328">
        <v>107315418.95880151</v>
      </c>
      <c r="F120" s="332">
        <v>0.25249509495748768</v>
      </c>
      <c r="G120" s="339">
        <v>28.820124778108028</v>
      </c>
      <c r="H120" s="339">
        <v>3.0678557583461981</v>
      </c>
      <c r="I120" s="340">
        <v>2.1414776301166114</v>
      </c>
      <c r="J120" s="340">
        <v>6.3252582790495282E-2</v>
      </c>
      <c r="K120" s="332">
        <v>3.0435867795875746E-2</v>
      </c>
      <c r="L120" s="333">
        <v>1139983998.7362378</v>
      </c>
      <c r="M120" s="333">
        <v>256697170.20585454</v>
      </c>
      <c r="N120" s="332">
        <v>0.29061587008259648</v>
      </c>
      <c r="O120" s="328">
        <v>234709222.35133106</v>
      </c>
      <c r="P120" s="328">
        <v>44485260.983880281</v>
      </c>
      <c r="Q120" s="332">
        <v>0.23385729465463731</v>
      </c>
    </row>
    <row r="121" spans="1:17">
      <c r="A121" s="344"/>
      <c r="B121" s="344"/>
      <c r="C121" s="227" t="s">
        <v>168</v>
      </c>
      <c r="D121" s="328">
        <v>1073387405.7746249</v>
      </c>
      <c r="E121" s="328">
        <v>70539674.22807312</v>
      </c>
      <c r="F121" s="329">
        <v>7.033936659485647E-2</v>
      </c>
      <c r="G121" s="337">
        <v>58.112176127997294</v>
      </c>
      <c r="H121" s="337">
        <v>-2.6511190364918562</v>
      </c>
      <c r="I121" s="338">
        <v>2.4397888215520447</v>
      </c>
      <c r="J121" s="338">
        <v>8.6808426921531456E-2</v>
      </c>
      <c r="K121" s="329">
        <v>3.6892966520089908E-2</v>
      </c>
      <c r="L121" s="330">
        <v>2618838593.8036785</v>
      </c>
      <c r="M121" s="330">
        <v>259157542.67495823</v>
      </c>
      <c r="N121" s="329">
        <v>0.10982736101177482</v>
      </c>
      <c r="O121" s="328">
        <v>479046744.27987766</v>
      </c>
      <c r="P121" s="328">
        <v>20960506.7403754</v>
      </c>
      <c r="Q121" s="329">
        <v>4.5756682962054512E-2</v>
      </c>
    </row>
    <row r="122" spans="1:17">
      <c r="A122" s="344"/>
      <c r="B122" s="344" t="s">
        <v>135</v>
      </c>
      <c r="C122" s="227" t="s">
        <v>127</v>
      </c>
      <c r="D122" s="328">
        <v>63405131.173034623</v>
      </c>
      <c r="E122" s="328">
        <v>4744979.8421202973</v>
      </c>
      <c r="F122" s="332">
        <v>8.0889321531969149E-2</v>
      </c>
      <c r="G122" s="339">
        <v>10.200629279066602</v>
      </c>
      <c r="H122" s="339">
        <v>-0.46085589578197705</v>
      </c>
      <c r="I122" s="340">
        <v>3.3428370315628304</v>
      </c>
      <c r="J122" s="340">
        <v>0.1295100813400043</v>
      </c>
      <c r="K122" s="332">
        <v>4.0304047283773445E-2</v>
      </c>
      <c r="L122" s="333">
        <v>211953020.47631896</v>
      </c>
      <c r="M122" s="333">
        <v>23458775.300542563</v>
      </c>
      <c r="N122" s="332">
        <v>0.12445353585551946</v>
      </c>
      <c r="O122" s="328">
        <v>193375326.92757177</v>
      </c>
      <c r="P122" s="328">
        <v>15848185.059440106</v>
      </c>
      <c r="Q122" s="332">
        <v>8.9271898892014173E-2</v>
      </c>
    </row>
    <row r="123" spans="1:17">
      <c r="A123" s="344"/>
      <c r="B123" s="344"/>
      <c r="C123" s="227" t="s">
        <v>128</v>
      </c>
      <c r="D123" s="328">
        <v>104292118.76056531</v>
      </c>
      <c r="E123" s="328">
        <v>-1248662.4808360636</v>
      </c>
      <c r="F123" s="329">
        <v>-1.1831089993355481E-2</v>
      </c>
      <c r="G123" s="337">
        <v>16.778535435904175</v>
      </c>
      <c r="H123" s="337">
        <v>-2.4035063593773494</v>
      </c>
      <c r="I123" s="338">
        <v>2.709617011301221</v>
      </c>
      <c r="J123" s="338">
        <v>9.7611535786076953E-2</v>
      </c>
      <c r="K123" s="329">
        <v>3.7370341180784028E-2</v>
      </c>
      <c r="L123" s="330">
        <v>282591699.13827497</v>
      </c>
      <c r="M123" s="330">
        <v>6918600.6455885768</v>
      </c>
      <c r="N123" s="329">
        <v>2.5097119317836258E-2</v>
      </c>
      <c r="O123" s="328">
        <v>52051959.406981081</v>
      </c>
      <c r="P123" s="328">
        <v>-1620075.8484832421</v>
      </c>
      <c r="Q123" s="329">
        <v>-3.0184729175484416E-2</v>
      </c>
    </row>
    <row r="124" spans="1:17">
      <c r="A124" s="344"/>
      <c r="B124" s="344"/>
      <c r="C124" s="227" t="s">
        <v>129</v>
      </c>
      <c r="D124" s="328">
        <v>187948659.23407733</v>
      </c>
      <c r="E124" s="328">
        <v>12507796.048299849</v>
      </c>
      <c r="F124" s="332">
        <v>7.1293516351747077E-2</v>
      </c>
      <c r="G124" s="339">
        <v>30.23721520443441</v>
      </c>
      <c r="H124" s="339">
        <v>-1.6491696663809208</v>
      </c>
      <c r="I124" s="340">
        <v>2.361704978200533</v>
      </c>
      <c r="J124" s="340">
        <v>0.14788446995494908</v>
      </c>
      <c r="K124" s="332">
        <v>6.6800569153704817E-2</v>
      </c>
      <c r="L124" s="333">
        <v>443879284.15923601</v>
      </c>
      <c r="M124" s="333">
        <v>55484703.254254162</v>
      </c>
      <c r="N124" s="332">
        <v>0.14285653297471759</v>
      </c>
      <c r="O124" s="328">
        <v>80682849.539545536</v>
      </c>
      <c r="P124" s="328">
        <v>4106307.9941505641</v>
      </c>
      <c r="Q124" s="332">
        <v>5.3623575983988821E-2</v>
      </c>
    </row>
    <row r="125" spans="1:17">
      <c r="A125" s="344"/>
      <c r="B125" s="344"/>
      <c r="C125" s="227" t="s">
        <v>130</v>
      </c>
      <c r="D125" s="328">
        <v>119753970.00203258</v>
      </c>
      <c r="E125" s="328">
        <v>22973952.393055052</v>
      </c>
      <c r="F125" s="329">
        <v>0.23738322187413963</v>
      </c>
      <c r="G125" s="337">
        <v>19.266040935291262</v>
      </c>
      <c r="H125" s="337">
        <v>1.6762683290292948</v>
      </c>
      <c r="I125" s="338">
        <v>2.187428193001403</v>
      </c>
      <c r="J125" s="338">
        <v>9.4530634203787489E-2</v>
      </c>
      <c r="K125" s="329">
        <v>4.5167348877838055E-2</v>
      </c>
      <c r="L125" s="330">
        <v>261953210.20629036</v>
      </c>
      <c r="M125" s="330">
        <v>59402547.612071037</v>
      </c>
      <c r="N125" s="329">
        <v>0.29327254155211213</v>
      </c>
      <c r="O125" s="328">
        <v>58482007.146273315</v>
      </c>
      <c r="P125" s="328">
        <v>10592747.798860386</v>
      </c>
      <c r="Q125" s="329">
        <v>0.22119255848196004</v>
      </c>
    </row>
    <row r="126" spans="1:17">
      <c r="A126" s="344"/>
      <c r="B126" s="344"/>
      <c r="C126" s="227" t="s">
        <v>166</v>
      </c>
      <c r="D126" s="328">
        <v>83763617.445015788</v>
      </c>
      <c r="E126" s="328">
        <v>11121150.657831103</v>
      </c>
      <c r="F126" s="332">
        <v>0.15309434205217623</v>
      </c>
      <c r="G126" s="339">
        <v>13.475906331592686</v>
      </c>
      <c r="H126" s="339">
        <v>0.27313468603361635</v>
      </c>
      <c r="I126" s="340">
        <v>3.4708406628112498</v>
      </c>
      <c r="J126" s="340">
        <v>0.16449322614958684</v>
      </c>
      <c r="K126" s="332">
        <v>4.9750738330050268E-2</v>
      </c>
      <c r="L126" s="333">
        <v>290730169.49232656</v>
      </c>
      <c r="M126" s="333">
        <v>50548935.637738496</v>
      </c>
      <c r="N126" s="332">
        <v>0.21046163693347553</v>
      </c>
      <c r="O126" s="328">
        <v>238894256.44447076</v>
      </c>
      <c r="P126" s="328">
        <v>29990939.566670209</v>
      </c>
      <c r="Q126" s="332">
        <v>0.14356373089190164</v>
      </c>
    </row>
    <row r="127" spans="1:17">
      <c r="A127" s="344"/>
      <c r="B127" s="344"/>
      <c r="C127" s="227" t="s">
        <v>167</v>
      </c>
      <c r="D127" s="328">
        <v>182849438.3131572</v>
      </c>
      <c r="E127" s="328">
        <v>36623330.951721579</v>
      </c>
      <c r="F127" s="329">
        <v>0.25045685488431657</v>
      </c>
      <c r="G127" s="337">
        <v>29.416851595621495</v>
      </c>
      <c r="H127" s="337">
        <v>2.8402499258579041</v>
      </c>
      <c r="I127" s="338">
        <v>2.2045675919135261</v>
      </c>
      <c r="J127" s="338">
        <v>0.12758257290873498</v>
      </c>
      <c r="K127" s="329">
        <v>6.1426814224142784E-2</v>
      </c>
      <c r="L127" s="330">
        <v>403103945.90477782</v>
      </c>
      <c r="M127" s="330">
        <v>99394511.527689815</v>
      </c>
      <c r="N127" s="329">
        <v>0.32726843580460135</v>
      </c>
      <c r="O127" s="328">
        <v>81318834.170244813</v>
      </c>
      <c r="P127" s="328">
        <v>16100448.60363254</v>
      </c>
      <c r="Q127" s="329">
        <v>0.24686978163830783</v>
      </c>
    </row>
    <row r="128" spans="1:17">
      <c r="A128" s="344"/>
      <c r="B128" s="344"/>
      <c r="C128" s="227" t="s">
        <v>168</v>
      </c>
      <c r="D128" s="328">
        <v>354755778.86623859</v>
      </c>
      <c r="E128" s="328">
        <v>23724744.971437752</v>
      </c>
      <c r="F128" s="332">
        <v>7.1669247116502369E-2</v>
      </c>
      <c r="G128" s="339">
        <v>57.073175591189845</v>
      </c>
      <c r="H128" s="339">
        <v>-3.0917298891043927</v>
      </c>
      <c r="I128" s="340">
        <v>2.4756851413342198</v>
      </c>
      <c r="J128" s="340">
        <v>0.12399630474442125</v>
      </c>
      <c r="K128" s="332">
        <v>5.2726492899557754E-2</v>
      </c>
      <c r="L128" s="333">
        <v>878263610.5415951</v>
      </c>
      <c r="M128" s="333">
        <v>99781623.566412687</v>
      </c>
      <c r="N128" s="332">
        <v>0.12817460806526493</v>
      </c>
      <c r="O128" s="328">
        <v>155068707.41906497</v>
      </c>
      <c r="P128" s="328">
        <v>4818358.2805987298</v>
      </c>
      <c r="Q128" s="332">
        <v>3.2068865784519902E-2</v>
      </c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5"/>
  <sheetData/>
  <sheetProtection algorithmName="SHA-512" hashValue="ayU8lZZKZC06yOgKuaDRHUQO+kdPWQa/mhsX0iS1J1wNBjCnw6841V6Pe3BykgAYVVFAqZsF1lfxh6a0rPg6rA==" saltValue="xMjHauGRBEdTVhROLG47Qw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="85" zoomScaleNormal="85" workbookViewId="0">
      <selection activeCell="N12" sqref="N12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50" t="s">
        <v>136</v>
      </c>
      <c r="H3" s="351"/>
      <c r="I3" s="351"/>
      <c r="J3" s="352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" thickBot="1">
      <c r="H9" s="48" t="s">
        <v>45</v>
      </c>
    </row>
    <row r="10" spans="7:13">
      <c r="H10" s="199" t="s">
        <v>508</v>
      </c>
    </row>
    <row r="11" spans="7:13">
      <c r="H11" s="199" t="s">
        <v>507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41</v>
      </c>
    </row>
    <row r="17" spans="8:8" hidden="1">
      <c r="H17" s="199" t="s">
        <v>42</v>
      </c>
    </row>
    <row r="18" spans="8:8" hidden="1">
      <c r="H18" s="199" t="s">
        <v>132</v>
      </c>
    </row>
    <row r="19" spans="8:8">
      <c r="H19" s="199" t="s">
        <v>509</v>
      </c>
    </row>
    <row r="20" spans="8:8" hidden="1">
      <c r="H20" s="199" t="s">
        <v>43</v>
      </c>
    </row>
    <row r="21" spans="8:8">
      <c r="H21" s="199" t="s">
        <v>510</v>
      </c>
    </row>
    <row r="22" spans="8:8">
      <c r="H22" s="199" t="s">
        <v>44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DRUG'!A1" display="TOTAL U.S. DRUG" xr:uid="{00000000-0004-0000-0D00-000003000000}"/>
    <hyperlink ref="H14" location="'TOTAL U.S. CONVENIENCE'!A1" display="TOTAL U.S. CONVENIENCE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CIRCANA STANDARD REGIONS'!A1" display="IRI STANDARD REGIONS" xr:uid="{00000000-0004-0000-0D00-000009000000}"/>
    <hyperlink ref="H20" location="'WALMART REGIONS'!A1" display="'WALMART REGIONS'!A1" xr:uid="{00000000-0004-0000-0D00-00000A000000}"/>
    <hyperlink ref="H21" location="'CIRCANA REGIONS &amp; MARKETS'!A1" display="IRI STANDARD REGIONS &amp; MARKETS" xr:uid="{00000000-0004-0000-0D00-00000B000000}"/>
    <hyperlink ref="H22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70" zoomScaleNormal="70" workbookViewId="0">
      <selection activeCell="C16" sqref="C16"/>
    </sheetView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2:17">
      <c r="B3" s="355" t="s">
        <v>369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2:17" ht="15" thickBot="1">
      <c r="B4" s="355" t="str">
        <f>'HOME PAGE'!H5</f>
        <v>4 WEEKS  ENDING 04-20-2025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2:17">
      <c r="D5" s="360" t="s">
        <v>64</v>
      </c>
      <c r="E5" s="358"/>
      <c r="F5" s="361"/>
      <c r="G5" s="357" t="s">
        <v>21</v>
      </c>
      <c r="H5" s="359"/>
      <c r="I5" s="360" t="s">
        <v>22</v>
      </c>
      <c r="J5" s="358"/>
      <c r="K5" s="361"/>
      <c r="L5" s="357" t="s">
        <v>23</v>
      </c>
      <c r="M5" s="358"/>
      <c r="N5" s="359"/>
      <c r="O5" s="360" t="s">
        <v>24</v>
      </c>
      <c r="P5" s="358"/>
      <c r="Q5" s="361"/>
    </row>
    <row r="6" spans="2:17" s="14" customFormat="1" ht="23.1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Data'!D3</f>
        <v>343983396.01805943</v>
      </c>
      <c r="E7" s="283">
        <f>'Segment Data'!E3</f>
        <v>34165786.703274667</v>
      </c>
      <c r="F7" s="284">
        <f>'Segment Data'!F3</f>
        <v>0.11027709747950808</v>
      </c>
      <c r="G7" s="285">
        <f>'Segment Data'!G3</f>
        <v>99.970163099991268</v>
      </c>
      <c r="H7" s="286">
        <f>'Segment Data'!H3</f>
        <v>2.439005490587931E-2</v>
      </c>
      <c r="I7" s="287">
        <f>'Segment Data'!I3</f>
        <v>2.9336549620013668</v>
      </c>
      <c r="J7" s="288">
        <f>'Segment Data'!J3</f>
        <v>0.12029880007919713</v>
      </c>
      <c r="K7" s="284">
        <f>'Segment Data'!K3</f>
        <v>4.2759890022955847E-2</v>
      </c>
      <c r="L7" s="289">
        <f>'Segment Data'!L3</f>
        <v>1009128596.5744612</v>
      </c>
      <c r="M7" s="290">
        <f>'Segment Data'!M3</f>
        <v>137501316.33671618</v>
      </c>
      <c r="N7" s="284">
        <f>'Segment Data'!N3</f>
        <v>0.15775242406273851</v>
      </c>
      <c r="O7" s="282">
        <f>'Segment Data'!O3</f>
        <v>365045557.06398225</v>
      </c>
      <c r="P7" s="283">
        <f>'Segment Data'!P3</f>
        <v>29609111.528540969</v>
      </c>
      <c r="Q7" s="284">
        <f>'Segment Data'!Q3</f>
        <v>8.8270406876263405E-2</v>
      </c>
    </row>
    <row r="8" spans="2:17">
      <c r="B8" s="369" t="s">
        <v>60</v>
      </c>
      <c r="C8" s="151" t="s">
        <v>145</v>
      </c>
      <c r="D8" s="77">
        <f>'Segment Data'!D4</f>
        <v>6403734.7950355103</v>
      </c>
      <c r="E8" s="76">
        <f>'Segment Data'!E4</f>
        <v>1298517.8881297568</v>
      </c>
      <c r="F8" s="78">
        <f>'Segment Data'!F4</f>
        <v>0.25435116897252108</v>
      </c>
      <c r="G8" s="95">
        <f>'Segment Data'!G4</f>
        <v>1.8610852131804028</v>
      </c>
      <c r="H8" s="81">
        <f>'Segment Data'!H4</f>
        <v>0.2141651060501788</v>
      </c>
      <c r="I8" s="178">
        <f>'Segment Data'!I4</f>
        <v>5.3324319193075294</v>
      </c>
      <c r="J8" s="179">
        <f>'Segment Data'!J4</f>
        <v>0.41036547698165737</v>
      </c>
      <c r="K8" s="78">
        <f>'Segment Data'!K4</f>
        <v>8.3372600063428517E-2</v>
      </c>
      <c r="L8" s="79">
        <f>'Segment Data'!L4</f>
        <v>34147479.823827617</v>
      </c>
      <c r="M8" s="80">
        <f>'Segment Data'!M4</f>
        <v>9019263.0055521205</v>
      </c>
      <c r="N8" s="78">
        <f>'Segment Data'!N4</f>
        <v>0.35892968732236114</v>
      </c>
      <c r="O8" s="77">
        <f>'Segment Data'!O4</f>
        <v>13182356.647033989</v>
      </c>
      <c r="P8" s="76">
        <f>'Segment Data'!P4</f>
        <v>2395391.5341121331</v>
      </c>
      <c r="Q8" s="78">
        <f>'Segment Data'!Q4</f>
        <v>0.22206352843791624</v>
      </c>
    </row>
    <row r="9" spans="2:17">
      <c r="B9" s="370"/>
      <c r="C9" s="151" t="s">
        <v>149</v>
      </c>
      <c r="D9" s="77">
        <f>'Segment Data'!D5</f>
        <v>4754112.3308742633</v>
      </c>
      <c r="E9" s="76">
        <f>'Segment Data'!E5</f>
        <v>518414.59591031075</v>
      </c>
      <c r="F9" s="78">
        <f>'Segment Data'!F5</f>
        <v>0.12239178249925868</v>
      </c>
      <c r="G9" s="95">
        <f>'Segment Data'!G5</f>
        <v>1.3816637390492756</v>
      </c>
      <c r="H9" s="81">
        <f>'Segment Data'!H5</f>
        <v>1.5246622079781114E-2</v>
      </c>
      <c r="I9" s="178">
        <f>'Segment Data'!I5</f>
        <v>4.0836304784319841</v>
      </c>
      <c r="J9" s="179">
        <f>'Segment Data'!J5</f>
        <v>1.187213369870932E-3</v>
      </c>
      <c r="K9" s="78">
        <f>'Segment Data'!K5</f>
        <v>2.9080952086491983E-4</v>
      </c>
      <c r="L9" s="79">
        <f>'Segment Data'!L5</f>
        <v>19414038.012247462</v>
      </c>
      <c r="M9" s="80">
        <f>'Segment Data'!M5</f>
        <v>2122042.3213050254</v>
      </c>
      <c r="N9" s="78">
        <f>'Segment Data'!N5</f>
        <v>0.12271818471574991</v>
      </c>
      <c r="O9" s="77">
        <f>'Segment Data'!O5</f>
        <v>8329795.1236934662</v>
      </c>
      <c r="P9" s="76">
        <f>'Segment Data'!P5</f>
        <v>738707.41348065622</v>
      </c>
      <c r="Q9" s="78">
        <f>'Segment Data'!Q5</f>
        <v>9.7312459252291678E-2</v>
      </c>
    </row>
    <row r="10" spans="2:17">
      <c r="B10" s="370"/>
      <c r="C10" s="151" t="s">
        <v>146</v>
      </c>
      <c r="D10" s="77">
        <f>'Segment Data'!D6</f>
        <v>166870796.64986148</v>
      </c>
      <c r="E10" s="76">
        <f>'Segment Data'!E6</f>
        <v>25791666.57754004</v>
      </c>
      <c r="F10" s="78">
        <f>'Segment Data'!F6</f>
        <v>0.18281702307292685</v>
      </c>
      <c r="G10" s="95">
        <f>'Segment Data'!G6</f>
        <v>48.496819761719841</v>
      </c>
      <c r="H10" s="81">
        <f>'Segment Data'!H6</f>
        <v>2.9853243151198541</v>
      </c>
      <c r="I10" s="178">
        <f>'Segment Data'!I6</f>
        <v>3.11869787649999</v>
      </c>
      <c r="J10" s="179">
        <f>'Segment Data'!J6</f>
        <v>4.8416100139004659E-2</v>
      </c>
      <c r="K10" s="78">
        <f>'Segment Data'!K6</f>
        <v>1.5769269293709341E-2</v>
      </c>
      <c r="L10" s="79">
        <f>'Segment Data'!L6</f>
        <v>520419599.16178465</v>
      </c>
      <c r="M10" s="80">
        <f>'Segment Data'!M6</f>
        <v>87266917.075875044</v>
      </c>
      <c r="N10" s="78">
        <f>'Segment Data'!N6</f>
        <v>0.20146918323494742</v>
      </c>
      <c r="O10" s="77">
        <f>'Segment Data'!O6</f>
        <v>178076707.32085991</v>
      </c>
      <c r="P10" s="76">
        <f>'Segment Data'!P6</f>
        <v>19784846.156600654</v>
      </c>
      <c r="Q10" s="78">
        <f>'Segment Data'!Q6</f>
        <v>0.124989661572492</v>
      </c>
    </row>
    <row r="11" spans="2:17">
      <c r="B11" s="370"/>
      <c r="C11" s="151" t="s">
        <v>148</v>
      </c>
      <c r="D11" s="77">
        <f>'Segment Data'!D7</f>
        <v>4694175.6538854642</v>
      </c>
      <c r="E11" s="76">
        <f>'Segment Data'!E7</f>
        <v>722507.49151285179</v>
      </c>
      <c r="F11" s="78">
        <f>'Segment Data'!F7</f>
        <v>0.18191537207409522</v>
      </c>
      <c r="G11" s="95">
        <f>'Segment Data'!G7</f>
        <v>1.3642446442801572</v>
      </c>
      <c r="H11" s="81">
        <f>'Segment Data'!H7</f>
        <v>8.30022848002967E-2</v>
      </c>
      <c r="I11" s="178">
        <f>'Segment Data'!I7</f>
        <v>5.0900781413158933</v>
      </c>
      <c r="J11" s="179">
        <f>'Segment Data'!J7</f>
        <v>0.30631254764235649</v>
      </c>
      <c r="K11" s="78">
        <f>'Segment Data'!K7</f>
        <v>6.4031679990225812E-2</v>
      </c>
      <c r="L11" s="79">
        <f>'Segment Data'!L7</f>
        <v>23893720.88733964</v>
      </c>
      <c r="M11" s="80">
        <f>'Segment Data'!M7</f>
        <v>4894191.3826929368</v>
      </c>
      <c r="N11" s="78">
        <f>'Segment Data'!N7</f>
        <v>0.25759539895427236</v>
      </c>
      <c r="O11" s="77">
        <f>'Segment Data'!O7</f>
        <v>10167677.538405776</v>
      </c>
      <c r="P11" s="76">
        <f>'Segment Data'!P7</f>
        <v>1364129.6617660671</v>
      </c>
      <c r="Q11" s="78">
        <f>'Segment Data'!Q7</f>
        <v>0.15495226252881489</v>
      </c>
    </row>
    <row r="12" spans="2:17" ht="15" thickBot="1">
      <c r="B12" s="371"/>
      <c r="C12" s="151" t="s">
        <v>147</v>
      </c>
      <c r="D12" s="144">
        <f>'Segment Data'!D8</f>
        <v>161260576.58842066</v>
      </c>
      <c r="E12" s="138">
        <f>'Segment Data'!E8</f>
        <v>5834680.1501780748</v>
      </c>
      <c r="F12" s="140">
        <f>'Segment Data'!F8</f>
        <v>3.7539948514927465E-2</v>
      </c>
      <c r="G12" s="141">
        <f>'Segment Data'!G8</f>
        <v>46.866349741766797</v>
      </c>
      <c r="H12" s="142">
        <f>'Segment Data'!H8</f>
        <v>-3.2733482731459844</v>
      </c>
      <c r="I12" s="180">
        <f>'Segment Data'!I8</f>
        <v>2.5502436329425353</v>
      </c>
      <c r="J12" s="181">
        <f>'Segment Data'!J8</f>
        <v>0.12429747610122055</v>
      </c>
      <c r="K12" s="140">
        <f>'Segment Data'!K8</f>
        <v>5.1236700266695599E-2</v>
      </c>
      <c r="L12" s="143">
        <f>'Segment Data'!L8</f>
        <v>411253758.68926185</v>
      </c>
      <c r="M12" s="139">
        <f>'Segment Data'!M8</f>
        <v>34198902.551291049</v>
      </c>
      <c r="N12" s="140">
        <f>'Segment Data'!N8</f>
        <v>9.0700071871709531E-2</v>
      </c>
      <c r="O12" s="144">
        <f>'Segment Data'!O8</f>
        <v>155289020.43398911</v>
      </c>
      <c r="P12" s="138">
        <f>'Segment Data'!P8</f>
        <v>5326036.7625814378</v>
      </c>
      <c r="Q12" s="140">
        <f>'Segment Data'!Q8</f>
        <v>3.5515676150133263E-2</v>
      </c>
    </row>
    <row r="13" spans="2:17">
      <c r="B13" s="362" t="s">
        <v>61</v>
      </c>
      <c r="C13" s="150" t="s">
        <v>74</v>
      </c>
      <c r="D13" s="116">
        <f>'Type Data'!D3</f>
        <v>277955839.63059121</v>
      </c>
      <c r="E13" s="110">
        <f>'Type Data'!E3</f>
        <v>26651411.666556001</v>
      </c>
      <c r="F13" s="112">
        <f>'Type Data'!F3</f>
        <v>0.10605229634222819</v>
      </c>
      <c r="G13" s="113">
        <f>'Type Data'!G3</f>
        <v>80.780906706922437</v>
      </c>
      <c r="H13" s="114">
        <f>'Type Data'!H3</f>
        <v>-0.28877612378776973</v>
      </c>
      <c r="I13" s="182">
        <f>'Type Data'!I3</f>
        <v>2.8916403315471202</v>
      </c>
      <c r="J13" s="183">
        <f>'Type Data'!J3</f>
        <v>0.10880487918660942</v>
      </c>
      <c r="K13" s="112">
        <f>'Type Data'!K3</f>
        <v>3.9098567288380931E-2</v>
      </c>
      <c r="L13" s="115">
        <f>'Type Data'!L3</f>
        <v>803748316.26486099</v>
      </c>
      <c r="M13" s="111">
        <f>'Type Data'!M3</f>
        <v>104409444.79136562</v>
      </c>
      <c r="N13" s="112">
        <f>'Type Data'!N3</f>
        <v>0.14929735647523304</v>
      </c>
      <c r="O13" s="116">
        <f>'Type Data'!O3</f>
        <v>285885284.40733576</v>
      </c>
      <c r="P13" s="110">
        <f>'Type Data'!P3</f>
        <v>21932980.028681844</v>
      </c>
      <c r="Q13" s="112">
        <f>'Type Data'!Q3</f>
        <v>8.3094482089528549E-2</v>
      </c>
    </row>
    <row r="14" spans="2:17">
      <c r="B14" s="363"/>
      <c r="C14" s="151" t="s">
        <v>75</v>
      </c>
      <c r="D14" s="77">
        <f>'Type Data'!D4</f>
        <v>45127102.465034939</v>
      </c>
      <c r="E14" s="76">
        <f>'Type Data'!E4</f>
        <v>6401704.959085159</v>
      </c>
      <c r="F14" s="78">
        <f>'Type Data'!F4</f>
        <v>0.16531024524929924</v>
      </c>
      <c r="G14" s="95">
        <f>'Type Data'!G4</f>
        <v>13.115062662567324</v>
      </c>
      <c r="H14" s="81">
        <f>'Type Data'!H4</f>
        <v>0.62242288405208335</v>
      </c>
      <c r="I14" s="178">
        <f>'Type Data'!I4</f>
        <v>3.0560818004994665</v>
      </c>
      <c r="J14" s="179">
        <f>'Type Data'!J4</f>
        <v>0.20025745393155692</v>
      </c>
      <c r="K14" s="78">
        <f>'Type Data'!K4</f>
        <v>7.0122468901920934E-2</v>
      </c>
      <c r="L14" s="79">
        <f>'Type Data'!L4</f>
        <v>137912116.55266789</v>
      </c>
      <c r="M14" s="80">
        <f>'Type Data'!M4</f>
        <v>27319183.524656296</v>
      </c>
      <c r="N14" s="78">
        <f>'Type Data'!N4</f>
        <v>0.247024676682883</v>
      </c>
      <c r="O14" s="77">
        <f>'Type Data'!O4</f>
        <v>38092407.066770434</v>
      </c>
      <c r="P14" s="76">
        <f>'Type Data'!P4</f>
        <v>6788126.4627668336</v>
      </c>
      <c r="Q14" s="78">
        <f>'Type Data'!Q4</f>
        <v>0.21684339431517488</v>
      </c>
    </row>
    <row r="15" spans="2:17">
      <c r="B15" s="363"/>
      <c r="C15" s="151" t="s">
        <v>76</v>
      </c>
      <c r="D15" s="77">
        <f>'Type Data'!D5</f>
        <v>19806512.477725077</v>
      </c>
      <c r="E15" s="76">
        <f>'Type Data'!E5</f>
        <v>1044991.9419666529</v>
      </c>
      <c r="F15" s="78">
        <f>'Type Data'!F5</f>
        <v>5.5698680710604229E-2</v>
      </c>
      <c r="G15" s="95">
        <f>'Type Data'!G5</f>
        <v>5.7562670342850879</v>
      </c>
      <c r="H15" s="81">
        <f>'Type Data'!H5</f>
        <v>-0.29611545486653235</v>
      </c>
      <c r="I15" s="178">
        <f>'Type Data'!I5</f>
        <v>3.2352419762252471</v>
      </c>
      <c r="J15" s="179">
        <f>'Type Data'!J5</f>
        <v>0.11168778495851717</v>
      </c>
      <c r="K15" s="78">
        <f>'Type Data'!K5</f>
        <v>3.575663430805507E-2</v>
      </c>
      <c r="L15" s="79">
        <f>'Type Data'!L5</f>
        <v>64078860.570565298</v>
      </c>
      <c r="M15" s="80">
        <f>'Type Data'!M5</f>
        <v>5476234.4665602446</v>
      </c>
      <c r="N15" s="78">
        <f>'Type Data'!N5</f>
        <v>9.3446912376269509E-2</v>
      </c>
      <c r="O15" s="77">
        <f>'Type Data'!O5</f>
        <v>36692099.811032414</v>
      </c>
      <c r="P15" s="76">
        <f>'Type Data'!P5</f>
        <v>617292.49443631619</v>
      </c>
      <c r="Q15" s="78">
        <f>'Type Data'!Q5</f>
        <v>1.711145645266781E-2</v>
      </c>
    </row>
    <row r="16" spans="2:17" ht="15" thickBot="1">
      <c r="B16" s="364"/>
      <c r="C16" s="152" t="s">
        <v>77</v>
      </c>
      <c r="D16" s="144">
        <f>'Type Data'!D6</f>
        <v>1093941.4447109103</v>
      </c>
      <c r="E16" s="138">
        <f>'Type Data'!E6</f>
        <v>67678.13566395815</v>
      </c>
      <c r="F16" s="140">
        <f>'Type Data'!F6</f>
        <v>6.5946170994662184E-2</v>
      </c>
      <c r="G16" s="141">
        <f>'Type Data'!G6</f>
        <v>0.31792669621718661</v>
      </c>
      <c r="H16" s="142">
        <f>'Type Data'!H6</f>
        <v>-1.3141250493001522E-2</v>
      </c>
      <c r="I16" s="180">
        <f>'Type Data'!I6</f>
        <v>3.0982491821242806</v>
      </c>
      <c r="J16" s="181">
        <f>'Type Data'!J6</f>
        <v>8.4549281749377592E-2</v>
      </c>
      <c r="K16" s="140">
        <f>'Type Data'!K6</f>
        <v>2.805497711927445E-2</v>
      </c>
      <c r="L16" s="143">
        <f>'Type Data'!L6</f>
        <v>3389303.1863674317</v>
      </c>
      <c r="M16" s="139">
        <f>'Type Data'!M6</f>
        <v>296453.55413421383</v>
      </c>
      <c r="N16" s="140">
        <f>'Type Data'!N6</f>
        <v>9.5851266432295662E-2</v>
      </c>
      <c r="O16" s="144">
        <f>'Type Data'!O6</f>
        <v>4375765.7788436413</v>
      </c>
      <c r="P16" s="138">
        <f>'Type Data'!P6</f>
        <v>270712.5426558326</v>
      </c>
      <c r="Q16" s="140">
        <f>'Type Data'!Q6</f>
        <v>6.5946170994662184E-2</v>
      </c>
    </row>
    <row r="17" spans="2:17" ht="15" customHeight="1" thickBot="1">
      <c r="B17" s="94" t="s">
        <v>78</v>
      </c>
      <c r="C17" s="153" t="s">
        <v>79</v>
      </c>
      <c r="D17" s="137">
        <f>Granola!D3</f>
        <v>97593.42741694054</v>
      </c>
      <c r="E17" s="131">
        <f>Granola!E3</f>
        <v>-247210.02731305311</v>
      </c>
      <c r="F17" s="133">
        <f>Granola!F3</f>
        <v>-0.71695925293624641</v>
      </c>
      <c r="G17" s="134">
        <f>Granola!G3</f>
        <v>2.8363086617839216E-2</v>
      </c>
      <c r="H17" s="135">
        <f>Granola!H3</f>
        <v>-8.2868963451307051E-2</v>
      </c>
      <c r="I17" s="184">
        <f>Granola!I3</f>
        <v>5.0268288047674421</v>
      </c>
      <c r="J17" s="185">
        <f>Granola!J3</f>
        <v>1.1677791022216844</v>
      </c>
      <c r="K17" s="133">
        <f>Granola!K3</f>
        <v>0.30260794553936887</v>
      </c>
      <c r="L17" s="136">
        <f>Granola!L3</f>
        <v>490585.45209545735</v>
      </c>
      <c r="M17" s="132">
        <f>Granola!M3</f>
        <v>-840028.2173170743</v>
      </c>
      <c r="N17" s="133">
        <f>Granola!N3</f>
        <v>-0.63130887396335578</v>
      </c>
      <c r="O17" s="137">
        <f>Granola!O3</f>
        <v>286957.95860254765</v>
      </c>
      <c r="P17" s="131">
        <f>Granola!P3</f>
        <v>-372753.18284817424</v>
      </c>
      <c r="Q17" s="133">
        <f>Granola!Q3</f>
        <v>-0.56502484106677409</v>
      </c>
    </row>
    <row r="18" spans="2:17">
      <c r="B18" s="365" t="s">
        <v>80</v>
      </c>
      <c r="C18" s="154" t="s">
        <v>14</v>
      </c>
      <c r="D18" s="125">
        <f>'NB vs PL'!D3</f>
        <v>279370519.12095952</v>
      </c>
      <c r="E18" s="117">
        <f>'NB vs PL'!E3</f>
        <v>28476586.886060447</v>
      </c>
      <c r="F18" s="121">
        <f>'NB vs PL'!F3</f>
        <v>0.1135005005198742</v>
      </c>
      <c r="G18" s="122">
        <f>'NB vs PL'!G3</f>
        <v>81.19204788705926</v>
      </c>
      <c r="H18" s="123">
        <f>'NB vs PL'!H3</f>
        <v>0.25478913989603313</v>
      </c>
      <c r="I18" s="186">
        <f>'NB vs PL'!I3</f>
        <v>3.1610217986585338</v>
      </c>
      <c r="J18" s="187">
        <f>'NB vs PL'!J3</f>
        <v>9.7698306293005022E-2</v>
      </c>
      <c r="K18" s="121">
        <f>'NB vs PL'!K3</f>
        <v>3.189291190972502E-2</v>
      </c>
      <c r="L18" s="124">
        <f>'NB vs PL'!L3</f>
        <v>883096300.84390378</v>
      </c>
      <c r="M18" s="118">
        <f>'NB vs PL'!M3</f>
        <v>114527024.13677239</v>
      </c>
      <c r="N18" s="121">
        <f>'NB vs PL'!N3</f>
        <v>0.14901327389438923</v>
      </c>
      <c r="O18" s="125">
        <f>'NB vs PL'!O3</f>
        <v>315717622.64779752</v>
      </c>
      <c r="P18" s="117">
        <f>'NB vs PL'!P3</f>
        <v>27343665.761282682</v>
      </c>
      <c r="Q18" s="121">
        <f>'NB vs PL'!Q3</f>
        <v>9.4820163569914059E-2</v>
      </c>
    </row>
    <row r="19" spans="2:17" ht="15" thickBot="1">
      <c r="B19" s="366"/>
      <c r="C19" s="155" t="s">
        <v>13</v>
      </c>
      <c r="D19" s="130">
        <f>'NB vs PL'!D4</f>
        <v>64715541.510956988</v>
      </c>
      <c r="E19" s="119">
        <f>'NB vs PL'!E4</f>
        <v>5623768.6225080192</v>
      </c>
      <c r="F19" s="126">
        <f>'NB vs PL'!F4</f>
        <v>9.5170077789413082E-2</v>
      </c>
      <c r="G19" s="127">
        <f>'NB vs PL'!G4</f>
        <v>18.807952112941418</v>
      </c>
      <c r="H19" s="128">
        <f>'NB vs PL'!H4</f>
        <v>-0.2547891398967721</v>
      </c>
      <c r="I19" s="188">
        <f>'NB vs PL'!I4</f>
        <v>1.8741456637733058</v>
      </c>
      <c r="J19" s="189">
        <f>'NB vs PL'!J4</f>
        <v>0.11689458089063809</v>
      </c>
      <c r="K19" s="126">
        <f>'NB vs PL'!K4</f>
        <v>6.6521274067948985E-2</v>
      </c>
      <c r="L19" s="129">
        <f>'NB vs PL'!L4</f>
        <v>121286351.50150141</v>
      </c>
      <c r="M19" s="120">
        <f>'NB vs PL'!M4</f>
        <v>17447269.603817791</v>
      </c>
      <c r="N19" s="126">
        <f>'NB vs PL'!N4</f>
        <v>0.16802218668505961</v>
      </c>
      <c r="O19" s="130">
        <f>'NB vs PL'!O4</f>
        <v>47593022.40939045</v>
      </c>
      <c r="P19" s="119">
        <f>'NB vs PL'!P4</f>
        <v>274765.65386766195</v>
      </c>
      <c r="Q19" s="126">
        <f>'NB vs PL'!Q4</f>
        <v>5.8067577444216069E-3</v>
      </c>
    </row>
    <row r="20" spans="2:17">
      <c r="B20" s="362" t="s">
        <v>62</v>
      </c>
      <c r="C20" s="150" t="s">
        <v>70</v>
      </c>
      <c r="D20" s="116">
        <f>Package!D3</f>
        <v>169249932.35557091</v>
      </c>
      <c r="E20" s="110">
        <f>Package!E3</f>
        <v>11129988.913957238</v>
      </c>
      <c r="F20" s="112">
        <f>Package!F3</f>
        <v>7.0389532602299618E-2</v>
      </c>
      <c r="G20" s="113">
        <f>Package!G3</f>
        <v>49.188255997567403</v>
      </c>
      <c r="H20" s="114">
        <f>Package!H3</f>
        <v>-1.8205295135895199</v>
      </c>
      <c r="I20" s="182">
        <f>Package!I3</f>
        <v>3.1249551234258797</v>
      </c>
      <c r="J20" s="183">
        <f>Package!J3</f>
        <v>0.13644640781839357</v>
      </c>
      <c r="K20" s="112">
        <f>Package!K3</f>
        <v>4.5657021880445667E-2</v>
      </c>
      <c r="L20" s="115">
        <f>Package!L3</f>
        <v>528898443.25402486</v>
      </c>
      <c r="M20" s="111">
        <f>Package!M3</f>
        <v>56355614.167399645</v>
      </c>
      <c r="N20" s="112">
        <f>Package!N3</f>
        <v>0.1192603309129228</v>
      </c>
      <c r="O20" s="116">
        <f>Package!O3</f>
        <v>254437560.78568763</v>
      </c>
      <c r="P20" s="110">
        <f>Package!P3</f>
        <v>13899168.804024845</v>
      </c>
      <c r="Q20" s="112">
        <f>Package!Q3</f>
        <v>5.7783577455213203E-2</v>
      </c>
    </row>
    <row r="21" spans="2:17">
      <c r="B21" s="363"/>
      <c r="C21" s="151" t="s">
        <v>71</v>
      </c>
      <c r="D21" s="77">
        <f>Package!D4</f>
        <v>111337357.28556007</v>
      </c>
      <c r="E21" s="76">
        <f>Package!E4</f>
        <v>16913184.2601192</v>
      </c>
      <c r="F21" s="78">
        <f>Package!F4</f>
        <v>0.17911922040939932</v>
      </c>
      <c r="G21" s="95">
        <f>Package!G4</f>
        <v>32.357415781705598</v>
      </c>
      <c r="H21" s="81">
        <f>Package!H4</f>
        <v>1.8966005038303102</v>
      </c>
      <c r="I21" s="178">
        <f>Package!I4</f>
        <v>2.4909479287934744</v>
      </c>
      <c r="J21" s="179">
        <f>Package!J4</f>
        <v>0.10300215621226894</v>
      </c>
      <c r="K21" s="78">
        <f>Package!K4</f>
        <v>4.3134210749237692E-2</v>
      </c>
      <c r="L21" s="79">
        <f>Package!L4</f>
        <v>277335559.52780491</v>
      </c>
      <c r="M21" s="80">
        <f>Package!M4</f>
        <v>51855754.722227097</v>
      </c>
      <c r="N21" s="78">
        <f>Package!N4</f>
        <v>0.22997959736101525</v>
      </c>
      <c r="O21" s="77">
        <f>Package!O4</f>
        <v>55138440.641243875</v>
      </c>
      <c r="P21" s="76">
        <f>Package!P4</f>
        <v>8327060.9966203123</v>
      </c>
      <c r="Q21" s="78">
        <f>Package!Q4</f>
        <v>0.17788540008512016</v>
      </c>
    </row>
    <row r="22" spans="2:17">
      <c r="B22" s="363"/>
      <c r="C22" s="151" t="s">
        <v>72</v>
      </c>
      <c r="D22" s="77">
        <f>Package!D5</f>
        <v>11778094.378523216</v>
      </c>
      <c r="E22" s="76">
        <f>Package!E5</f>
        <v>-864372.91087676026</v>
      </c>
      <c r="F22" s="78">
        <f>Package!F5</f>
        <v>-6.8370587092718066E-2</v>
      </c>
      <c r="G22" s="95">
        <f>Package!G5</f>
        <v>3.423008289522901</v>
      </c>
      <c r="H22" s="81">
        <f>Package!H5</f>
        <v>-0.65539503051714121</v>
      </c>
      <c r="I22" s="178">
        <f>Package!I5</f>
        <v>2.4205735184682853</v>
      </c>
      <c r="J22" s="179">
        <f>Package!J5</f>
        <v>3.1990522207002048E-2</v>
      </c>
      <c r="K22" s="78">
        <f>Package!K5</f>
        <v>1.3393096349205802E-2</v>
      </c>
      <c r="L22" s="79">
        <f>Package!L5</f>
        <v>28509743.350673474</v>
      </c>
      <c r="M22" s="80">
        <f>Package!M5</f>
        <v>-1687839.0475767814</v>
      </c>
      <c r="N22" s="78">
        <f>Package!N5</f>
        <v>-5.589318460389664E-2</v>
      </c>
      <c r="O22" s="77">
        <f>Package!O5</f>
        <v>7009850.7158187032</v>
      </c>
      <c r="P22" s="76">
        <f>Package!P5</f>
        <v>-63122.424755736254</v>
      </c>
      <c r="Q22" s="78">
        <f>Package!Q5</f>
        <v>-8.9244541865473124E-3</v>
      </c>
    </row>
    <row r="23" spans="2:17" ht="15" thickBot="1">
      <c r="B23" s="364"/>
      <c r="C23" s="152" t="s">
        <v>73</v>
      </c>
      <c r="D23" s="144">
        <f>Package!D6</f>
        <v>45185470.575714238</v>
      </c>
      <c r="E23" s="138">
        <f>Package!E6</f>
        <v>6400309.0178000331</v>
      </c>
      <c r="F23" s="140">
        <f>Package!F6</f>
        <v>0.16501952707462772</v>
      </c>
      <c r="G23" s="141">
        <f>Package!G6</f>
        <v>13.132025892804581</v>
      </c>
      <c r="H23" s="142">
        <f>Package!H6</f>
        <v>0.62010649881782776</v>
      </c>
      <c r="I23" s="180">
        <f>Package!I6</f>
        <v>3.0533703957986611</v>
      </c>
      <c r="J23" s="181">
        <f>Package!J6</f>
        <v>0.20032831133323459</v>
      </c>
      <c r="K23" s="140">
        <f>Package!K6</f>
        <v>7.0215687467074295E-2</v>
      </c>
      <c r="L23" s="143">
        <f>Package!L6</f>
        <v>137967978.17611733</v>
      </c>
      <c r="M23" s="139">
        <f>Package!M6</f>
        <v>27312279.998597458</v>
      </c>
      <c r="N23" s="140">
        <f>Package!N6</f>
        <v>0.24682217408073842</v>
      </c>
      <c r="O23" s="144">
        <f>Package!O6</f>
        <v>38109816.820398927</v>
      </c>
      <c r="P23" s="138">
        <f>Package!P6</f>
        <v>6786924.0687237494</v>
      </c>
      <c r="Q23" s="140">
        <f>Package!Q6</f>
        <v>0.21667615831429804</v>
      </c>
    </row>
    <row r="24" spans="2:17">
      <c r="B24" s="365" t="s">
        <v>81</v>
      </c>
      <c r="C24" s="156" t="s">
        <v>82</v>
      </c>
      <c r="D24" s="116">
        <f>Flavor!D3</f>
        <v>29367460.412548605</v>
      </c>
      <c r="E24" s="110">
        <f>Flavor!E3</f>
        <v>536066.36953695118</v>
      </c>
      <c r="F24" s="112">
        <f>Flavor!F3</f>
        <v>1.8593147758905765E-2</v>
      </c>
      <c r="G24" s="113">
        <f>Flavor!G3</f>
        <v>8.5349172118786978</v>
      </c>
      <c r="H24" s="114">
        <f>Flavor!H3</f>
        <v>-0.76596136622851496</v>
      </c>
      <c r="I24" s="182">
        <f>Flavor!I3</f>
        <v>3.021738325196742</v>
      </c>
      <c r="J24" s="183">
        <f>Flavor!J3</f>
        <v>0.11176012518708545</v>
      </c>
      <c r="K24" s="112">
        <f>Flavor!K3</f>
        <v>3.8405829015047119E-2</v>
      </c>
      <c r="L24" s="115">
        <f>Flavor!L3</f>
        <v>88740780.64229624</v>
      </c>
      <c r="M24" s="111">
        <f>Flavor!M3</f>
        <v>4842052.5012440532</v>
      </c>
      <c r="N24" s="112">
        <f>Flavor!N3</f>
        <v>5.7713062027632885E-2</v>
      </c>
      <c r="O24" s="116">
        <f>Flavor!O3</f>
        <v>35747851.84970957</v>
      </c>
      <c r="P24" s="110">
        <f>Flavor!P3</f>
        <v>69935.433390572667</v>
      </c>
      <c r="Q24" s="112">
        <f>Flavor!Q3</f>
        <v>1.960188273735188E-3</v>
      </c>
    </row>
    <row r="25" spans="2:17">
      <c r="B25" s="363"/>
      <c r="C25" s="151" t="s">
        <v>83</v>
      </c>
      <c r="D25" s="77">
        <f>Flavor!D4</f>
        <v>53564779.912078723</v>
      </c>
      <c r="E25" s="76">
        <f>Flavor!E4</f>
        <v>428037.99217627198</v>
      </c>
      <c r="F25" s="78">
        <f>Flavor!F4</f>
        <v>8.0554052941651973E-3</v>
      </c>
      <c r="G25" s="95">
        <f>Flavor!G4</f>
        <v>15.567262391771116</v>
      </c>
      <c r="H25" s="81">
        <f>Flavor!H4</f>
        <v>-1.5744125440970684</v>
      </c>
      <c r="I25" s="178">
        <f>Flavor!I4</f>
        <v>2.7308712709641965</v>
      </c>
      <c r="J25" s="179">
        <f>Flavor!J4</f>
        <v>0.16340477654414443</v>
      </c>
      <c r="K25" s="78">
        <f>Flavor!K4</f>
        <v>6.3644365719777329E-2</v>
      </c>
      <c r="L25" s="79">
        <f>Flavor!L4</f>
        <v>146278518.59741589</v>
      </c>
      <c r="M25" s="80">
        <f>Flavor!M4</f>
        <v>9851714.0954209268</v>
      </c>
      <c r="N25" s="78">
        <f>Flavor!N4</f>
        <v>7.2212452174505531E-2</v>
      </c>
      <c r="O25" s="77">
        <f>Flavor!O4</f>
        <v>44257007.748803198</v>
      </c>
      <c r="P25" s="76">
        <f>Flavor!P4</f>
        <v>3797117.5244238153</v>
      </c>
      <c r="Q25" s="78">
        <f>Flavor!Q4</f>
        <v>9.3848932939907884E-2</v>
      </c>
    </row>
    <row r="26" spans="2:17">
      <c r="B26" s="363"/>
      <c r="C26" s="151" t="s">
        <v>84</v>
      </c>
      <c r="D26" s="77">
        <f>Flavor!D5</f>
        <v>55527125.237550192</v>
      </c>
      <c r="E26" s="76">
        <f>Flavor!E5</f>
        <v>5491616.7352876738</v>
      </c>
      <c r="F26" s="78">
        <f>Flavor!F5</f>
        <v>0.10975439042533869</v>
      </c>
      <c r="G26" s="95">
        <f>Flavor!G5</f>
        <v>16.13756893713585</v>
      </c>
      <c r="H26" s="81">
        <f>Flavor!H5</f>
        <v>-3.6619890945530642E-3</v>
      </c>
      <c r="I26" s="178">
        <f>Flavor!I5</f>
        <v>2.9457993898713002</v>
      </c>
      <c r="J26" s="179">
        <f>Flavor!J5</f>
        <v>9.2903865929401253E-2</v>
      </c>
      <c r="K26" s="78">
        <f>Flavor!K5</f>
        <v>3.2564762764615458E-2</v>
      </c>
      <c r="L26" s="79">
        <f>Flavor!L5</f>
        <v>163571771.64608264</v>
      </c>
      <c r="M26" s="80">
        <f>Flavor!M5</f>
        <v>20825693.401821077</v>
      </c>
      <c r="N26" s="78">
        <f>Flavor!N5</f>
        <v>0.14589327887653036</v>
      </c>
      <c r="O26" s="77">
        <f>Flavor!O5</f>
        <v>49319010.908052444</v>
      </c>
      <c r="P26" s="76">
        <f>Flavor!P5</f>
        <v>4563682.986894384</v>
      </c>
      <c r="Q26" s="78">
        <f>Flavor!Q5</f>
        <v>0.10196960225459335</v>
      </c>
    </row>
    <row r="27" spans="2:17">
      <c r="B27" s="363"/>
      <c r="C27" s="151" t="s">
        <v>85</v>
      </c>
      <c r="D27" s="77">
        <f>Flavor!D6</f>
        <v>8325223.8135053217</v>
      </c>
      <c r="E27" s="76">
        <f>Flavor!E6</f>
        <v>862558.61844606325</v>
      </c>
      <c r="F27" s="78">
        <f>Flavor!F6</f>
        <v>0.11558318588607323</v>
      </c>
      <c r="G27" s="95">
        <f>Flavor!G6</f>
        <v>2.4195178956729744</v>
      </c>
      <c r="H27" s="81">
        <f>Flavor!H6</f>
        <v>1.2095530151358336E-2</v>
      </c>
      <c r="I27" s="178">
        <f>Flavor!I6</f>
        <v>3.1462846010983307</v>
      </c>
      <c r="J27" s="179">
        <f>Flavor!J6</f>
        <v>0.24750922172369316</v>
      </c>
      <c r="K27" s="78">
        <f>Flavor!K6</f>
        <v>8.5384063727314094E-2</v>
      </c>
      <c r="L27" s="79">
        <f>Flavor!L6</f>
        <v>26193523.485128917</v>
      </c>
      <c r="M27" s="80">
        <f>Flavor!M6</f>
        <v>4560933.3531751111</v>
      </c>
      <c r="N27" s="78">
        <f>Flavor!N6</f>
        <v>0.21083621172288988</v>
      </c>
      <c r="O27" s="77">
        <f>Flavor!O6</f>
        <v>8946798.1554552317</v>
      </c>
      <c r="P27" s="76">
        <f>Flavor!P6</f>
        <v>1395599.6014228733</v>
      </c>
      <c r="Q27" s="78">
        <f>Flavor!Q6</f>
        <v>0.18481828963133537</v>
      </c>
    </row>
    <row r="28" spans="2:17">
      <c r="B28" s="363"/>
      <c r="C28" s="151" t="s">
        <v>86</v>
      </c>
      <c r="D28" s="77">
        <f>Flavor!D7</f>
        <v>64895848.180507302</v>
      </c>
      <c r="E28" s="76">
        <f>Flavor!E7</f>
        <v>10847884.653749093</v>
      </c>
      <c r="F28" s="78">
        <f>Flavor!F7</f>
        <v>0.20070848087326165</v>
      </c>
      <c r="G28" s="95">
        <f>Flavor!G7</f>
        <v>18.860353732820816</v>
      </c>
      <c r="H28" s="81">
        <f>Flavor!H7</f>
        <v>1.4247227880801603</v>
      </c>
      <c r="I28" s="178">
        <f>Flavor!I7</f>
        <v>2.7033369218971406</v>
      </c>
      <c r="J28" s="179">
        <f>Flavor!J7</f>
        <v>0.12618781313812422</v>
      </c>
      <c r="K28" s="78">
        <f>Flavor!K7</f>
        <v>4.8964110267910685E-2</v>
      </c>
      <c r="L28" s="79">
        <f>Flavor!L7</f>
        <v>175435342.46419677</v>
      </c>
      <c r="M28" s="80">
        <f>Flavor!M7</f>
        <v>36145681.43097204</v>
      </c>
      <c r="N28" s="78">
        <f>Flavor!N7</f>
        <v>0.25950010333035572</v>
      </c>
      <c r="O28" s="77">
        <f>Flavor!O7</f>
        <v>40629637.88761276</v>
      </c>
      <c r="P28" s="76">
        <f>Flavor!P7</f>
        <v>6379534.6495409682</v>
      </c>
      <c r="Q28" s="78">
        <f>Flavor!Q7</f>
        <v>0.18626322394408415</v>
      </c>
    </row>
    <row r="29" spans="2:17">
      <c r="B29" s="363"/>
      <c r="C29" s="151" t="s">
        <v>87</v>
      </c>
      <c r="D29" s="77">
        <f>Flavor!D8</f>
        <v>12454716.521954488</v>
      </c>
      <c r="E29" s="76">
        <f>Flavor!E8</f>
        <v>961996.80184082687</v>
      </c>
      <c r="F29" s="78">
        <f>Flavor!F8</f>
        <v>8.3704886682063176E-2</v>
      </c>
      <c r="G29" s="95">
        <f>Flavor!G8</f>
        <v>3.6196515775970117</v>
      </c>
      <c r="H29" s="81">
        <f>Flavor!H8</f>
        <v>-8.7848326484273986E-2</v>
      </c>
      <c r="I29" s="178">
        <f>Flavor!I8</f>
        <v>3.0726881148810481</v>
      </c>
      <c r="J29" s="179">
        <f>Flavor!J8</f>
        <v>0.22875898139819251</v>
      </c>
      <c r="K29" s="78">
        <f>Flavor!K8</f>
        <v>8.0437651805352756E-2</v>
      </c>
      <c r="L29" s="79">
        <f>Flavor!L8</f>
        <v>38269459.431222178</v>
      </c>
      <c r="M29" s="80">
        <f>Flavor!M8</f>
        <v>5584978.9962380081</v>
      </c>
      <c r="N29" s="78">
        <f>Flavor!N8</f>
        <v>0.17087556301675422</v>
      </c>
      <c r="O29" s="77">
        <f>Flavor!O8</f>
        <v>22526466.614413381</v>
      </c>
      <c r="P29" s="76">
        <f>Flavor!P8</f>
        <v>1851834.6001112238</v>
      </c>
      <c r="Q29" s="78">
        <f>Flavor!Q8</f>
        <v>8.9570377786176519E-2</v>
      </c>
    </row>
    <row r="30" spans="2:17">
      <c r="B30" s="363"/>
      <c r="C30" s="151" t="s">
        <v>88</v>
      </c>
      <c r="D30" s="77">
        <f>Flavor!D9</f>
        <v>1258854.0202590839</v>
      </c>
      <c r="E30" s="76">
        <f>Flavor!E9</f>
        <v>265369.92944885441</v>
      </c>
      <c r="F30" s="78">
        <f>Flavor!F9</f>
        <v>0.26711039653632873</v>
      </c>
      <c r="G30" s="95">
        <f>Flavor!G9</f>
        <v>0.36585440803594266</v>
      </c>
      <c r="H30" s="81">
        <f>Flavor!H9</f>
        <v>4.5360890305852053E-2</v>
      </c>
      <c r="I30" s="178">
        <f>Flavor!I9</f>
        <v>3.7773621198160816</v>
      </c>
      <c r="J30" s="179">
        <f>Flavor!J9</f>
        <v>0.24670937199621079</v>
      </c>
      <c r="K30" s="78">
        <f>Flavor!K9</f>
        <v>6.9876419352922881E-2</v>
      </c>
      <c r="L30" s="79">
        <f>Flavor!L9</f>
        <v>4755147.4905048497</v>
      </c>
      <c r="M30" s="80">
        <f>Flavor!M9</f>
        <v>1247500.1553703868</v>
      </c>
      <c r="N30" s="78">
        <f>Flavor!N9</f>
        <v>0.35565153397114957</v>
      </c>
      <c r="O30" s="77">
        <f>Flavor!O9</f>
        <v>2373175.0695455074</v>
      </c>
      <c r="P30" s="76">
        <f>Flavor!P9</f>
        <v>501844.51345765893</v>
      </c>
      <c r="Q30" s="78">
        <f>Flavor!Q9</f>
        <v>0.26817523597049636</v>
      </c>
    </row>
    <row r="31" spans="2:17">
      <c r="B31" s="363"/>
      <c r="C31" s="151" t="s">
        <v>89</v>
      </c>
      <c r="D31" s="77">
        <f>Flavor!D10</f>
        <v>7354747.4931729734</v>
      </c>
      <c r="E31" s="76">
        <f>Flavor!E10</f>
        <v>-588465.76940622367</v>
      </c>
      <c r="F31" s="78">
        <f>Flavor!F10</f>
        <v>-7.4084095435094255E-2</v>
      </c>
      <c r="G31" s="95">
        <f>Flavor!G10</f>
        <v>2.1374732471481055</v>
      </c>
      <c r="H31" s="81">
        <f>Flavor!H10</f>
        <v>-0.42497177250807017</v>
      </c>
      <c r="I31" s="178">
        <f>Flavor!I10</f>
        <v>3.3233265125657887</v>
      </c>
      <c r="J31" s="179">
        <f>Flavor!J10</f>
        <v>0.21315070215403509</v>
      </c>
      <c r="K31" s="78">
        <f>Flavor!K10</f>
        <v>6.8533329029337495E-2</v>
      </c>
      <c r="L31" s="79">
        <f>Flavor!L10</f>
        <v>24442227.337288514</v>
      </c>
      <c r="M31" s="80">
        <f>Flavor!M10</f>
        <v>-262562.40892713144</v>
      </c>
      <c r="N31" s="78">
        <f>Flavor!N10</f>
        <v>-1.0627996094051014E-2</v>
      </c>
      <c r="O31" s="77">
        <f>Flavor!O10</f>
        <v>13976560.344359159</v>
      </c>
      <c r="P31" s="76">
        <f>Flavor!P10</f>
        <v>-951551.3115842957</v>
      </c>
      <c r="Q31" s="78">
        <f>Flavor!Q10</f>
        <v>-6.3742242389073139E-2</v>
      </c>
    </row>
    <row r="32" spans="2:17">
      <c r="B32" s="363"/>
      <c r="C32" s="151" t="s">
        <v>90</v>
      </c>
      <c r="D32" s="77">
        <f>Flavor!D11</f>
        <v>2912350.9649516605</v>
      </c>
      <c r="E32" s="76">
        <f>Flavor!E11</f>
        <v>-255826.06527879788</v>
      </c>
      <c r="F32" s="78">
        <f>Flavor!F11</f>
        <v>-8.0748664875014475E-2</v>
      </c>
      <c r="G32" s="95">
        <f>Flavor!G11</f>
        <v>0.84640190294344608</v>
      </c>
      <c r="H32" s="81">
        <f>Flavor!H11</f>
        <v>-0.17563781626548913</v>
      </c>
      <c r="I32" s="178">
        <f>Flavor!I11</f>
        <v>2.6433376130836637</v>
      </c>
      <c r="J32" s="179">
        <f>Flavor!J11</f>
        <v>0.13179213038783022</v>
      </c>
      <c r="K32" s="78">
        <f>Flavor!K11</f>
        <v>5.2474514714488732E-2</v>
      </c>
      <c r="L32" s="79">
        <f>Flavor!L11</f>
        <v>7698326.848157227</v>
      </c>
      <c r="M32" s="80">
        <f>Flavor!M11</f>
        <v>-258693.86049878132</v>
      </c>
      <c r="N32" s="78">
        <f>Flavor!N11</f>
        <v>-3.2511397163684945E-2</v>
      </c>
      <c r="O32" s="77">
        <f>Flavor!O11</f>
        <v>2291255.6195198298</v>
      </c>
      <c r="P32" s="76">
        <f>Flavor!P11</f>
        <v>-213976.75045029493</v>
      </c>
      <c r="Q32" s="78">
        <f>Flavor!Q11</f>
        <v>-8.5411937437502708E-2</v>
      </c>
    </row>
    <row r="33" spans="2:17">
      <c r="B33" s="363"/>
      <c r="C33" s="151" t="s">
        <v>91</v>
      </c>
      <c r="D33" s="77">
        <f>Flavor!D12</f>
        <v>3180072.1756794248</v>
      </c>
      <c r="E33" s="76">
        <f>Flavor!E12</f>
        <v>-348312.84806467593</v>
      </c>
      <c r="F33" s="78">
        <f>Flavor!F12</f>
        <v>-9.8717358145644835E-2</v>
      </c>
      <c r="G33" s="95">
        <f>Flavor!G12</f>
        <v>0.92420837096371244</v>
      </c>
      <c r="H33" s="81">
        <f>Flavor!H12</f>
        <v>-0.2140328335267182</v>
      </c>
      <c r="I33" s="178">
        <f>Flavor!I12</f>
        <v>3.4009500348429884</v>
      </c>
      <c r="J33" s="179">
        <f>Flavor!J12</f>
        <v>0.18978521815299043</v>
      </c>
      <c r="K33" s="78">
        <f>Flavor!K12</f>
        <v>5.9101674621801908E-2</v>
      </c>
      <c r="L33" s="79">
        <f>Flavor!L12</f>
        <v>10815266.576680157</v>
      </c>
      <c r="M33" s="80">
        <f>Flavor!M12</f>
        <v>-514959.27130280249</v>
      </c>
      <c r="N33" s="78">
        <f>Flavor!N12</f>
        <v>-4.545004470449078E-2</v>
      </c>
      <c r="O33" s="77">
        <f>Flavor!O12</f>
        <v>6845780.756629467</v>
      </c>
      <c r="P33" s="76">
        <f>Flavor!P12</f>
        <v>-729251.01955430489</v>
      </c>
      <c r="Q33" s="78">
        <f>Flavor!Q12</f>
        <v>-9.6270357815144966E-2</v>
      </c>
    </row>
    <row r="34" spans="2:17">
      <c r="B34" s="363"/>
      <c r="C34" s="151" t="s">
        <v>92</v>
      </c>
      <c r="D34" s="77">
        <f>Flavor!D13</f>
        <v>1005359.4343768037</v>
      </c>
      <c r="E34" s="76">
        <f>Flavor!E13</f>
        <v>369516.65417934186</v>
      </c>
      <c r="F34" s="78">
        <f>Flavor!F13</f>
        <v>0.58114468810133846</v>
      </c>
      <c r="G34" s="95">
        <f>Flavor!G13</f>
        <v>0.29218255239124219</v>
      </c>
      <c r="H34" s="81">
        <f>Flavor!H13</f>
        <v>8.7062519535385352E-2</v>
      </c>
      <c r="I34" s="178">
        <f>Flavor!I13</f>
        <v>3.5309204451935376</v>
      </c>
      <c r="J34" s="179">
        <f>Flavor!J13</f>
        <v>0.37854859966051757</v>
      </c>
      <c r="K34" s="78">
        <f>Flavor!K13</f>
        <v>0.12008373954897777</v>
      </c>
      <c r="L34" s="79">
        <f>Flavor!L13</f>
        <v>3549844.1816092669</v>
      </c>
      <c r="M34" s="80">
        <f>Flavor!M13</f>
        <v>1545431.3031293477</v>
      </c>
      <c r="N34" s="78">
        <f>Flavor!N13</f>
        <v>0.7710144550165493</v>
      </c>
      <c r="O34" s="77">
        <f>Flavor!O13</f>
        <v>1779867.5980058908</v>
      </c>
      <c r="P34" s="76">
        <f>Flavor!P13</f>
        <v>835405.48080936621</v>
      </c>
      <c r="Q34" s="78">
        <f>Flavor!Q13</f>
        <v>0.88453042805901572</v>
      </c>
    </row>
    <row r="35" spans="2:17">
      <c r="B35" s="363"/>
      <c r="C35" s="151" t="s">
        <v>93</v>
      </c>
      <c r="D35" s="77">
        <f>Flavor!D14</f>
        <v>3291330.1735282787</v>
      </c>
      <c r="E35" s="76">
        <f>Flavor!E14</f>
        <v>-157757.36931497045</v>
      </c>
      <c r="F35" s="78">
        <f>Flavor!F14</f>
        <v>-4.5738870746354972E-2</v>
      </c>
      <c r="G35" s="95">
        <f>Flavor!G14</f>
        <v>0.9565427229117478</v>
      </c>
      <c r="H35" s="81">
        <f>Flavor!H14</f>
        <v>-0.15611746942546167</v>
      </c>
      <c r="I35" s="178">
        <f>Flavor!I14</f>
        <v>2.8865928055651762</v>
      </c>
      <c r="J35" s="179">
        <f>Flavor!J14</f>
        <v>0.22945786819707337</v>
      </c>
      <c r="K35" s="78">
        <f>Flavor!K14</f>
        <v>8.635536907446327E-2</v>
      </c>
      <c r="L35" s="79">
        <f>Flavor!L14</f>
        <v>9500729.9996463116</v>
      </c>
      <c r="M35" s="80">
        <f>Flavor!M14</f>
        <v>336038.98751641065</v>
      </c>
      <c r="N35" s="78">
        <f>Flavor!N14</f>
        <v>3.6666701263757526E-2</v>
      </c>
      <c r="O35" s="77">
        <f>Flavor!O14</f>
        <v>4966560.1634908915</v>
      </c>
      <c r="P35" s="76">
        <f>Flavor!P14</f>
        <v>-15803.075264254585</v>
      </c>
      <c r="Q35" s="78">
        <f>Flavor!Q14</f>
        <v>-3.1718031197185488E-3</v>
      </c>
    </row>
    <row r="36" spans="2:17" ht="15" thickBot="1">
      <c r="B36" s="366"/>
      <c r="C36" s="157" t="s">
        <v>94</v>
      </c>
      <c r="D36" s="144">
        <f>Flavor!D15</f>
        <v>1905368.4113693656</v>
      </c>
      <c r="E36" s="138">
        <f>Flavor!E15</f>
        <v>299919.41419555247</v>
      </c>
      <c r="F36" s="140">
        <f>Flavor!F15</f>
        <v>0.18681341775635482</v>
      </c>
      <c r="G36" s="141">
        <f>Flavor!G15</f>
        <v>0.553747631586748</v>
      </c>
      <c r="H36" s="142">
        <f>Flavor!H15</f>
        <v>3.5836976147006427E-2</v>
      </c>
      <c r="I36" s="180">
        <f>Flavor!I15</f>
        <v>2.9923028208059228</v>
      </c>
      <c r="J36" s="181">
        <f>Flavor!J15</f>
        <v>0.38961818577769192</v>
      </c>
      <c r="K36" s="140">
        <f>Flavor!K15</f>
        <v>0.14969857682103149</v>
      </c>
      <c r="L36" s="143">
        <f>Flavor!L15</f>
        <v>5701439.2720150528</v>
      </c>
      <c r="M36" s="139">
        <f>Flavor!M15</f>
        <v>1522961.8347492879</v>
      </c>
      <c r="N36" s="140">
        <f>Flavor!N15</f>
        <v>0.36447769734658558</v>
      </c>
      <c r="O36" s="144">
        <f>Flavor!O15</f>
        <v>4752982.2011958957</v>
      </c>
      <c r="P36" s="138">
        <f>Flavor!P15</f>
        <v>932325.55814796593</v>
      </c>
      <c r="Q36" s="140">
        <f>Flavor!Q15</f>
        <v>0.24402233575331256</v>
      </c>
    </row>
    <row r="37" spans="2:17">
      <c r="B37" s="362" t="s">
        <v>95</v>
      </c>
      <c r="C37" s="221" t="s">
        <v>144</v>
      </c>
      <c r="D37" s="116">
        <f>Fat!D3</f>
        <v>77856821.578663096</v>
      </c>
      <c r="E37" s="110">
        <f>Fat!E3</f>
        <v>9449455.8000326604</v>
      </c>
      <c r="F37" s="112">
        <f>Fat!F3</f>
        <v>0.13813506327098693</v>
      </c>
      <c r="G37" s="113">
        <f>Fat!G3</f>
        <v>22.627136198333357</v>
      </c>
      <c r="H37" s="114">
        <f>Fat!H3</f>
        <v>0.55922640507012744</v>
      </c>
      <c r="I37" s="182">
        <f>Fat!I3</f>
        <v>3.2757042999849162</v>
      </c>
      <c r="J37" s="183">
        <f>Fat!J3</f>
        <v>0.19770194884544967</v>
      </c>
      <c r="K37" s="112">
        <f>Fat!K3</f>
        <v>6.423060358360709E-2</v>
      </c>
      <c r="L37" s="115">
        <f>Fat!L3</f>
        <v>255035925.22838512</v>
      </c>
      <c r="M37" s="111">
        <f>Fat!M3</f>
        <v>44477892.526503146</v>
      </c>
      <c r="N37" s="112">
        <f>Fat!N3</f>
        <v>0.21123816534454923</v>
      </c>
      <c r="O37" s="116">
        <f>Fat!O3</f>
        <v>81746953.765494883</v>
      </c>
      <c r="P37" s="110">
        <f>Fat!P3</f>
        <v>11539131.08885166</v>
      </c>
      <c r="Q37" s="112">
        <f>Fat!Q3</f>
        <v>0.16435677178022651</v>
      </c>
    </row>
    <row r="38" spans="2:17">
      <c r="B38" s="363"/>
      <c r="C38" s="222" t="s">
        <v>97</v>
      </c>
      <c r="D38" s="77">
        <f>Fat!D4</f>
        <v>6830417.9275093889</v>
      </c>
      <c r="E38" s="76">
        <f>Fat!E4</f>
        <v>966525.04246413428</v>
      </c>
      <c r="F38" s="78">
        <f>Fat!F4</f>
        <v>0.16482651736853396</v>
      </c>
      <c r="G38" s="95">
        <f>Fat!G4</f>
        <v>1.9850899844548557</v>
      </c>
      <c r="H38" s="81">
        <f>Fat!H4</f>
        <v>9.3424405001118149E-2</v>
      </c>
      <c r="I38" s="178">
        <f>Fat!I4</f>
        <v>3.6327990753214419</v>
      </c>
      <c r="J38" s="179">
        <f>Fat!J4</f>
        <v>0.115187259110892</v>
      </c>
      <c r="K38" s="78">
        <f>Fat!K4</f>
        <v>3.2745869962132676E-2</v>
      </c>
      <c r="L38" s="79">
        <f>Fat!L4</f>
        <v>24813535.931115106</v>
      </c>
      <c r="M38" s="80">
        <f>Fat!M4</f>
        <v>4186637.0296869464</v>
      </c>
      <c r="N38" s="78">
        <f>Fat!N4</f>
        <v>0.20296977503472774</v>
      </c>
      <c r="O38" s="77">
        <f>Fat!O4</f>
        <v>9768701.133805871</v>
      </c>
      <c r="P38" s="76">
        <f>Fat!P4</f>
        <v>1718618.9513268583</v>
      </c>
      <c r="Q38" s="78">
        <f>Fat!Q4</f>
        <v>0.21349085790297009</v>
      </c>
    </row>
    <row r="39" spans="2:17">
      <c r="B39" s="363"/>
      <c r="C39" s="222" t="s">
        <v>59</v>
      </c>
      <c r="D39" s="77">
        <f>Fat!D5</f>
        <v>131121820.75500058</v>
      </c>
      <c r="E39" s="76">
        <f>Fat!E5</f>
        <v>9799437.34865053</v>
      </c>
      <c r="F39" s="78">
        <f>Fat!F5</f>
        <v>8.0771882924759827E-2</v>
      </c>
      <c r="G39" s="95">
        <f>Fat!G5</f>
        <v>38.107274823686652</v>
      </c>
      <c r="H39" s="81">
        <f>Fat!H5</f>
        <v>-1.0307826419231603</v>
      </c>
      <c r="I39" s="178">
        <f>Fat!I5</f>
        <v>2.7686785385243842</v>
      </c>
      <c r="J39" s="179">
        <f>Fat!J5</f>
        <v>0.10232758583461399</v>
      </c>
      <c r="K39" s="78">
        <f>Fat!K5</f>
        <v>3.8377388292185483E-2</v>
      </c>
      <c r="L39" s="79">
        <f>Fat!L5</f>
        <v>363034171.05661124</v>
      </c>
      <c r="M39" s="80">
        <f>Fat!M5</f>
        <v>39546118.478496253</v>
      </c>
      <c r="N39" s="78">
        <f>Fat!N5</f>
        <v>0.12224908513103978</v>
      </c>
      <c r="O39" s="77">
        <f>Fat!O5</f>
        <v>146514603.71385163</v>
      </c>
      <c r="P39" s="76">
        <f>Fat!P5</f>
        <v>9386414.070769161</v>
      </c>
      <c r="Q39" s="78">
        <f>Fat!Q5</f>
        <v>6.8449923354199735E-2</v>
      </c>
    </row>
    <row r="40" spans="2:17" ht="15" thickBot="1">
      <c r="B40" s="364"/>
      <c r="C40" s="223" t="s">
        <v>15</v>
      </c>
      <c r="D40" s="109">
        <f>Fat!D6</f>
        <v>128174335.75690521</v>
      </c>
      <c r="E40" s="103">
        <f>Fat!E6</f>
        <v>13950368.512124345</v>
      </c>
      <c r="F40" s="105">
        <f>Fat!F6</f>
        <v>0.1221317106087625</v>
      </c>
      <c r="G40" s="106">
        <f>Fat!G6</f>
        <v>37.250662093521903</v>
      </c>
      <c r="H40" s="107">
        <f>Fat!H6</f>
        <v>0.40252188675624012</v>
      </c>
      <c r="I40" s="190">
        <f>Fat!I6</f>
        <v>2.8573970147422338</v>
      </c>
      <c r="J40" s="191">
        <f>Fat!J6</f>
        <v>8.2547710330579172E-2</v>
      </c>
      <c r="K40" s="105">
        <f>Fat!K6</f>
        <v>2.974853812758008E-2</v>
      </c>
      <c r="L40" s="108">
        <f>Fat!L6</f>
        <v>366244964.35834974</v>
      </c>
      <c r="M40" s="104">
        <f>Fat!M6</f>
        <v>49290668.302029908</v>
      </c>
      <c r="N40" s="105">
        <f>Fat!N6</f>
        <v>0.15551348858597397</v>
      </c>
      <c r="O40" s="109">
        <f>Fat!O6</f>
        <v>127015298.45082986</v>
      </c>
      <c r="P40" s="103">
        <f>Fat!P6</f>
        <v>6964947.4175932407</v>
      </c>
      <c r="Q40" s="105">
        <f>Fat!Q6</f>
        <v>5.8016885062376497E-2</v>
      </c>
    </row>
    <row r="41" spans="2:17" ht="15" hidden="1" thickBot="1">
      <c r="B41" s="365" t="s">
        <v>98</v>
      </c>
      <c r="C41" s="154" t="s">
        <v>99</v>
      </c>
      <c r="D41" s="125">
        <f>Organic!D3</f>
        <v>24803876.859895263</v>
      </c>
      <c r="E41" s="117">
        <f>Organic!E3</f>
        <v>2670353.2854640149</v>
      </c>
      <c r="F41" s="121">
        <f>Organic!F3</f>
        <v>0.1206474548204706</v>
      </c>
      <c r="G41" s="122">
        <f>Organic!G3</f>
        <v>7.2086258927033988</v>
      </c>
      <c r="H41" s="123">
        <f>Organic!H3</f>
        <v>6.8450326986817522E-2</v>
      </c>
      <c r="I41" s="186">
        <f>Organic!I3</f>
        <v>3.1984428615105367</v>
      </c>
      <c r="J41" s="187">
        <f>Organic!J3</f>
        <v>0.17650193335715203</v>
      </c>
      <c r="K41" s="121">
        <f>Organic!K3</f>
        <v>5.8406811236051175E-2</v>
      </c>
      <c r="L41" s="124">
        <f>Organic!L3</f>
        <v>79333782.880318388</v>
      </c>
      <c r="M41" s="118">
        <f>Organic!M3</f>
        <v>12447582.106496803</v>
      </c>
      <c r="N41" s="121">
        <f>Organic!N3</f>
        <v>0.18610089917633099</v>
      </c>
      <c r="O41" s="125">
        <f>Organic!O3</f>
        <v>13820403.6091187</v>
      </c>
      <c r="P41" s="117">
        <f>Organic!P3</f>
        <v>1408211.4741644878</v>
      </c>
      <c r="Q41" s="121">
        <f>Organic!Q3</f>
        <v>0.11345388943817558</v>
      </c>
    </row>
    <row r="42" spans="2:17" hidden="1">
      <c r="B42" s="363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66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2" t="s">
        <v>63</v>
      </c>
      <c r="C44" s="150" t="s">
        <v>102</v>
      </c>
      <c r="D44" s="116">
        <f>Size!D3</f>
        <v>63249715.991341583</v>
      </c>
      <c r="E44" s="110">
        <f>Size!E3</f>
        <v>1627414.954022631</v>
      </c>
      <c r="F44" s="112">
        <f>Size!F3</f>
        <v>2.6409512897563752E-2</v>
      </c>
      <c r="G44" s="113">
        <f>Size!G3</f>
        <v>18.381946619744916</v>
      </c>
      <c r="H44" s="114">
        <f>Size!H3</f>
        <v>-1.4971316793009599</v>
      </c>
      <c r="I44" s="182">
        <f>Size!I3</f>
        <v>3.6966846513764171</v>
      </c>
      <c r="J44" s="183">
        <f>Size!J3</f>
        <v>0.21115317118612209</v>
      </c>
      <c r="K44" s="112">
        <f>Size!K3</f>
        <v>6.0579906503840854E-2</v>
      </c>
      <c r="L44" s="115">
        <f>Size!L3</f>
        <v>233814254.30910996</v>
      </c>
      <c r="M44" s="111">
        <f>Size!M3</f>
        <v>19027784.161771685</v>
      </c>
      <c r="N44" s="112">
        <f>Size!N3</f>
        <v>8.8589305223551046E-2</v>
      </c>
      <c r="O44" s="116">
        <f>Size!O3</f>
        <v>190133050.27254963</v>
      </c>
      <c r="P44" s="110">
        <f>Size!P3</f>
        <v>6540766.2495041788</v>
      </c>
      <c r="Q44" s="112">
        <f>Size!Q3</f>
        <v>3.5626585748468317E-2</v>
      </c>
    </row>
    <row r="45" spans="2:17">
      <c r="B45" s="363"/>
      <c r="C45" s="151" t="s">
        <v>103</v>
      </c>
      <c r="D45" s="77">
        <f>Size!D4</f>
        <v>45870530.297734201</v>
      </c>
      <c r="E45" s="76">
        <f>Size!E4</f>
        <v>120270.42239902169</v>
      </c>
      <c r="F45" s="78">
        <f>Size!F4</f>
        <v>2.6288467590511264E-3</v>
      </c>
      <c r="G45" s="95">
        <f>Size!G4</f>
        <v>13.331121351877192</v>
      </c>
      <c r="H45" s="81">
        <f>Size!H4</f>
        <v>-1.4277075615822508</v>
      </c>
      <c r="I45" s="178">
        <f>Size!I4</f>
        <v>3.0363321798333733</v>
      </c>
      <c r="J45" s="179">
        <f>Size!J4</f>
        <v>8.3345185617023088E-2</v>
      </c>
      <c r="K45" s="78">
        <f>Size!K4</f>
        <v>2.8224027325640437E-2</v>
      </c>
      <c r="L45" s="79">
        <f>Size!L4</f>
        <v>139278167.24903208</v>
      </c>
      <c r="M45" s="80">
        <f>Size!M4</f>
        <v>4178244.8551491499</v>
      </c>
      <c r="N45" s="78">
        <f>Size!N4</f>
        <v>3.0927070727453897E-2</v>
      </c>
      <c r="O45" s="77">
        <f>Size!O4</f>
        <v>27738385.13758719</v>
      </c>
      <c r="P45" s="76">
        <f>Size!P4</f>
        <v>-267063.29454240203</v>
      </c>
      <c r="Q45" s="78">
        <f>Size!Q4</f>
        <v>-9.5361192015768759E-3</v>
      </c>
    </row>
    <row r="46" spans="2:17">
      <c r="B46" s="363"/>
      <c r="C46" s="151" t="s">
        <v>104</v>
      </c>
      <c r="D46" s="77">
        <f>Size!D5</f>
        <v>80172646.535402089</v>
      </c>
      <c r="E46" s="76">
        <f>Size!E5</f>
        <v>6423181.7775196284</v>
      </c>
      <c r="F46" s="78">
        <f>Size!F5</f>
        <v>8.7094622294639892E-2</v>
      </c>
      <c r="G46" s="95">
        <f>Size!G5</f>
        <v>23.300172749853626</v>
      </c>
      <c r="H46" s="81">
        <f>Size!H5</f>
        <v>-0.49107424604815364</v>
      </c>
      <c r="I46" s="178">
        <f>Size!I5</f>
        <v>2.7745638130467767</v>
      </c>
      <c r="J46" s="179">
        <f>Size!J5</f>
        <v>0.12129444181189797</v>
      </c>
      <c r="K46" s="78">
        <f>Size!K5</f>
        <v>4.5715087629962493E-2</v>
      </c>
      <c r="L46" s="79">
        <f>Size!L5</f>
        <v>222444123.87331668</v>
      </c>
      <c r="M46" s="80">
        <f>Size!M5</f>
        <v>26766927.886261016</v>
      </c>
      <c r="N46" s="78">
        <f>Size!N5</f>
        <v>0.13679124821490027</v>
      </c>
      <c r="O46" s="77">
        <f>Size!O5</f>
        <v>43938286.225279689</v>
      </c>
      <c r="P46" s="76">
        <f>Size!P5</f>
        <v>3449662.1258083805</v>
      </c>
      <c r="Q46" s="78">
        <f>Size!Q5</f>
        <v>8.5200774354133355E-2</v>
      </c>
    </row>
    <row r="47" spans="2:17">
      <c r="B47" s="363"/>
      <c r="C47" s="151" t="s">
        <v>105</v>
      </c>
      <c r="D47" s="77">
        <f>Size!D6</f>
        <v>89516281.584519953</v>
      </c>
      <c r="E47" s="76">
        <f>Size!E6</f>
        <v>13610253.627818406</v>
      </c>
      <c r="F47" s="78">
        <f>Size!F6</f>
        <v>0.17930398934300701</v>
      </c>
      <c r="G47" s="95">
        <f>Size!G6</f>
        <v>26.015666377220654</v>
      </c>
      <c r="H47" s="81">
        <f>Size!H6</f>
        <v>1.5287217529521122</v>
      </c>
      <c r="I47" s="178">
        <f>Size!I6</f>
        <v>2.4151589868419849</v>
      </c>
      <c r="J47" s="179">
        <f>Size!J6</f>
        <v>7.501705286565219E-2</v>
      </c>
      <c r="K47" s="78">
        <f>Size!K6</f>
        <v>3.2056625188620243E-2</v>
      </c>
      <c r="L47" s="79">
        <f>Size!L6</f>
        <v>216196051.93753105</v>
      </c>
      <c r="M47" s="80">
        <f>Size!M6</f>
        <v>38565172.874473929</v>
      </c>
      <c r="N47" s="78">
        <f>Size!N6</f>
        <v>0.21710849531282053</v>
      </c>
      <c r="O47" s="77">
        <f>Size!O6</f>
        <v>44465364.744691908</v>
      </c>
      <c r="P47" s="76">
        <f>Size!P6</f>
        <v>6596060.108947888</v>
      </c>
      <c r="Q47" s="78">
        <f>Size!Q6</f>
        <v>0.17417959406421235</v>
      </c>
    </row>
    <row r="48" spans="2:17">
      <c r="B48" s="363"/>
      <c r="C48" s="151" t="s">
        <v>106</v>
      </c>
      <c r="D48" s="77">
        <f>Size!D7</f>
        <v>81150240.632066518</v>
      </c>
      <c r="E48" s="76">
        <f>Size!E7</f>
        <v>6831235.3722372204</v>
      </c>
      <c r="F48" s="78">
        <f>Size!F7</f>
        <v>9.191774497457679E-2</v>
      </c>
      <c r="G48" s="95">
        <f>Size!G7</f>
        <v>23.584286001889783</v>
      </c>
      <c r="H48" s="81">
        <f>Size!H7</f>
        <v>-0.39069220888212186</v>
      </c>
      <c r="I48" s="178">
        <f>Size!I7</f>
        <v>3.8164034504293158</v>
      </c>
      <c r="J48" s="179">
        <f>Size!J7</f>
        <v>0.23297578330496949</v>
      </c>
      <c r="K48" s="78">
        <f>Size!K7</f>
        <v>6.5014786106155589E-2</v>
      </c>
      <c r="L48" s="79">
        <f>Size!L7</f>
        <v>309702058.35138792</v>
      </c>
      <c r="M48" s="80">
        <f>Size!M7</f>
        <v>43385278.710155785</v>
      </c>
      <c r="N48" s="78">
        <f>Size!N7</f>
        <v>0.1629085436096146</v>
      </c>
      <c r="O48" s="77">
        <f>Size!O7</f>
        <v>227824835.53960198</v>
      </c>
      <c r="P48" s="76">
        <f>Size!P7</f>
        <v>17316097.172701418</v>
      </c>
      <c r="Q48" s="78">
        <f>Size!Q7</f>
        <v>8.2258329545069953E-2</v>
      </c>
    </row>
    <row r="49" spans="2:17" ht="15" customHeight="1">
      <c r="B49" s="363"/>
      <c r="C49" s="151" t="s">
        <v>107</v>
      </c>
      <c r="D49" s="77">
        <f>Size!D8</f>
        <v>113428316.83226956</v>
      </c>
      <c r="E49" s="76">
        <f>Size!E8</f>
        <v>16797017.191628978</v>
      </c>
      <c r="F49" s="78">
        <f>Size!F8</f>
        <v>0.17382584373898449</v>
      </c>
      <c r="G49" s="95">
        <f>Size!G8</f>
        <v>32.965100830867264</v>
      </c>
      <c r="H49" s="81">
        <f>Size!H8</f>
        <v>1.7922763929820178</v>
      </c>
      <c r="I49" s="178">
        <f>Size!I8</f>
        <v>2.4434906677992903</v>
      </c>
      <c r="J49" s="179">
        <f>Size!J8</f>
        <v>9.9576232221092909E-2</v>
      </c>
      <c r="K49" s="78">
        <f>Size!K8</f>
        <v>4.2482878517077535E-2</v>
      </c>
      <c r="L49" s="79">
        <f>Size!L8</f>
        <v>277161033.64383185</v>
      </c>
      <c r="M49" s="80">
        <f>Size!M8</f>
        <v>50665535.48745209</v>
      </c>
      <c r="N49" s="78">
        <f>Size!N8</f>
        <v>0.22369334445875377</v>
      </c>
      <c r="O49" s="77">
        <f>Size!O8</f>
        <v>54907657.635677278</v>
      </c>
      <c r="P49" s="76">
        <f>Size!P8</f>
        <v>8197985.2923104391</v>
      </c>
      <c r="Q49" s="78">
        <f>Size!Q8</f>
        <v>0.17550937270649944</v>
      </c>
    </row>
    <row r="50" spans="2:17" ht="15" thickBot="1">
      <c r="B50" s="364"/>
      <c r="C50" s="152" t="s">
        <v>108</v>
      </c>
      <c r="D50" s="144">
        <f>Size!D9</f>
        <v>149404838.55374154</v>
      </c>
      <c r="E50" s="138">
        <f>Size!E9</f>
        <v>10537534.139405221</v>
      </c>
      <c r="F50" s="140">
        <f>Size!F9</f>
        <v>7.5882038496005763E-2</v>
      </c>
      <c r="G50" s="141">
        <f>Size!G9</f>
        <v>43.420776267239518</v>
      </c>
      <c r="H50" s="142">
        <f>Size!H9</f>
        <v>-1.3771941291956509</v>
      </c>
      <c r="I50" s="180">
        <f>Size!I9</f>
        <v>2.8263174651291552</v>
      </c>
      <c r="J50" s="181">
        <f>Size!J9</f>
        <v>9.8425510736001254E-2</v>
      </c>
      <c r="K50" s="140">
        <f>Size!K9</f>
        <v>3.608116171078226E-2</v>
      </c>
      <c r="L50" s="143">
        <f>Size!L9</f>
        <v>422265504.57924145</v>
      </c>
      <c r="M50" s="139">
        <f>Size!M9</f>
        <v>43450502.139108479</v>
      </c>
      <c r="N50" s="140">
        <f>Size!N9</f>
        <v>0.11470111230870612</v>
      </c>
      <c r="O50" s="144">
        <f>Size!O9</f>
        <v>82313063.888702989</v>
      </c>
      <c r="P50" s="138">
        <f>Size!P9</f>
        <v>4095029.0635290444</v>
      </c>
      <c r="Q50" s="140">
        <f>Size!Q9</f>
        <v>5.2354026442647049E-2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4" t="s">
        <v>136</v>
      </c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2:17">
      <c r="B53" s="355" t="s">
        <v>369</v>
      </c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</row>
    <row r="54" spans="2:17" ht="15" thickBot="1">
      <c r="B54" s="355" t="str">
        <f>'HOME PAGE'!H6</f>
        <v>LATEST 52 WEEKS ENDING 04-20-2025</v>
      </c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</row>
    <row r="55" spans="2:17">
      <c r="D55" s="360" t="s">
        <v>64</v>
      </c>
      <c r="E55" s="358"/>
      <c r="F55" s="359"/>
      <c r="G55" s="360" t="s">
        <v>21</v>
      </c>
      <c r="H55" s="361"/>
      <c r="I55" s="357" t="s">
        <v>22</v>
      </c>
      <c r="J55" s="358"/>
      <c r="K55" s="359"/>
      <c r="L55" s="360" t="s">
        <v>23</v>
      </c>
      <c r="M55" s="358"/>
      <c r="N55" s="361"/>
      <c r="O55" s="357" t="s">
        <v>24</v>
      </c>
      <c r="P55" s="358"/>
      <c r="Q55" s="361"/>
    </row>
    <row r="56" spans="2:17" ht="20.149999999999999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291" t="s">
        <v>11</v>
      </c>
      <c r="D57" s="282">
        <f>'Segment Data'!D9</f>
        <v>4147584463.4516053</v>
      </c>
      <c r="E57" s="283">
        <f>'Segment Data'!E9</f>
        <v>349313378.65146351</v>
      </c>
      <c r="F57" s="284">
        <f>'Segment Data'!F9</f>
        <v>9.1966415996304215E-2</v>
      </c>
      <c r="G57" s="285">
        <f>'Segment Data'!G9</f>
        <v>99.959834462410114</v>
      </c>
      <c r="H57" s="286">
        <f>'Segment Data'!H9</f>
        <v>9.4325690401149132E-3</v>
      </c>
      <c r="I57" s="287">
        <f>'Segment Data'!I9</f>
        <v>2.8434989603357002</v>
      </c>
      <c r="J57" s="288">
        <f>'Segment Data'!J9</f>
        <v>6.0534061945703321E-2</v>
      </c>
      <c r="K57" s="284">
        <f>'Segment Data'!K9</f>
        <v>2.1751644075972191E-2</v>
      </c>
      <c r="L57" s="289">
        <f>'Segment Data'!L9</f>
        <v>11793652109.729143</v>
      </c>
      <c r="M57" s="290">
        <f>'Segment Data'!M9</f>
        <v>1223197006.1606541</v>
      </c>
      <c r="N57" s="284">
        <f>'Segment Data'!N9</f>
        <v>0.11571848081997094</v>
      </c>
      <c r="O57" s="282">
        <f>'Segment Data'!O9</f>
        <v>4382013363.7636757</v>
      </c>
      <c r="P57" s="283">
        <f>'Segment Data'!P9</f>
        <v>286626756.46053505</v>
      </c>
      <c r="Q57" s="284">
        <f>'Segment Data'!Q9</f>
        <v>6.9987716409826831E-2</v>
      </c>
    </row>
    <row r="58" spans="2:17">
      <c r="B58" s="369" t="s">
        <v>60</v>
      </c>
      <c r="C58" s="151" t="s">
        <v>145</v>
      </c>
      <c r="D58" s="77">
        <f>'Segment Data'!D10</f>
        <v>66754608.005181499</v>
      </c>
      <c r="E58" s="76">
        <f>'Segment Data'!E10</f>
        <v>1643069.5345473513</v>
      </c>
      <c r="F58" s="78">
        <f>'Segment Data'!F10</f>
        <v>2.5234690703682106E-2</v>
      </c>
      <c r="G58" s="95">
        <f>'Segment Data'!G10</f>
        <v>1.6088351242997849</v>
      </c>
      <c r="H58" s="81">
        <f>'Segment Data'!H10</f>
        <v>-0.10455612470263853</v>
      </c>
      <c r="I58" s="178">
        <f>'Segment Data'!I10</f>
        <v>5.0384795797316881</v>
      </c>
      <c r="J58" s="179">
        <f>'Segment Data'!J10</f>
        <v>0.18054277696136101</v>
      </c>
      <c r="K58" s="78">
        <f>'Segment Data'!K10</f>
        <v>3.7164496841211106E-2</v>
      </c>
      <c r="L58" s="79">
        <f>'Segment Data'!L10</f>
        <v>336341729.28710043</v>
      </c>
      <c r="M58" s="80">
        <f>'Segment Data'!M10</f>
        <v>20033990.265610814</v>
      </c>
      <c r="N58" s="78">
        <f>'Segment Data'!N10</f>
        <v>6.333702212783901E-2</v>
      </c>
      <c r="O58" s="77">
        <f>'Segment Data'!O10</f>
        <v>140274032.03944391</v>
      </c>
      <c r="P58" s="76">
        <f>'Segment Data'!P10</f>
        <v>2968828.9011344612</v>
      </c>
      <c r="Q58" s="78">
        <f>'Segment Data'!Q10</f>
        <v>2.162211506394203E-2</v>
      </c>
    </row>
    <row r="59" spans="2:17">
      <c r="B59" s="370"/>
      <c r="C59" s="151" t="s">
        <v>149</v>
      </c>
      <c r="D59" s="77">
        <f>'Segment Data'!D11</f>
        <v>61099325.778815888</v>
      </c>
      <c r="E59" s="76">
        <f>'Segment Data'!E11</f>
        <v>1523100.5118875653</v>
      </c>
      <c r="F59" s="78">
        <f>'Segment Data'!F11</f>
        <v>2.5565575950194711E-2</v>
      </c>
      <c r="G59" s="95">
        <f>'Segment Data'!G11</f>
        <v>1.4725386654411086</v>
      </c>
      <c r="H59" s="81">
        <f>'Segment Data'!H11</f>
        <v>-9.5192422144693367E-2</v>
      </c>
      <c r="I59" s="178">
        <f>'Segment Data'!I11</f>
        <v>3.9072557806893649</v>
      </c>
      <c r="J59" s="179">
        <f>'Segment Data'!J11</f>
        <v>-2.2127081826952555E-2</v>
      </c>
      <c r="K59" s="78">
        <f>'Segment Data'!K11</f>
        <v>-5.6311849980387775E-3</v>
      </c>
      <c r="L59" s="79">
        <f>'Segment Data'!L11</f>
        <v>238730693.8455011</v>
      </c>
      <c r="M59" s="80">
        <f>'Segment Data'!M11</f>
        <v>4632895.2682213187</v>
      </c>
      <c r="N59" s="78">
        <f>'Segment Data'!N11</f>
        <v>1.9790426464398891E-2</v>
      </c>
      <c r="O59" s="77">
        <f>'Segment Data'!O11</f>
        <v>98790786.875410855</v>
      </c>
      <c r="P59" s="76">
        <f>'Segment Data'!P11</f>
        <v>4191680.3321033269</v>
      </c>
      <c r="Q59" s="78">
        <f>'Segment Data'!Q11</f>
        <v>4.4309935741141206E-2</v>
      </c>
    </row>
    <row r="60" spans="2:17">
      <c r="B60" s="370"/>
      <c r="C60" s="151" t="s">
        <v>146</v>
      </c>
      <c r="D60" s="77">
        <f>'Segment Data'!D12</f>
        <v>1935717528.7410364</v>
      </c>
      <c r="E60" s="76">
        <f>'Segment Data'!E12</f>
        <v>303406614.07445383</v>
      </c>
      <c r="F60" s="78">
        <f>'Segment Data'!F12</f>
        <v>0.18587550407725353</v>
      </c>
      <c r="G60" s="95">
        <f>'Segment Data'!G12</f>
        <v>46.652215390428616</v>
      </c>
      <c r="H60" s="81">
        <f>'Segment Data'!H12</f>
        <v>3.698427129040212</v>
      </c>
      <c r="I60" s="178">
        <f>'Segment Data'!I12</f>
        <v>3.0763952696588666</v>
      </c>
      <c r="J60" s="179">
        <f>'Segment Data'!J12</f>
        <v>-8.6425129052121186E-3</v>
      </c>
      <c r="K60" s="78">
        <f>'Segment Data'!K12</f>
        <v>-2.8014285445895045E-3</v>
      </c>
      <c r="L60" s="79">
        <f>'Segment Data'!L12</f>
        <v>5955032248.8146753</v>
      </c>
      <c r="M60" s="80">
        <f>'Segment Data'!M12</f>
        <v>919291404.17653847</v>
      </c>
      <c r="N60" s="78">
        <f>'Segment Data'!N12</f>
        <v>0.18255335858980204</v>
      </c>
      <c r="O60" s="77">
        <f>'Segment Data'!O12</f>
        <v>2088338477.9163337</v>
      </c>
      <c r="P60" s="76">
        <f>'Segment Data'!P12</f>
        <v>196640478.04879045</v>
      </c>
      <c r="Q60" s="78">
        <f>'Segment Data'!Q12</f>
        <v>0.10394919171165759</v>
      </c>
    </row>
    <row r="61" spans="2:17">
      <c r="B61" s="370"/>
      <c r="C61" s="151" t="s">
        <v>148</v>
      </c>
      <c r="D61" s="77">
        <f>'Segment Data'!D13</f>
        <v>56201201.048059277</v>
      </c>
      <c r="E61" s="76">
        <f>'Segment Data'!E13</f>
        <v>11588360.97856161</v>
      </c>
      <c r="F61" s="78">
        <f>'Segment Data'!F13</f>
        <v>0.25975393990854018</v>
      </c>
      <c r="G61" s="95">
        <f>'Segment Data'!G13</f>
        <v>1.3544902588137937</v>
      </c>
      <c r="H61" s="81">
        <f>'Segment Data'!H13</f>
        <v>0.18051631251091638</v>
      </c>
      <c r="I61" s="178">
        <f>'Segment Data'!I13</f>
        <v>4.8478234709243262</v>
      </c>
      <c r="J61" s="179">
        <f>'Segment Data'!J13</f>
        <v>0.11639069007425551</v>
      </c>
      <c r="K61" s="78">
        <f>'Segment Data'!K13</f>
        <v>2.4599459712358891E-2</v>
      </c>
      <c r="L61" s="79">
        <f>'Segment Data'!L13</f>
        <v>272453501.53491861</v>
      </c>
      <c r="M61" s="80">
        <f>'Segment Data'!M13</f>
        <v>61370847.583275795</v>
      </c>
      <c r="N61" s="78">
        <f>'Segment Data'!N13</f>
        <v>0.29074320620080568</v>
      </c>
      <c r="O61" s="77">
        <f>'Segment Data'!O13</f>
        <v>119463950.47313792</v>
      </c>
      <c r="P61" s="76">
        <f>'Segment Data'!P13</f>
        <v>21368598.24592647</v>
      </c>
      <c r="Q61" s="78">
        <f>'Segment Data'!Q13</f>
        <v>0.21783497139020278</v>
      </c>
    </row>
    <row r="62" spans="2:17" ht="15" thickBot="1">
      <c r="B62" s="371"/>
      <c r="C62" s="151" t="s">
        <v>147</v>
      </c>
      <c r="D62" s="144">
        <f>'Segment Data'!D14</f>
        <v>2027811799.8780763</v>
      </c>
      <c r="E62" s="138">
        <f>'Segment Data'!E14</f>
        <v>31152233.551638126</v>
      </c>
      <c r="F62" s="140">
        <f>'Segment Data'!F14</f>
        <v>1.5602175792518143E-2</v>
      </c>
      <c r="G62" s="141">
        <f>'Segment Data'!G14</f>
        <v>48.871755023416299</v>
      </c>
      <c r="H62" s="142">
        <f>'Segment Data'!H14</f>
        <v>-3.6697623256726004</v>
      </c>
      <c r="I62" s="180">
        <f>'Segment Data'!I14</f>
        <v>2.4613200971347737</v>
      </c>
      <c r="J62" s="181">
        <f>'Segment Data'!J14</f>
        <v>7.0714233280887218E-2</v>
      </c>
      <c r="K62" s="140">
        <f>'Segment Data'!K14</f>
        <v>2.9580046778137269E-2</v>
      </c>
      <c r="L62" s="143">
        <f>'Segment Data'!L14</f>
        <v>4991093936.2469473</v>
      </c>
      <c r="M62" s="139">
        <f>'Segment Data'!M14</f>
        <v>217867868.8670063</v>
      </c>
      <c r="N62" s="140">
        <f>'Segment Data'!N14</f>
        <v>4.5643735660438889E-2</v>
      </c>
      <c r="O62" s="144">
        <f>'Segment Data'!O14</f>
        <v>1935146116.4593496</v>
      </c>
      <c r="P62" s="138">
        <f>'Segment Data'!P14</f>
        <v>61457170.932580471</v>
      </c>
      <c r="Q62" s="140">
        <f>'Segment Data'!Q14</f>
        <v>3.2800092608382438E-2</v>
      </c>
    </row>
    <row r="63" spans="2:17">
      <c r="B63" s="362" t="s">
        <v>61</v>
      </c>
      <c r="C63" s="150" t="s">
        <v>74</v>
      </c>
      <c r="D63" s="116">
        <f>'Type Data'!D7</f>
        <v>3366061153.9604154</v>
      </c>
      <c r="E63" s="110">
        <f>'Type Data'!E7</f>
        <v>291420028.34262705</v>
      </c>
      <c r="F63" s="112">
        <f>'Type Data'!F7</f>
        <v>9.4781802635282172E-2</v>
      </c>
      <c r="G63" s="113">
        <f>'Type Data'!G7</f>
        <v>81.124548205155179</v>
      </c>
      <c r="H63" s="114">
        <f>'Type Data'!H7</f>
        <v>0.21625879601425879</v>
      </c>
      <c r="I63" s="182">
        <f>'Type Data'!I7</f>
        <v>2.8058100698564519</v>
      </c>
      <c r="J63" s="183">
        <f>'Type Data'!J7</f>
        <v>5.6154797180961058E-2</v>
      </c>
      <c r="K63" s="112">
        <f>'Type Data'!K7</f>
        <v>2.0422486316374083E-2</v>
      </c>
      <c r="L63" s="115">
        <f>'Type Data'!L7</f>
        <v>9444528281.5347614</v>
      </c>
      <c r="M63" s="111">
        <f>'Type Data'!M7</f>
        <v>990325098.89490318</v>
      </c>
      <c r="N63" s="112">
        <f>'Type Data'!N7</f>
        <v>0.11713996901901644</v>
      </c>
      <c r="O63" s="116">
        <f>'Type Data'!O7</f>
        <v>3471638975.1085701</v>
      </c>
      <c r="P63" s="110">
        <f>'Type Data'!P7</f>
        <v>250099637.580791</v>
      </c>
      <c r="Q63" s="112">
        <f>'Type Data'!Q7</f>
        <v>7.7633581768620702E-2</v>
      </c>
    </row>
    <row r="64" spans="2:17">
      <c r="B64" s="363"/>
      <c r="C64" s="151" t="s">
        <v>75</v>
      </c>
      <c r="D64" s="77">
        <f>'Type Data'!D8</f>
        <v>540031166.60369337</v>
      </c>
      <c r="E64" s="76">
        <f>'Type Data'!E8</f>
        <v>58876290.923395157</v>
      </c>
      <c r="F64" s="78">
        <f>'Type Data'!F8</f>
        <v>0.1223645314622465</v>
      </c>
      <c r="G64" s="95">
        <f>'Type Data'!G8</f>
        <v>13.015148092565733</v>
      </c>
      <c r="H64" s="81">
        <f>'Type Data'!H8</f>
        <v>0.35369709986208875</v>
      </c>
      <c r="I64" s="178">
        <f>'Type Data'!I8</f>
        <v>2.9086702924485284</v>
      </c>
      <c r="J64" s="179">
        <f>'Type Data'!J8</f>
        <v>9.7609722315382896E-2</v>
      </c>
      <c r="K64" s="78">
        <f>'Type Data'!K8</f>
        <v>3.4723450413151224E-2</v>
      </c>
      <c r="L64" s="79">
        <f>'Type Data'!L8</f>
        <v>1570772611.2964847</v>
      </c>
      <c r="M64" s="80">
        <f>'Type Data'!M8</f>
        <v>218217112.14428282</v>
      </c>
      <c r="N64" s="78">
        <f>'Type Data'!N8</f>
        <v>0.16133690061595546</v>
      </c>
      <c r="O64" s="77">
        <f>'Type Data'!O8</f>
        <v>437278996.13117272</v>
      </c>
      <c r="P64" s="76">
        <f>'Type Data'!P8</f>
        <v>58938627.011974216</v>
      </c>
      <c r="Q64" s="78">
        <f>'Type Data'!Q8</f>
        <v>0.15578202016662207</v>
      </c>
    </row>
    <row r="65" spans="2:17">
      <c r="B65" s="363"/>
      <c r="C65" s="151" t="s">
        <v>76</v>
      </c>
      <c r="D65" s="77">
        <f>'Type Data'!D9</f>
        <v>228400689.21695507</v>
      </c>
      <c r="E65" s="76">
        <f>'Type Data'!E9</f>
        <v>-1247427.6579360664</v>
      </c>
      <c r="F65" s="78">
        <f>'Type Data'!F9</f>
        <v>-5.4319089349016796E-3</v>
      </c>
      <c r="G65" s="95">
        <f>'Type Data'!G9</f>
        <v>5.5046245076893321</v>
      </c>
      <c r="H65" s="81">
        <f>'Type Data'!H9</f>
        <v>-0.53849907755333337</v>
      </c>
      <c r="I65" s="178">
        <f>'Type Data'!I9</f>
        <v>3.2330164906096956</v>
      </c>
      <c r="J65" s="179">
        <f>'Type Data'!J9</f>
        <v>7.5858973926872242E-2</v>
      </c>
      <c r="K65" s="78">
        <f>'Type Data'!K9</f>
        <v>2.4027617730830262E-2</v>
      </c>
      <c r="L65" s="79">
        <f>'Type Data'!L9</f>
        <v>738423194.70503581</v>
      </c>
      <c r="M65" s="80">
        <f>'Type Data'!M9</f>
        <v>13387916.321417689</v>
      </c>
      <c r="N65" s="78">
        <f>'Type Data'!N9</f>
        <v>1.8465192964492009E-2</v>
      </c>
      <c r="O65" s="77">
        <f>'Type Data'!O9</f>
        <v>420729577.84250331</v>
      </c>
      <c r="P65" s="76">
        <f>'Type Data'!P9</f>
        <v>-23469456.305663168</v>
      </c>
      <c r="Q65" s="78">
        <f>'Type Data'!Q9</f>
        <v>-5.2835451006034213E-2</v>
      </c>
    </row>
    <row r="66" spans="2:17" ht="15" thickBot="1">
      <c r="B66" s="364"/>
      <c r="C66" s="152" t="s">
        <v>77</v>
      </c>
      <c r="D66" s="144">
        <f>'Type Data'!D10</f>
        <v>13091453.670356847</v>
      </c>
      <c r="E66" s="138">
        <f>'Type Data'!E10</f>
        <v>264487.04335859977</v>
      </c>
      <c r="F66" s="140">
        <f>'Type Data'!F10</f>
        <v>2.061960953433109E-2</v>
      </c>
      <c r="G66" s="141">
        <f>'Type Data'!G10</f>
        <v>0.31551365699546324</v>
      </c>
      <c r="H66" s="142">
        <f>'Type Data'!H10</f>
        <v>-2.2024249282961206E-2</v>
      </c>
      <c r="I66" s="180">
        <f>'Type Data'!I10</f>
        <v>3.0499303742978148</v>
      </c>
      <c r="J66" s="181">
        <f>'Type Data'!J10</f>
        <v>3.5878454070110255E-2</v>
      </c>
      <c r="K66" s="140">
        <f>'Type Data'!K10</f>
        <v>1.1903727944872204E-2</v>
      </c>
      <c r="L66" s="143">
        <f>'Type Data'!L10</f>
        <v>39928022.192933962</v>
      </c>
      <c r="M66" s="139">
        <f>'Type Data'!M10</f>
        <v>1266878.8001332134</v>
      </c>
      <c r="N66" s="140">
        <f>'Type Data'!N10</f>
        <v>3.2768787701429547E-2</v>
      </c>
      <c r="O66" s="144">
        <f>'Type Data'!O10</f>
        <v>52365814.681427389</v>
      </c>
      <c r="P66" s="138">
        <f>'Type Data'!P10</f>
        <v>1057948.1734343991</v>
      </c>
      <c r="Q66" s="140">
        <f>'Type Data'!Q10</f>
        <v>2.061960953433109E-2</v>
      </c>
    </row>
    <row r="67" spans="2:17" ht="15" thickBot="1">
      <c r="B67" s="94" t="s">
        <v>78</v>
      </c>
      <c r="C67" s="153" t="s">
        <v>79</v>
      </c>
      <c r="D67" s="137">
        <f>Granola!D4</f>
        <v>2851982.9702731441</v>
      </c>
      <c r="E67" s="131">
        <f>Granola!E4</f>
        <v>-840814.49947286537</v>
      </c>
      <c r="F67" s="133">
        <f>Granola!F4</f>
        <v>-0.227690390919461</v>
      </c>
      <c r="G67" s="134">
        <f>Granola!G4</f>
        <v>6.8734886078937268E-2</v>
      </c>
      <c r="H67" s="135">
        <f>Granola!H4</f>
        <v>-2.8440008227311256E-2</v>
      </c>
      <c r="I67" s="184">
        <f>Granola!I4</f>
        <v>4.128566105562415</v>
      </c>
      <c r="J67" s="185">
        <f>Granola!J4</f>
        <v>0.27612245965570548</v>
      </c>
      <c r="K67" s="133">
        <f>Granola!K4</f>
        <v>7.1674626557896706E-2</v>
      </c>
      <c r="L67" s="136">
        <f>Granola!L4</f>
        <v>11774600.224710923</v>
      </c>
      <c r="M67" s="132">
        <f>Granola!M4</f>
        <v>-2451693.923232466</v>
      </c>
      <c r="N67" s="133">
        <f>Granola!N4</f>
        <v>-0.17233538810153823</v>
      </c>
      <c r="O67" s="137">
        <f>Granola!O4</f>
        <v>6162730.1159192128</v>
      </c>
      <c r="P67" s="131">
        <f>Granola!P4</f>
        <v>225617.49613107368</v>
      </c>
      <c r="Q67" s="133">
        <f>Granola!Q4</f>
        <v>3.8001215503155585E-2</v>
      </c>
    </row>
    <row r="68" spans="2:17">
      <c r="B68" s="365" t="s">
        <v>80</v>
      </c>
      <c r="C68" s="154" t="s">
        <v>14</v>
      </c>
      <c r="D68" s="125">
        <f>'NB vs PL'!D5</f>
        <v>3373590424.4032474</v>
      </c>
      <c r="E68" s="117">
        <f>'NB vs PL'!E5</f>
        <v>271668294.81579638</v>
      </c>
      <c r="F68" s="121">
        <f>'NB vs PL'!F5</f>
        <v>8.7580630159767317E-2</v>
      </c>
      <c r="G68" s="122">
        <f>'NB vs PL'!G5</f>
        <v>81.306009157601167</v>
      </c>
      <c r="H68" s="123">
        <f>'NB vs PL'!H5</f>
        <v>-0.32017195804121457</v>
      </c>
      <c r="I68" s="186">
        <f>'NB vs PL'!I5</f>
        <v>3.0752924444401954</v>
      </c>
      <c r="J68" s="187">
        <f>'NB vs PL'!J5</f>
        <v>5.5051905777308008E-2</v>
      </c>
      <c r="K68" s="121">
        <f>'NB vs PL'!K5</f>
        <v>1.8227656066652373E-2</v>
      </c>
      <c r="L68" s="124">
        <f>'NB vs PL'!L5</f>
        <v>10374777142.803099</v>
      </c>
      <c r="M68" s="118">
        <f>'NB vs PL'!M5</f>
        <v>1006226179.2475643</v>
      </c>
      <c r="N68" s="121">
        <f>'NB vs PL'!N5</f>
        <v>0.10740467583107252</v>
      </c>
      <c r="O68" s="125">
        <f>'NB vs PL'!O5</f>
        <v>3777058975.5298066</v>
      </c>
      <c r="P68" s="117">
        <f>'NB vs PL'!P5</f>
        <v>263880508.49830961</v>
      </c>
      <c r="Q68" s="121">
        <f>'NB vs PL'!Q5</f>
        <v>7.5111615016039496E-2</v>
      </c>
    </row>
    <row r="69" spans="2:17" ht="15" thickBot="1">
      <c r="B69" s="366"/>
      <c r="C69" s="155" t="s">
        <v>13</v>
      </c>
      <c r="D69" s="130">
        <f>'NB vs PL'!D6</f>
        <v>775660608.03143036</v>
      </c>
      <c r="E69" s="119">
        <f>'NB vs PL'!E6</f>
        <v>77426847.448309064</v>
      </c>
      <c r="F69" s="126">
        <f>'NB vs PL'!F6</f>
        <v>0.11088957856126434</v>
      </c>
      <c r="G69" s="127">
        <f>'NB vs PL'!G6</f>
        <v>18.693990842397429</v>
      </c>
      <c r="H69" s="128">
        <f>'NB vs PL'!H6</f>
        <v>0.32017195804199261</v>
      </c>
      <c r="I69" s="188">
        <f>'NB vs PL'!I6</f>
        <v>1.8237625528007468</v>
      </c>
      <c r="J69" s="189">
        <f>'NB vs PL'!J6</f>
        <v>8.9985207268273415E-2</v>
      </c>
      <c r="K69" s="126">
        <f>'NB vs PL'!K6</f>
        <v>5.1901247585304781E-2</v>
      </c>
      <c r="L69" s="129">
        <f>'NB vs PL'!L6</f>
        <v>1414620770.6103809</v>
      </c>
      <c r="M69" s="120">
        <f>'NB vs PL'!M6</f>
        <v>204038894.62542033</v>
      </c>
      <c r="N69" s="126">
        <f>'NB vs PL'!N6</f>
        <v>0.16854613361810744</v>
      </c>
      <c r="O69" s="130">
        <f>'NB vs PL'!O6</f>
        <v>602940755.82531154</v>
      </c>
      <c r="P69" s="119">
        <f>'NB vs PL'!P6</f>
        <v>17995154.504063964</v>
      </c>
      <c r="Q69" s="126">
        <f>'NB vs PL'!Q6</f>
        <v>3.0763808571972088E-2</v>
      </c>
    </row>
    <row r="70" spans="2:17">
      <c r="B70" s="362" t="s">
        <v>62</v>
      </c>
      <c r="C70" s="150" t="s">
        <v>70</v>
      </c>
      <c r="D70" s="116">
        <f>Package!D7</f>
        <v>2071370998.575088</v>
      </c>
      <c r="E70" s="110">
        <f>Package!E7</f>
        <v>96439665.463130474</v>
      </c>
      <c r="F70" s="112">
        <f>Package!F7</f>
        <v>4.8831908151038168E-2</v>
      </c>
      <c r="G70" s="113">
        <f>Package!G7</f>
        <v>49.921563732422101</v>
      </c>
      <c r="H70" s="114">
        <f>Package!H7</f>
        <v>-2.0481814619854148</v>
      </c>
      <c r="I70" s="182">
        <f>Package!I7</f>
        <v>3.0205784291385531</v>
      </c>
      <c r="J70" s="183">
        <f>Package!J7</f>
        <v>8.633383265293082E-2</v>
      </c>
      <c r="K70" s="112">
        <f>Package!K7</f>
        <v>2.9422847964458661E-2</v>
      </c>
      <c r="L70" s="115">
        <f>Package!L7</f>
        <v>6256738557.0390959</v>
      </c>
      <c r="M70" s="111">
        <f>Package!M7</f>
        <v>461806964.42518806</v>
      </c>
      <c r="N70" s="112">
        <f>Package!N7</f>
        <v>7.9691529924839327E-2</v>
      </c>
      <c r="O70" s="116">
        <f>Package!O7</f>
        <v>3086498715.2272778</v>
      </c>
      <c r="P70" s="110">
        <f>Package!P7</f>
        <v>132237033.7150054</v>
      </c>
      <c r="Q70" s="112">
        <f>Package!Q7</f>
        <v>4.4761449042426703E-2</v>
      </c>
    </row>
    <row r="71" spans="2:17">
      <c r="B71" s="363"/>
      <c r="C71" s="151" t="s">
        <v>71</v>
      </c>
      <c r="D71" s="77">
        <f>Package!D8</f>
        <v>1299568598.1338916</v>
      </c>
      <c r="E71" s="76">
        <f>Package!E8</f>
        <v>195505319.81329465</v>
      </c>
      <c r="F71" s="78">
        <f>Package!F8</f>
        <v>0.17707800236837873</v>
      </c>
      <c r="G71" s="95">
        <f>Package!G8</f>
        <v>31.320558529121321</v>
      </c>
      <c r="H71" s="81">
        <f>Package!H8</f>
        <v>2.2674535979176511</v>
      </c>
      <c r="I71" s="178">
        <f>Package!I8</f>
        <v>2.4280001283973851</v>
      </c>
      <c r="J71" s="179">
        <f>Package!J8</f>
        <v>4.8859075931619422E-2</v>
      </c>
      <c r="K71" s="78">
        <f>Package!K8</f>
        <v>2.0536435147878847E-2</v>
      </c>
      <c r="L71" s="79">
        <f>Package!L8</f>
        <v>3155352723.1302986</v>
      </c>
      <c r="M71" s="80">
        <f>Package!M8</f>
        <v>528630453.15783024</v>
      </c>
      <c r="N71" s="78">
        <f>Package!N8</f>
        <v>0.20125098842801184</v>
      </c>
      <c r="O71" s="77">
        <f>Package!O8</f>
        <v>641266346.70006239</v>
      </c>
      <c r="P71" s="76">
        <f>Package!P8</f>
        <v>91668589.721817732</v>
      </c>
      <c r="Q71" s="78">
        <f>Package!Q8</f>
        <v>0.16679214672531195</v>
      </c>
    </row>
    <row r="72" spans="2:17">
      <c r="B72" s="363"/>
      <c r="C72" s="151" t="s">
        <v>72</v>
      </c>
      <c r="D72" s="77">
        <f>Package!D9</f>
        <v>158640313.41268447</v>
      </c>
      <c r="E72" s="76">
        <f>Package!E9</f>
        <v>-6510772.9594081044</v>
      </c>
      <c r="F72" s="78">
        <f>Package!F9</f>
        <v>-3.9423131281976859E-2</v>
      </c>
      <c r="G72" s="95">
        <f>Package!G9</f>
        <v>3.8233481698887739</v>
      </c>
      <c r="H72" s="81">
        <f>Package!H9</f>
        <v>-0.52255476528465961</v>
      </c>
      <c r="I72" s="178">
        <f>Package!I9</f>
        <v>2.4054549070654074</v>
      </c>
      <c r="J72" s="179">
        <f>Package!J9</f>
        <v>1.5534018203763544E-2</v>
      </c>
      <c r="K72" s="78">
        <f>Package!K9</f>
        <v>6.4998043559352445E-3</v>
      </c>
      <c r="L72" s="79">
        <f>Package!L9</f>
        <v>381602120.35693604</v>
      </c>
      <c r="M72" s="80">
        <f>Package!M9</f>
        <v>-13095910.781921566</v>
      </c>
      <c r="N72" s="78">
        <f>Package!N9</f>
        <v>-3.3179569566472777E-2</v>
      </c>
      <c r="O72" s="77">
        <f>Package!O9</f>
        <v>91718939.363016501</v>
      </c>
      <c r="P72" s="76">
        <f>Package!P9</f>
        <v>200998.15397191048</v>
      </c>
      <c r="Q72" s="78">
        <f>Package!Q9</f>
        <v>2.196270494249778E-3</v>
      </c>
    </row>
    <row r="73" spans="2:17" ht="15" thickBot="1">
      <c r="B73" s="364"/>
      <c r="C73" s="152" t="s">
        <v>73</v>
      </c>
      <c r="D73" s="144">
        <f>Package!D10</f>
        <v>540656760.50983536</v>
      </c>
      <c r="E73" s="138">
        <f>Package!E10</f>
        <v>59165373.412829518</v>
      </c>
      <c r="F73" s="140">
        <f>Package!F10</f>
        <v>0.12287940137319528</v>
      </c>
      <c r="G73" s="141">
        <f>Package!G10</f>
        <v>13.030225365578422</v>
      </c>
      <c r="H73" s="142">
        <f>Package!H10</f>
        <v>0.3599191725505495</v>
      </c>
      <c r="I73" s="180">
        <f>Package!I10</f>
        <v>2.906474564595285</v>
      </c>
      <c r="J73" s="181">
        <f>Package!J10</f>
        <v>9.6413368046396108E-2</v>
      </c>
      <c r="K73" s="140">
        <f>Package!K10</f>
        <v>3.431005992495962E-2</v>
      </c>
      <c r="L73" s="143">
        <f>Package!L10</f>
        <v>1571405122.598321</v>
      </c>
      <c r="M73" s="139">
        <f>Package!M10</f>
        <v>218384859.24452448</v>
      </c>
      <c r="N73" s="140">
        <f>Package!N10</f>
        <v>0.16140546092281235</v>
      </c>
      <c r="O73" s="144">
        <f>Package!O10</f>
        <v>437468889.48011661</v>
      </c>
      <c r="P73" s="138">
        <f>Package!P10</f>
        <v>58998517.477535129</v>
      </c>
      <c r="Q73" s="140">
        <f>Package!Q10</f>
        <v>0.15588675320966131</v>
      </c>
    </row>
    <row r="74" spans="2:17">
      <c r="B74" s="365" t="s">
        <v>81</v>
      </c>
      <c r="C74" s="156" t="s">
        <v>82</v>
      </c>
      <c r="D74" s="116">
        <f>Flavor!D16</f>
        <v>370292921.04976857</v>
      </c>
      <c r="E74" s="110">
        <f>Flavor!E16</f>
        <v>10396770.299854219</v>
      </c>
      <c r="F74" s="112">
        <f>Flavor!F16</f>
        <v>2.8888250897350542E-2</v>
      </c>
      <c r="G74" s="113">
        <f>Flavor!G16</f>
        <v>8.9243315999727493</v>
      </c>
      <c r="H74" s="114">
        <f>Flavor!H16</f>
        <v>-0.54623121774766759</v>
      </c>
      <c r="I74" s="182">
        <f>Flavor!I16</f>
        <v>2.9287212776366571</v>
      </c>
      <c r="J74" s="183">
        <f>Flavor!J16</f>
        <v>5.0476897871364113E-2</v>
      </c>
      <c r="K74" s="112">
        <f>Flavor!K16</f>
        <v>1.7537391274426901E-2</v>
      </c>
      <c r="L74" s="115">
        <f>Flavor!L16</f>
        <v>1084484756.836688</v>
      </c>
      <c r="M74" s="111">
        <f>Flavor!M16</f>
        <v>48615683.641584396</v>
      </c>
      <c r="N74" s="112">
        <f>Flavor!N16</f>
        <v>4.6932266730998096E-2</v>
      </c>
      <c r="O74" s="116">
        <f>Flavor!O16</f>
        <v>449445030.0315578</v>
      </c>
      <c r="P74" s="110">
        <f>Flavor!P16</f>
        <v>888960.76823699474</v>
      </c>
      <c r="Q74" s="112">
        <f>Flavor!Q16</f>
        <v>1.981827533170972E-3</v>
      </c>
    </row>
    <row r="75" spans="2:17">
      <c r="B75" s="363"/>
      <c r="C75" s="151" t="s">
        <v>83</v>
      </c>
      <c r="D75" s="77">
        <f>Flavor!D17</f>
        <v>691215890.57776296</v>
      </c>
      <c r="E75" s="76">
        <f>Flavor!E17</f>
        <v>870669.26167881489</v>
      </c>
      <c r="F75" s="78">
        <f>Flavor!F17</f>
        <v>1.2612085008989536E-3</v>
      </c>
      <c r="G75" s="95">
        <f>Flavor!G17</f>
        <v>16.658811076373102</v>
      </c>
      <c r="H75" s="81">
        <f>Flavor!H17</f>
        <v>-1.5074231852714313</v>
      </c>
      <c r="I75" s="178">
        <f>Flavor!I17</f>
        <v>2.5890950363033078</v>
      </c>
      <c r="J75" s="179">
        <f>Flavor!J17</f>
        <v>8.5701706543405365E-2</v>
      </c>
      <c r="K75" s="78">
        <f>Flavor!K17</f>
        <v>3.4234215424559317E-2</v>
      </c>
      <c r="L75" s="79">
        <f>Flavor!L17</f>
        <v>1789623631.3088565</v>
      </c>
      <c r="M75" s="80">
        <f>Flavor!M17</f>
        <v>61418009.034547806</v>
      </c>
      <c r="N75" s="78">
        <f>Flavor!N17</f>
        <v>3.5538600408973359E-2</v>
      </c>
      <c r="O75" s="77">
        <f>Flavor!O17</f>
        <v>533191583.65018934</v>
      </c>
      <c r="P75" s="76">
        <f>Flavor!P17</f>
        <v>30345834.558580577</v>
      </c>
      <c r="Q75" s="78">
        <f>Flavor!Q17</f>
        <v>6.0348197460951693E-2</v>
      </c>
    </row>
    <row r="76" spans="2:17">
      <c r="B76" s="363"/>
      <c r="C76" s="151" t="s">
        <v>84</v>
      </c>
      <c r="D76" s="77">
        <f>Flavor!D18</f>
        <v>664728495.41754317</v>
      </c>
      <c r="E76" s="76">
        <f>Flavor!E18</f>
        <v>69616387.528646588</v>
      </c>
      <c r="F76" s="78">
        <f>Flavor!F18</f>
        <v>0.11698029094989192</v>
      </c>
      <c r="G76" s="95">
        <f>Flavor!G18</f>
        <v>16.0204453821028</v>
      </c>
      <c r="H76" s="81">
        <f>Flavor!H18</f>
        <v>0.3602428775636568</v>
      </c>
      <c r="I76" s="178">
        <f>Flavor!I18</f>
        <v>2.8864599627905125</v>
      </c>
      <c r="J76" s="179">
        <f>Flavor!J18</f>
        <v>6.2642712141935952E-2</v>
      </c>
      <c r="K76" s="78">
        <f>Flavor!K18</f>
        <v>2.218369907880835E-2</v>
      </c>
      <c r="L76" s="79">
        <f>Flavor!L18</f>
        <v>1918712188.148715</v>
      </c>
      <c r="M76" s="80">
        <f>Flavor!M18</f>
        <v>238224351.82221198</v>
      </c>
      <c r="N76" s="78">
        <f>Flavor!N18</f>
        <v>0.14175904560128408</v>
      </c>
      <c r="O76" s="77">
        <f>Flavor!O18</f>
        <v>587420380.13129902</v>
      </c>
      <c r="P76" s="76">
        <f>Flavor!P18</f>
        <v>51828927.134690821</v>
      </c>
      <c r="Q76" s="78">
        <f>Flavor!Q18</f>
        <v>9.6769518715637617E-2</v>
      </c>
    </row>
    <row r="77" spans="2:17">
      <c r="B77" s="363"/>
      <c r="C77" s="151" t="s">
        <v>85</v>
      </c>
      <c r="D77" s="77">
        <f>Flavor!D19</f>
        <v>98076071.872986019</v>
      </c>
      <c r="E77" s="76">
        <f>Flavor!E19</f>
        <v>-2501321.6648703218</v>
      </c>
      <c r="F77" s="78">
        <f>Flavor!F19</f>
        <v>-2.4869621063791526E-2</v>
      </c>
      <c r="G77" s="95">
        <f>Flavor!G19</f>
        <v>2.3637054279513201</v>
      </c>
      <c r="H77" s="81">
        <f>Flavor!H19</f>
        <v>-0.28295951013730347</v>
      </c>
      <c r="I77" s="178">
        <f>Flavor!I19</f>
        <v>2.9810854050343405</v>
      </c>
      <c r="J77" s="179">
        <f>Flavor!J19</f>
        <v>0.26380082171222208</v>
      </c>
      <c r="K77" s="78">
        <f>Flavor!K19</f>
        <v>9.7082515144476494E-2</v>
      </c>
      <c r="L77" s="79">
        <f>Flavor!L19</f>
        <v>292373146.44365764</v>
      </c>
      <c r="M77" s="80">
        <f>Flavor!M19</f>
        <v>19075745.552518964</v>
      </c>
      <c r="N77" s="78">
        <f>Flavor!N19</f>
        <v>6.9798488717122201E-2</v>
      </c>
      <c r="O77" s="77">
        <f>Flavor!O19</f>
        <v>103842995.76552467</v>
      </c>
      <c r="P77" s="76">
        <f>Flavor!P19</f>
        <v>10168305.487926438</v>
      </c>
      <c r="Q77" s="78">
        <f>Flavor!Q19</f>
        <v>0.10854912311739055</v>
      </c>
    </row>
    <row r="78" spans="2:17">
      <c r="B78" s="363"/>
      <c r="C78" s="151" t="s">
        <v>86</v>
      </c>
      <c r="D78" s="77">
        <f>Flavor!D20</f>
        <v>754691320.6316154</v>
      </c>
      <c r="E78" s="76">
        <f>Flavor!E20</f>
        <v>125062640.36062956</v>
      </c>
      <c r="F78" s="78">
        <f>Flavor!F20</f>
        <v>0.19862919889037434</v>
      </c>
      <c r="G78" s="95">
        <f>Flavor!G20</f>
        <v>18.188615601519075</v>
      </c>
      <c r="H78" s="81">
        <f>Flavor!H20</f>
        <v>1.6201195064099068</v>
      </c>
      <c r="I78" s="178">
        <f>Flavor!I20</f>
        <v>2.620013506961048</v>
      </c>
      <c r="J78" s="179">
        <f>Flavor!J20</f>
        <v>3.9530582786861057E-2</v>
      </c>
      <c r="K78" s="78">
        <f>Flavor!K20</f>
        <v>1.5319063891698388E-2</v>
      </c>
      <c r="L78" s="79">
        <f>Flavor!L20</f>
        <v>1977301453.6411033</v>
      </c>
      <c r="M78" s="80">
        <f>Flavor!M20</f>
        <v>352555395.63149548</v>
      </c>
      <c r="N78" s="78">
        <f>Flavor!N20</f>
        <v>0.21699107617063113</v>
      </c>
      <c r="O78" s="77">
        <f>Flavor!O20</f>
        <v>472572325.37261409</v>
      </c>
      <c r="P78" s="76">
        <f>Flavor!P20</f>
        <v>66953761.589926004</v>
      </c>
      <c r="Q78" s="78">
        <f>Flavor!Q20</f>
        <v>0.16506582185374724</v>
      </c>
    </row>
    <row r="79" spans="2:17">
      <c r="B79" s="363"/>
      <c r="C79" s="151" t="s">
        <v>87</v>
      </c>
      <c r="D79" s="77">
        <f>Flavor!D21</f>
        <v>151706868.17431521</v>
      </c>
      <c r="E79" s="76">
        <f>Flavor!E21</f>
        <v>6600544.2064501643</v>
      </c>
      <c r="F79" s="78">
        <f>Flavor!F21</f>
        <v>4.5487639862697556E-2</v>
      </c>
      <c r="G79" s="95">
        <f>Flavor!G21</f>
        <v>3.6562470428619815</v>
      </c>
      <c r="H79" s="81">
        <f>Flavor!H21</f>
        <v>-0.16218378370468134</v>
      </c>
      <c r="I79" s="178">
        <f>Flavor!I21</f>
        <v>2.9243849924915395</v>
      </c>
      <c r="J79" s="179">
        <f>Flavor!J21</f>
        <v>0.11913819649527246</v>
      </c>
      <c r="K79" s="78">
        <f>Flavor!K21</f>
        <v>4.2469773663162222E-2</v>
      </c>
      <c r="L79" s="79">
        <f>Flavor!L21</f>
        <v>443649288.54685974</v>
      </c>
      <c r="M79" s="80">
        <f>Flavor!M21</f>
        <v>36590238.157209992</v>
      </c>
      <c r="N79" s="78">
        <f>Flavor!N21</f>
        <v>8.9889263295299934E-2</v>
      </c>
      <c r="O79" s="77">
        <f>Flavor!O21</f>
        <v>273712400.38396251</v>
      </c>
      <c r="P79" s="76">
        <f>Flavor!P21</f>
        <v>16042972.687253624</v>
      </c>
      <c r="Q79" s="78">
        <f>Flavor!Q21</f>
        <v>6.2261840027591817E-2</v>
      </c>
    </row>
    <row r="80" spans="2:17">
      <c r="B80" s="363"/>
      <c r="C80" s="151" t="s">
        <v>88</v>
      </c>
      <c r="D80" s="77">
        <f>Flavor!D22</f>
        <v>14064638.868550889</v>
      </c>
      <c r="E80" s="76">
        <f>Flavor!E22</f>
        <v>1416896.3771580327</v>
      </c>
      <c r="F80" s="78">
        <f>Flavor!F22</f>
        <v>0.11202761110310955</v>
      </c>
      <c r="G80" s="95">
        <f>Flavor!G22</f>
        <v>0.33896813566129103</v>
      </c>
      <c r="H80" s="81">
        <f>Flavor!H22</f>
        <v>6.1464605266722261E-3</v>
      </c>
      <c r="I80" s="178">
        <f>Flavor!I22</f>
        <v>3.6743044294900029</v>
      </c>
      <c r="J80" s="179">
        <f>Flavor!J22</f>
        <v>0.23374609098524513</v>
      </c>
      <c r="K80" s="78">
        <f>Flavor!K22</f>
        <v>6.7938418125131836E-2</v>
      </c>
      <c r="L80" s="79">
        <f>Flavor!L22</f>
        <v>51677764.893893793</v>
      </c>
      <c r="M80" s="80">
        <f>Flavor!M22</f>
        <v>8162469.0018711612</v>
      </c>
      <c r="N80" s="78">
        <f>Flavor!N22</f>
        <v>0.18757700791292406</v>
      </c>
      <c r="O80" s="77">
        <f>Flavor!O22</f>
        <v>26784640.258906264</v>
      </c>
      <c r="P80" s="76">
        <f>Flavor!P22</f>
        <v>3473354.1898421943</v>
      </c>
      <c r="Q80" s="78">
        <f>Flavor!Q22</f>
        <v>0.14899882312591975</v>
      </c>
    </row>
    <row r="81" spans="2:17">
      <c r="B81" s="363"/>
      <c r="C81" s="151" t="s">
        <v>89</v>
      </c>
      <c r="D81" s="77">
        <f>Flavor!D23</f>
        <v>95490727.17464605</v>
      </c>
      <c r="E81" s="76">
        <f>Flavor!E23</f>
        <v>-6430384.3296285719</v>
      </c>
      <c r="F81" s="78">
        <f>Flavor!F23</f>
        <v>-6.3091779855235175E-2</v>
      </c>
      <c r="G81" s="95">
        <f>Flavor!G23</f>
        <v>2.3013967202320162</v>
      </c>
      <c r="H81" s="81">
        <f>Flavor!H23</f>
        <v>-0.3806277663923372</v>
      </c>
      <c r="I81" s="178">
        <f>Flavor!I23</f>
        <v>3.1868028465568274</v>
      </c>
      <c r="J81" s="179">
        <f>Flavor!J23</f>
        <v>0.1004020424975467</v>
      </c>
      <c r="K81" s="78">
        <f>Flavor!K23</f>
        <v>3.2530461489478753E-2</v>
      </c>
      <c r="L81" s="79">
        <f>Flavor!L23</f>
        <v>304310121.17994344</v>
      </c>
      <c r="M81" s="80">
        <f>Flavor!M23</f>
        <v>-10259279.317465365</v>
      </c>
      <c r="N81" s="78">
        <f>Flavor!N23</f>
        <v>-3.2613723080639798E-2</v>
      </c>
      <c r="O81" s="77">
        <f>Flavor!O23</f>
        <v>180906092.45607981</v>
      </c>
      <c r="P81" s="76">
        <f>Flavor!P23</f>
        <v>-11745632.722066283</v>
      </c>
      <c r="Q81" s="78">
        <f>Flavor!Q23</f>
        <v>-6.0968219782122551E-2</v>
      </c>
    </row>
    <row r="82" spans="2:17">
      <c r="B82" s="363"/>
      <c r="C82" s="151" t="s">
        <v>90</v>
      </c>
      <c r="D82" s="77">
        <f>Flavor!D24</f>
        <v>38938820.079286322</v>
      </c>
      <c r="E82" s="76">
        <f>Flavor!E24</f>
        <v>-3743307.2124260068</v>
      </c>
      <c r="F82" s="78">
        <f>Flavor!F24</f>
        <v>-8.7701983240953685E-2</v>
      </c>
      <c r="G82" s="95">
        <f>Flavor!G24</f>
        <v>0.93845418787393664</v>
      </c>
      <c r="H82" s="81">
        <f>Flavor!H24</f>
        <v>-0.18471361169219092</v>
      </c>
      <c r="I82" s="178">
        <f>Flavor!I24</f>
        <v>2.5707145995781326</v>
      </c>
      <c r="J82" s="179">
        <f>Flavor!J24</f>
        <v>2.5158503085862094E-2</v>
      </c>
      <c r="K82" s="78">
        <f>Flavor!K24</f>
        <v>9.8833033459879548E-3</v>
      </c>
      <c r="L82" s="79">
        <f>Flavor!L24</f>
        <v>100100593.2681675</v>
      </c>
      <c r="M82" s="80">
        <f>Flavor!M24</f>
        <v>-8549156.0705099553</v>
      </c>
      <c r="N82" s="78">
        <f>Flavor!N24</f>
        <v>-7.8685465199380827E-2</v>
      </c>
      <c r="O82" s="77">
        <f>Flavor!O24</f>
        <v>31506418.680527963</v>
      </c>
      <c r="P82" s="76">
        <f>Flavor!P24</f>
        <v>-1234650.0193331577</v>
      </c>
      <c r="Q82" s="78">
        <f>Flavor!Q24</f>
        <v>-3.7709521049885425E-2</v>
      </c>
    </row>
    <row r="83" spans="2:17">
      <c r="B83" s="363"/>
      <c r="C83" s="151" t="s">
        <v>91</v>
      </c>
      <c r="D83" s="77">
        <f>Flavor!D25</f>
        <v>42602561.105664559</v>
      </c>
      <c r="E83" s="76">
        <f>Flavor!E25</f>
        <v>-1546634.9458101541</v>
      </c>
      <c r="F83" s="78">
        <f>Flavor!F25</f>
        <v>-3.503200701564059E-2</v>
      </c>
      <c r="G83" s="95">
        <f>Flavor!G25</f>
        <v>1.0267530398291145</v>
      </c>
      <c r="H83" s="81">
        <f>Flavor!H25</f>
        <v>-0.13502024862122064</v>
      </c>
      <c r="I83" s="178">
        <f>Flavor!I25</f>
        <v>3.2615551587891933</v>
      </c>
      <c r="J83" s="179">
        <f>Flavor!J25</f>
        <v>4.5074737668587161E-2</v>
      </c>
      <c r="K83" s="78">
        <f>Flavor!K25</f>
        <v>1.4013683208705292E-2</v>
      </c>
      <c r="L83" s="79">
        <f>Flavor!L25</f>
        <v>138950602.95181209</v>
      </c>
      <c r="M83" s="80">
        <f>Flavor!M25</f>
        <v>-3054421.7559714913</v>
      </c>
      <c r="N83" s="78">
        <f>Flavor!N25</f>
        <v>-2.1509251255417531E-2</v>
      </c>
      <c r="O83" s="77">
        <f>Flavor!O25</f>
        <v>91468713.422810942</v>
      </c>
      <c r="P83" s="76">
        <f>Flavor!P25</f>
        <v>-3491356.3297012597</v>
      </c>
      <c r="Q83" s="78">
        <f>Flavor!Q25</f>
        <v>-3.6766572926921155E-2</v>
      </c>
    </row>
    <row r="84" spans="2:17">
      <c r="B84" s="363"/>
      <c r="C84" s="151" t="s">
        <v>92</v>
      </c>
      <c r="D84" s="77">
        <f>Flavor!D26</f>
        <v>9700447.7343151402</v>
      </c>
      <c r="E84" s="76">
        <f>Flavor!E26</f>
        <v>1535462.1363245761</v>
      </c>
      <c r="F84" s="78">
        <f>Flavor!F26</f>
        <v>0.18805448189675431</v>
      </c>
      <c r="G84" s="95">
        <f>Flavor!G26</f>
        <v>0.23378792120521627</v>
      </c>
      <c r="H84" s="81">
        <f>Flavor!H26</f>
        <v>1.8928693479590059E-2</v>
      </c>
      <c r="I84" s="178">
        <f>Flavor!I26</f>
        <v>3.2883325711121976</v>
      </c>
      <c r="J84" s="179">
        <f>Flavor!J26</f>
        <v>0.12310935288349123</v>
      </c>
      <c r="K84" s="78">
        <f>Flavor!K26</f>
        <v>3.88943668094235E-2</v>
      </c>
      <c r="L84" s="79">
        <f>Flavor!L26</f>
        <v>31898298.239119995</v>
      </c>
      <c r="M84" s="80">
        <f>Flavor!M26</f>
        <v>6054296.2478572652</v>
      </c>
      <c r="N84" s="78">
        <f>Flavor!N26</f>
        <v>0.23426310870522626</v>
      </c>
      <c r="O84" s="77">
        <f>Flavor!O26</f>
        <v>15963893.764530817</v>
      </c>
      <c r="P84" s="76">
        <f>Flavor!P26</f>
        <v>3903604.9617111646</v>
      </c>
      <c r="Q84" s="78">
        <f>Flavor!Q26</f>
        <v>0.32367425237764752</v>
      </c>
    </row>
    <row r="85" spans="2:17">
      <c r="B85" s="363"/>
      <c r="C85" s="151" t="s">
        <v>93</v>
      </c>
      <c r="D85" s="77">
        <f>Flavor!D27</f>
        <v>41967478.844726346</v>
      </c>
      <c r="E85" s="76">
        <f>Flavor!E27</f>
        <v>-404657.52082868665</v>
      </c>
      <c r="F85" s="78">
        <f>Flavor!F27</f>
        <v>-9.5500853989896779E-3</v>
      </c>
      <c r="G85" s="95">
        <f>Flavor!G27</f>
        <v>1.0114470904909385</v>
      </c>
      <c r="H85" s="81">
        <f>Flavor!H27</f>
        <v>-0.10356338776742113</v>
      </c>
      <c r="I85" s="178">
        <f>Flavor!I27</f>
        <v>2.7679851836836837</v>
      </c>
      <c r="J85" s="179">
        <f>Flavor!J27</f>
        <v>0.16253336926978701</v>
      </c>
      <c r="K85" s="78">
        <f>Flavor!K27</f>
        <v>6.2382028472228464E-2</v>
      </c>
      <c r="L85" s="79">
        <f>Flavor!L27</f>
        <v>116165359.63876097</v>
      </c>
      <c r="M85" s="80">
        <f>Flavor!M27</f>
        <v>5766800.0645325482</v>
      </c>
      <c r="N85" s="78">
        <f>Flavor!N27</f>
        <v>5.223618937396677E-2</v>
      </c>
      <c r="O85" s="77">
        <f>Flavor!O27</f>
        <v>62050254.026881032</v>
      </c>
      <c r="P85" s="76">
        <f>Flavor!P27</f>
        <v>1065448.0460910723</v>
      </c>
      <c r="Q85" s="78">
        <f>Flavor!Q27</f>
        <v>1.7470713056407614E-2</v>
      </c>
    </row>
    <row r="86" spans="2:17" ht="15" thickBot="1">
      <c r="B86" s="366"/>
      <c r="C86" s="157" t="s">
        <v>94</v>
      </c>
      <c r="D86" s="144">
        <f>Flavor!D28</f>
        <v>22286125.508065127</v>
      </c>
      <c r="E86" s="138">
        <f>Flavor!E28</f>
        <v>3074004.6487928741</v>
      </c>
      <c r="F86" s="140">
        <f>Flavor!F28</f>
        <v>0.16000339948461662</v>
      </c>
      <c r="G86" s="141">
        <f>Flavor!G28</f>
        <v>0.53711200729611863</v>
      </c>
      <c r="H86" s="142">
        <f>Flavor!H28</f>
        <v>3.1550619433961979E-2</v>
      </c>
      <c r="I86" s="180">
        <f>Flavor!I28</f>
        <v>2.764349720224994</v>
      </c>
      <c r="J86" s="181">
        <f>Flavor!J28</f>
        <v>0.27861204507654103</v>
      </c>
      <c r="K86" s="140">
        <f>Flavor!K28</f>
        <v>0.11208425082904284</v>
      </c>
      <c r="L86" s="143">
        <f>Flavor!L28</f>
        <v>61606644.813118935</v>
      </c>
      <c r="M86" s="139">
        <f>Flavor!M28</f>
        <v>13850352.173720427</v>
      </c>
      <c r="N86" s="140">
        <f>Flavor!N28</f>
        <v>0.29002151147499278</v>
      </c>
      <c r="O86" s="144">
        <f>Flavor!O28</f>
        <v>54304827.86471536</v>
      </c>
      <c r="P86" s="138">
        <f>Flavor!P28</f>
        <v>9886966.1123546287</v>
      </c>
      <c r="Q86" s="140">
        <f>Flavor!Q28</f>
        <v>0.22258987088294843</v>
      </c>
    </row>
    <row r="87" spans="2:17">
      <c r="B87" s="362" t="s">
        <v>95</v>
      </c>
      <c r="C87" s="221" t="s">
        <v>144</v>
      </c>
      <c r="D87" s="116">
        <f>Fat!D7</f>
        <v>945600958.05580664</v>
      </c>
      <c r="E87" s="110">
        <f>Fat!E7</f>
        <v>109215856.04043937</v>
      </c>
      <c r="F87" s="112">
        <f>Fat!F7</f>
        <v>0.13058082428449652</v>
      </c>
      <c r="G87" s="113">
        <f>Fat!G7</f>
        <v>22.789678201295477</v>
      </c>
      <c r="H87" s="114">
        <f>Fat!H7</f>
        <v>0.78044683847874197</v>
      </c>
      <c r="I87" s="182">
        <f>Fat!I7</f>
        <v>3.1086329479479144</v>
      </c>
      <c r="J87" s="183">
        <f>Fat!J7</f>
        <v>4.197443953987845E-2</v>
      </c>
      <c r="K87" s="112">
        <f>Fat!K7</f>
        <v>1.368735365375528E-2</v>
      </c>
      <c r="L87" s="115">
        <f>Fat!L7</f>
        <v>2939526293.8233943</v>
      </c>
      <c r="M87" s="111">
        <f>Fat!M7</f>
        <v>374618804.42224503</v>
      </c>
      <c r="N87" s="112">
        <f>Fat!N7</f>
        <v>0.14605548386063252</v>
      </c>
      <c r="O87" s="116">
        <f>Fat!O7</f>
        <v>953478149.66009271</v>
      </c>
      <c r="P87" s="110">
        <f>Fat!P7</f>
        <v>109714592.39165795</v>
      </c>
      <c r="Q87" s="112">
        <f>Fat!Q7</f>
        <v>0.13003002019528248</v>
      </c>
    </row>
    <row r="88" spans="2:17">
      <c r="B88" s="363"/>
      <c r="C88" s="222" t="s">
        <v>97</v>
      </c>
      <c r="D88" s="77">
        <f>Fat!D8</f>
        <v>81806416.255596071</v>
      </c>
      <c r="E88" s="76">
        <f>Fat!E8</f>
        <v>15060469.093590498</v>
      </c>
      <c r="F88" s="78">
        <f>Fat!F8</f>
        <v>0.225638705179144</v>
      </c>
      <c r="G88" s="95">
        <f>Fat!G8</f>
        <v>1.9715947677331285</v>
      </c>
      <c r="H88" s="81">
        <f>Fat!H8</f>
        <v>0.2151945280837968</v>
      </c>
      <c r="I88" s="178">
        <f>Fat!I8</f>
        <v>3.5341163299405638</v>
      </c>
      <c r="J88" s="179">
        <f>Fat!J8</f>
        <v>0.17690595141019783</v>
      </c>
      <c r="K88" s="78">
        <f>Fat!K8</f>
        <v>5.2694329953679939E-2</v>
      </c>
      <c r="L88" s="79">
        <f>Fat!L8</f>
        <v>289113391.58281726</v>
      </c>
      <c r="M88" s="80">
        <f>Fat!M8</f>
        <v>65033205.045692712</v>
      </c>
      <c r="N88" s="78">
        <f>Fat!N8</f>
        <v>0.29022291551385476</v>
      </c>
      <c r="O88" s="77">
        <f>Fat!O8</f>
        <v>115063891.73769724</v>
      </c>
      <c r="P88" s="76">
        <f>Fat!P8</f>
        <v>32620616.240155637</v>
      </c>
      <c r="Q88" s="78">
        <f>Fat!Q8</f>
        <v>0.39567346206578557</v>
      </c>
    </row>
    <row r="89" spans="2:17">
      <c r="B89" s="363"/>
      <c r="C89" s="222" t="s">
        <v>59</v>
      </c>
      <c r="D89" s="77">
        <f>Fat!D9</f>
        <v>1618110787.4326494</v>
      </c>
      <c r="E89" s="76">
        <f>Fat!E9</f>
        <v>73002283.383198977</v>
      </c>
      <c r="F89" s="78">
        <f>Fat!F9</f>
        <v>4.7247350714770625E-2</v>
      </c>
      <c r="G89" s="95">
        <f>Fat!G9</f>
        <v>38.997659451883273</v>
      </c>
      <c r="H89" s="81">
        <f>Fat!H9</f>
        <v>-1.661422667510088</v>
      </c>
      <c r="I89" s="178">
        <f>Fat!I9</f>
        <v>2.6870803931559561</v>
      </c>
      <c r="J89" s="179">
        <f>Fat!J9</f>
        <v>5.7005066351200728E-2</v>
      </c>
      <c r="K89" s="78">
        <f>Fat!K9</f>
        <v>2.1674309389630848E-2</v>
      </c>
      <c r="L89" s="79">
        <f>Fat!L9</f>
        <v>4347993770.8644171</v>
      </c>
      <c r="M89" s="80">
        <f>Fat!M9</f>
        <v>284242017.12775183</v>
      </c>
      <c r="N89" s="78">
        <f>Fat!N9</f>
        <v>6.9945713801633697E-2</v>
      </c>
      <c r="O89" s="77">
        <f>Fat!O9</f>
        <v>1804913380.1966395</v>
      </c>
      <c r="P89" s="76">
        <f>Fat!P9</f>
        <v>66804907.840566874</v>
      </c>
      <c r="Q89" s="78">
        <f>Fat!Q9</f>
        <v>3.8435407745300416E-2</v>
      </c>
    </row>
    <row r="90" spans="2:17" ht="15" thickBot="1">
      <c r="B90" s="364"/>
      <c r="C90" s="223" t="s">
        <v>15</v>
      </c>
      <c r="D90" s="109">
        <f>Fat!D10</f>
        <v>1502066301.7072713</v>
      </c>
      <c r="E90" s="103">
        <f>Fat!E10</f>
        <v>152034770.13391924</v>
      </c>
      <c r="F90" s="105">
        <f>Fat!F10</f>
        <v>0.11261571791344389</v>
      </c>
      <c r="G90" s="106">
        <f>Fat!G10</f>
        <v>36.200902041491446</v>
      </c>
      <c r="H90" s="107">
        <f>Fat!H10</f>
        <v>0.67521386997999144</v>
      </c>
      <c r="I90" s="190">
        <f>Fat!I10</f>
        <v>2.8074783707385995</v>
      </c>
      <c r="J90" s="191">
        <f>Fat!J10</f>
        <v>5.3679228313496807E-2</v>
      </c>
      <c r="K90" s="105">
        <f>Fat!K10</f>
        <v>1.9492789973863087E-2</v>
      </c>
      <c r="L90" s="108">
        <f>Fat!L10</f>
        <v>4217018653.4584837</v>
      </c>
      <c r="M90" s="104">
        <f>Fat!M10</f>
        <v>499302979.56493855</v>
      </c>
      <c r="N90" s="105">
        <f>Fat!N10</f>
        <v>0.13430370242434947</v>
      </c>
      <c r="O90" s="109">
        <f>Fat!O10</f>
        <v>1508557942.1692457</v>
      </c>
      <c r="P90" s="103">
        <f>Fat!P10</f>
        <v>77486639.988152742</v>
      </c>
      <c r="Q90" s="105">
        <f>Fat!Q10</f>
        <v>5.4145897461611803E-2</v>
      </c>
    </row>
    <row r="91" spans="2:17" ht="15" hidden="1" thickBot="1">
      <c r="B91" s="365" t="s">
        <v>98</v>
      </c>
      <c r="C91" s="154" t="s">
        <v>99</v>
      </c>
      <c r="D91" s="125">
        <f>Organic!D4</f>
        <v>302503473.28599751</v>
      </c>
      <c r="E91" s="117">
        <f>Organic!E4</f>
        <v>35671812.26268971</v>
      </c>
      <c r="F91" s="121">
        <f>Organic!F4</f>
        <v>0.13368658024271629</v>
      </c>
      <c r="G91" s="122">
        <f>Organic!G4</f>
        <v>7.2905560767792776</v>
      </c>
      <c r="H91" s="123">
        <f>Organic!H4</f>
        <v>0.26895831250110991</v>
      </c>
      <c r="I91" s="186">
        <f>Organic!I4</f>
        <v>3.0360080714017346</v>
      </c>
      <c r="J91" s="187">
        <f>Organic!J4</f>
        <v>5.8325466085840105E-2</v>
      </c>
      <c r="K91" s="121">
        <f>Organic!K4</f>
        <v>1.9587536288023052E-2</v>
      </c>
      <c r="L91" s="124">
        <f>Organic!L4</f>
        <v>918402986.5233475</v>
      </c>
      <c r="M91" s="118">
        <f>Organic!M4</f>
        <v>123862990.94669676</v>
      </c>
      <c r="N91" s="121">
        <f>Organic!N4</f>
        <v>0.15589270727246538</v>
      </c>
      <c r="O91" s="125">
        <f>Organic!O4</f>
        <v>167572621.82766795</v>
      </c>
      <c r="P91" s="117">
        <f>Organic!P4</f>
        <v>16978597.627806693</v>
      </c>
      <c r="Q91" s="121">
        <f>Organic!Q4</f>
        <v>0.11274416576632219</v>
      </c>
    </row>
    <row r="92" spans="2:17" hidden="1">
      <c r="B92" s="363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66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2" t="s">
        <v>63</v>
      </c>
      <c r="C94" s="150" t="s">
        <v>102</v>
      </c>
      <c r="D94" s="116">
        <f>Size!D10</f>
        <v>779093308.95300055</v>
      </c>
      <c r="E94" s="110">
        <f>Size!E10</f>
        <v>22152618.012522817</v>
      </c>
      <c r="F94" s="112">
        <f>Size!F10</f>
        <v>2.9265989102790612E-2</v>
      </c>
      <c r="G94" s="113">
        <f>Size!G10</f>
        <v>18.776721457988934</v>
      </c>
      <c r="H94" s="114">
        <f>Size!H10</f>
        <v>-1.1419532705492585</v>
      </c>
      <c r="I94" s="182">
        <f>Size!I10</f>
        <v>3.569768608774313</v>
      </c>
      <c r="J94" s="183">
        <f>Size!J10</f>
        <v>0.1347244433462782</v>
      </c>
      <c r="K94" s="112">
        <f>Size!K10</f>
        <v>3.9220585488306356E-2</v>
      </c>
      <c r="L94" s="115">
        <f>Size!L10</f>
        <v>2781182837.6065288</v>
      </c>
      <c r="M94" s="111">
        <f>Size!M10</f>
        <v>181058133.61637545</v>
      </c>
      <c r="N94" s="112">
        <f>Size!N10</f>
        <v>6.9634403818602822E-2</v>
      </c>
      <c r="O94" s="116">
        <f>Size!O10</f>
        <v>2329065500.8023806</v>
      </c>
      <c r="P94" s="110">
        <f>Size!P10</f>
        <v>80589706.689005852</v>
      </c>
      <c r="Q94" s="112">
        <f>Size!Q10</f>
        <v>3.5841927629371793E-2</v>
      </c>
    </row>
    <row r="95" spans="2:17">
      <c r="B95" s="363"/>
      <c r="C95" s="151" t="s">
        <v>103</v>
      </c>
      <c r="D95" s="77">
        <f>Size!D11</f>
        <v>605435959.84896433</v>
      </c>
      <c r="E95" s="76">
        <f>Size!E11</f>
        <v>-4790123.0928436518</v>
      </c>
      <c r="F95" s="78">
        <f>Size!F11</f>
        <v>-7.8497514720301531E-3</v>
      </c>
      <c r="G95" s="95">
        <f>Size!G11</f>
        <v>14.591451688901575</v>
      </c>
      <c r="H95" s="81">
        <f>Size!H11</f>
        <v>-1.4664706852883036</v>
      </c>
      <c r="I95" s="178">
        <f>Size!I11</f>
        <v>2.9177974935507383</v>
      </c>
      <c r="J95" s="179">
        <f>Size!J11</f>
        <v>1.0273544838515836E-2</v>
      </c>
      <c r="K95" s="78">
        <f>Size!K11</f>
        <v>3.5334342965828752E-3</v>
      </c>
      <c r="L95" s="79">
        <f>Size!L11</f>
        <v>1766539526.1527936</v>
      </c>
      <c r="M95" s="80">
        <f>Size!M11</f>
        <v>-7707424.1293640137</v>
      </c>
      <c r="N95" s="78">
        <f>Size!N11</f>
        <v>-4.3440537565181134E-3</v>
      </c>
      <c r="O95" s="77">
        <f>Size!O11</f>
        <v>361341775.24111551</v>
      </c>
      <c r="P95" s="76">
        <f>Size!P11</f>
        <v>-7251384.1210994124</v>
      </c>
      <c r="Q95" s="78">
        <f>Size!Q11</f>
        <v>-1.9673138084403536E-2</v>
      </c>
    </row>
    <row r="96" spans="2:17">
      <c r="B96" s="363"/>
      <c r="C96" s="151" t="s">
        <v>104</v>
      </c>
      <c r="D96" s="77">
        <f>Size!D12</f>
        <v>983017139.65375495</v>
      </c>
      <c r="E96" s="76">
        <f>Size!E12</f>
        <v>63393174.593788981</v>
      </c>
      <c r="F96" s="78">
        <f>Size!F12</f>
        <v>6.8933800120851901E-2</v>
      </c>
      <c r="G96" s="95">
        <f>Size!G12</f>
        <v>23.691435682476193</v>
      </c>
      <c r="H96" s="81">
        <f>Size!H12</f>
        <v>-0.50820221760659123</v>
      </c>
      <c r="I96" s="178">
        <f>Size!I12</f>
        <v>2.6782177923610302</v>
      </c>
      <c r="J96" s="179">
        <f>Size!J12</f>
        <v>9.2981538514364637E-2</v>
      </c>
      <c r="K96" s="78">
        <f>Size!K12</f>
        <v>3.5966360279844477E-2</v>
      </c>
      <c r="L96" s="79">
        <f>Size!L12</f>
        <v>2632733993.6165342</v>
      </c>
      <c r="M96" s="80">
        <f>Size!M12</f>
        <v>255288779.23729086</v>
      </c>
      <c r="N96" s="78">
        <f>Size!N12</f>
        <v>0.10737945829130173</v>
      </c>
      <c r="O96" s="77">
        <f>Size!O12</f>
        <v>527750315.37366551</v>
      </c>
      <c r="P96" s="76">
        <f>Size!P12</f>
        <v>30686726.227668345</v>
      </c>
      <c r="Q96" s="78">
        <f>Size!Q12</f>
        <v>6.1736017076589898E-2</v>
      </c>
    </row>
    <row r="97" spans="2:17">
      <c r="B97" s="363"/>
      <c r="C97" s="151" t="s">
        <v>105</v>
      </c>
      <c r="D97" s="77">
        <f>Size!D13</f>
        <v>1041231446.5580384</v>
      </c>
      <c r="E97" s="76">
        <f>Size!E13</f>
        <v>149108954.24010718</v>
      </c>
      <c r="F97" s="78">
        <f>Size!F13</f>
        <v>0.16713955261086311</v>
      </c>
      <c r="G97" s="95">
        <f>Size!G13</f>
        <v>25.094443272260992</v>
      </c>
      <c r="H97" s="81">
        <f>Size!H13</f>
        <v>1.6184986504768446</v>
      </c>
      <c r="I97" s="178">
        <f>Size!I13</f>
        <v>2.3745487878886946</v>
      </c>
      <c r="J97" s="179">
        <f>Size!J13</f>
        <v>5.7268799935634274E-2</v>
      </c>
      <c r="K97" s="78">
        <f>Size!K13</f>
        <v>2.4713802489712059E-2</v>
      </c>
      <c r="L97" s="79">
        <f>Size!L13</f>
        <v>2472454869.3359818</v>
      </c>
      <c r="M97" s="80">
        <f>Size!M13</f>
        <v>405157271.08483195</v>
      </c>
      <c r="N97" s="78">
        <f>Size!N13</f>
        <v>0.19598400899201868</v>
      </c>
      <c r="O97" s="77">
        <f>Size!O13</f>
        <v>517611404.1369558</v>
      </c>
      <c r="P97" s="76">
        <f>Size!P13</f>
        <v>72337852.270456135</v>
      </c>
      <c r="Q97" s="78">
        <f>Size!Q13</f>
        <v>0.16245710522718002</v>
      </c>
    </row>
    <row r="98" spans="2:17">
      <c r="B98" s="363"/>
      <c r="C98" s="151" t="s">
        <v>106</v>
      </c>
      <c r="D98" s="77">
        <f>Size!D14</f>
        <v>966109942.73184466</v>
      </c>
      <c r="E98" s="76">
        <f>Size!E14</f>
        <v>61083710.202941537</v>
      </c>
      <c r="F98" s="78">
        <f>Size!F14</f>
        <v>6.7493855987197315E-2</v>
      </c>
      <c r="G98" s="95">
        <f>Size!G14</f>
        <v>23.283959808161853</v>
      </c>
      <c r="H98" s="81">
        <f>Size!H14</f>
        <v>-0.53154299449451514</v>
      </c>
      <c r="I98" s="178">
        <f>Size!I14</f>
        <v>3.6789510854795142</v>
      </c>
      <c r="J98" s="179">
        <f>Size!J14</f>
        <v>0.14089271389532598</v>
      </c>
      <c r="K98" s="78">
        <f>Size!K14</f>
        <v>3.9822043363360447E-2</v>
      </c>
      <c r="L98" s="79">
        <f>Size!L14</f>
        <v>3554271222.5058713</v>
      </c>
      <c r="M98" s="80">
        <f>Size!M14</f>
        <v>352235584.00368738</v>
      </c>
      <c r="N98" s="78">
        <f>Size!N14</f>
        <v>0.11000364261044034</v>
      </c>
      <c r="O98" s="77">
        <f>Size!O14</f>
        <v>2724225705.5143623</v>
      </c>
      <c r="P98" s="76">
        <f>Size!P14</f>
        <v>161434656.72043228</v>
      </c>
      <c r="Q98" s="78">
        <f>Size!Q14</f>
        <v>6.2991735825050868E-2</v>
      </c>
    </row>
    <row r="99" spans="2:17" ht="15" customHeight="1">
      <c r="B99" s="363"/>
      <c r="C99" s="151" t="s">
        <v>107</v>
      </c>
      <c r="D99" s="77">
        <f>Size!D15</f>
        <v>1328292284.22209</v>
      </c>
      <c r="E99" s="76">
        <f>Size!E15</f>
        <v>199655760.40748262</v>
      </c>
      <c r="F99" s="78">
        <f>Size!F15</f>
        <v>0.17689996397837518</v>
      </c>
      <c r="G99" s="95">
        <f>Size!G15</f>
        <v>32.012820478655456</v>
      </c>
      <c r="H99" s="81">
        <f>Size!H15</f>
        <v>2.3130777198413313</v>
      </c>
      <c r="I99" s="178">
        <f>Size!I15</f>
        <v>2.3803159282778483</v>
      </c>
      <c r="J99" s="179">
        <f>Size!J15</f>
        <v>4.4026055414654319E-2</v>
      </c>
      <c r="K99" s="78">
        <f>Size!K15</f>
        <v>1.8844431902920959E-2</v>
      </c>
      <c r="L99" s="79">
        <f>Size!L15</f>
        <v>3161755281.5424075</v>
      </c>
      <c r="M99" s="80">
        <f>Size!M15</f>
        <v>524933200.81082106</v>
      </c>
      <c r="N99" s="78">
        <f>Size!N15</f>
        <v>0.19907797520611564</v>
      </c>
      <c r="O99" s="77">
        <f>Size!O15</f>
        <v>639103718.53714049</v>
      </c>
      <c r="P99" s="76">
        <f>Size!P15</f>
        <v>91469779.168376446</v>
      </c>
      <c r="Q99" s="78">
        <f>Size!Q15</f>
        <v>0.1670272285786561</v>
      </c>
    </row>
    <row r="100" spans="2:17" ht="15" thickBot="1">
      <c r="B100" s="364"/>
      <c r="C100" s="152" t="s">
        <v>108</v>
      </c>
      <c r="D100" s="144">
        <f>Size!D16</f>
        <v>1853182236.4973373</v>
      </c>
      <c r="E100" s="138">
        <f>Size!E16</f>
        <v>88573908.040630817</v>
      </c>
      <c r="F100" s="140">
        <f>Size!F16</f>
        <v>5.0194656010773733E-2</v>
      </c>
      <c r="G100" s="141">
        <f>Size!G16</f>
        <v>44.66305417558479</v>
      </c>
      <c r="H100" s="142">
        <f>Size!H16</f>
        <v>-1.7721021563167128</v>
      </c>
      <c r="I100" s="180">
        <f>Size!I16</f>
        <v>2.7399494262787329</v>
      </c>
      <c r="J100" s="181">
        <f>Size!J16</f>
        <v>5.8562679978543475E-2</v>
      </c>
      <c r="K100" s="140">
        <f>Size!K16</f>
        <v>2.1840445082884439E-2</v>
      </c>
      <c r="L100" s="143">
        <f>Size!L16</f>
        <v>5077625605.6808186</v>
      </c>
      <c r="M100" s="139">
        <f>Size!M16</f>
        <v>346028221.3460741</v>
      </c>
      <c r="N100" s="140">
        <f>Size!N16</f>
        <v>7.3131374721715714E-2</v>
      </c>
      <c r="O100" s="144">
        <f>Size!O16</f>
        <v>1018683939.7121725</v>
      </c>
      <c r="P100" s="138">
        <f>Size!P16</f>
        <v>33722320.571726203</v>
      </c>
      <c r="Q100" s="140">
        <f>Size!Q16</f>
        <v>3.4237192512287851E-2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4" t="s">
        <v>136</v>
      </c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2:17">
      <c r="B103" s="355" t="s">
        <v>369</v>
      </c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</row>
    <row r="104" spans="2:17" ht="15" thickBot="1">
      <c r="B104" s="355" t="str">
        <f>'HOME PAGE'!H7</f>
        <v>YTD Ending 04-20-2025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55"/>
      <c r="M104" s="355"/>
      <c r="N104" s="355"/>
      <c r="O104" s="355"/>
      <c r="P104" s="355"/>
      <c r="Q104" s="355"/>
    </row>
    <row r="105" spans="2:17">
      <c r="D105" s="360" t="s">
        <v>64</v>
      </c>
      <c r="E105" s="358"/>
      <c r="F105" s="361"/>
      <c r="G105" s="357" t="s">
        <v>21</v>
      </c>
      <c r="H105" s="359"/>
      <c r="I105" s="360" t="s">
        <v>22</v>
      </c>
      <c r="J105" s="358"/>
      <c r="K105" s="361"/>
      <c r="L105" s="357" t="s">
        <v>23</v>
      </c>
      <c r="M105" s="358"/>
      <c r="N105" s="359"/>
      <c r="O105" s="360" t="s">
        <v>24</v>
      </c>
      <c r="P105" s="358"/>
      <c r="Q105" s="361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Data'!D15</f>
        <v>1380433154.9813201</v>
      </c>
      <c r="E107" s="283">
        <f>'Segment Data'!E15</f>
        <v>130627982.66432858</v>
      </c>
      <c r="F107" s="284">
        <f>'Segment Data'!F15</f>
        <v>0.10451867663674305</v>
      </c>
      <c r="G107" s="285">
        <f>'Segment Data'!G15</f>
        <v>99.970890566397557</v>
      </c>
      <c r="H107" s="286">
        <f>'Segment Data'!H15</f>
        <v>1.8915255060079517E-2</v>
      </c>
      <c r="I107" s="287">
        <f>'Segment Data'!I15</f>
        <v>2.8697529168090008</v>
      </c>
      <c r="J107" s="288">
        <f>'Segment Data'!J15</f>
        <v>9.7890431207094064E-2</v>
      </c>
      <c r="K107" s="284">
        <f>'Segment Data'!K15</f>
        <v>3.5315760329227612E-2</v>
      </c>
      <c r="L107" s="289">
        <f>'Segment Data'!L15</f>
        <v>3961502072.967495</v>
      </c>
      <c r="M107" s="290">
        <f>'Segment Data'!M15</f>
        <v>497214001.51079941</v>
      </c>
      <c r="N107" s="284">
        <f>'Segment Data'!N15</f>
        <v>0.14352559350000196</v>
      </c>
      <c r="O107" s="282">
        <f>'Segment Data'!O15</f>
        <v>1449808577.234329</v>
      </c>
      <c r="P107" s="283">
        <f>'Segment Data'!P15</f>
        <v>112991345.66175151</v>
      </c>
      <c r="Q107" s="284">
        <f>'Segment Data'!Q15</f>
        <v>8.4522657991798242E-2</v>
      </c>
    </row>
    <row r="108" spans="2:17">
      <c r="B108" s="369" t="s">
        <v>60</v>
      </c>
      <c r="C108" s="151" t="s">
        <v>145</v>
      </c>
      <c r="D108" s="77">
        <f>'Segment Data'!D16</f>
        <v>23675434.220301587</v>
      </c>
      <c r="E108" s="76">
        <f>'Segment Data'!E16</f>
        <v>2953023.9027611464</v>
      </c>
      <c r="F108" s="78">
        <f>'Segment Data'!F16</f>
        <v>0.14250388142645576</v>
      </c>
      <c r="G108" s="95">
        <f>'Segment Data'!G16</f>
        <v>1.7145735996044962</v>
      </c>
      <c r="H108" s="81">
        <f>'Segment Data'!H16</f>
        <v>5.7318620726179326E-2</v>
      </c>
      <c r="I108" s="178">
        <f>'Segment Data'!I16</f>
        <v>5.1485673754753574</v>
      </c>
      <c r="J108" s="179">
        <f>'Segment Data'!J16</f>
        <v>0.29403980569193333</v>
      </c>
      <c r="K108" s="78">
        <f>'Segment Data'!K16</f>
        <v>6.0570220575562904E-2</v>
      </c>
      <c r="L108" s="79">
        <f>'Segment Data'!L16</f>
        <v>121894568.2268576</v>
      </c>
      <c r="M108" s="80">
        <f>'Segment Data'!M16</f>
        <v>21297056.027993053</v>
      </c>
      <c r="N108" s="78">
        <f>'Segment Data'!N16</f>
        <v>0.21170559353289289</v>
      </c>
      <c r="O108" s="77">
        <f>'Segment Data'!O16</f>
        <v>49348572.064456388</v>
      </c>
      <c r="P108" s="76">
        <f>'Segment Data'!P16</f>
        <v>5677716.6835298091</v>
      </c>
      <c r="Q108" s="78">
        <f>'Segment Data'!Q16</f>
        <v>0.13001157485936432</v>
      </c>
    </row>
    <row r="109" spans="2:17">
      <c r="B109" s="370"/>
      <c r="C109" s="151" t="s">
        <v>149</v>
      </c>
      <c r="D109" s="77">
        <f>'Segment Data'!D17</f>
        <v>21330621.232633516</v>
      </c>
      <c r="E109" s="76">
        <f>'Segment Data'!E17</f>
        <v>1183608.2351110913</v>
      </c>
      <c r="F109" s="78">
        <f>'Segment Data'!F17</f>
        <v>5.8748571575183144E-2</v>
      </c>
      <c r="G109" s="95">
        <f>'Segment Data'!G17</f>
        <v>1.5447623764076699</v>
      </c>
      <c r="H109" s="81">
        <f>'Segment Data'!H17</f>
        <v>-6.6475751205717692E-2</v>
      </c>
      <c r="I109" s="178">
        <f>'Segment Data'!I17</f>
        <v>3.8223471030961722</v>
      </c>
      <c r="J109" s="179">
        <f>'Segment Data'!J17</f>
        <v>3.55408955486336E-3</v>
      </c>
      <c r="K109" s="78">
        <f>'Segment Data'!K17</f>
        <v>9.306839994366494E-4</v>
      </c>
      <c r="L109" s="79">
        <f>'Segment Data'!L17</f>
        <v>81533038.275798425</v>
      </c>
      <c r="M109" s="80">
        <f>'Segment Data'!M17</f>
        <v>4595765.7971338481</v>
      </c>
      <c r="N109" s="78">
        <f>'Segment Data'!N17</f>
        <v>5.9733931930174636E-2</v>
      </c>
      <c r="O109" s="77">
        <f>'Segment Data'!O17</f>
        <v>32433277.940429755</v>
      </c>
      <c r="P109" s="76">
        <f>'Segment Data'!P17</f>
        <v>1977396.654006578</v>
      </c>
      <c r="Q109" s="78">
        <f>'Segment Data'!Q17</f>
        <v>6.4926594486302877E-2</v>
      </c>
    </row>
    <row r="110" spans="2:17">
      <c r="B110" s="370"/>
      <c r="C110" s="151" t="s">
        <v>146</v>
      </c>
      <c r="D110" s="77">
        <f>'Segment Data'!D18</f>
        <v>665273551.93800175</v>
      </c>
      <c r="E110" s="76">
        <f>'Segment Data'!E18</f>
        <v>110078968.16386569</v>
      </c>
      <c r="F110" s="78">
        <f>'Segment Data'!F18</f>
        <v>0.19827096909981373</v>
      </c>
      <c r="G110" s="95">
        <f>'Segment Data'!G18</f>
        <v>48.179072791404053</v>
      </c>
      <c r="H110" s="81">
        <f>'Segment Data'!H18</f>
        <v>3.777916067509544</v>
      </c>
      <c r="I110" s="178">
        <f>'Segment Data'!I18</f>
        <v>3.0595879835719062</v>
      </c>
      <c r="J110" s="179">
        <f>'Segment Data'!J18</f>
        <v>1.1739630554447267E-2</v>
      </c>
      <c r="K110" s="78">
        <f>'Segment Data'!K18</f>
        <v>3.8517764648049796E-3</v>
      </c>
      <c r="L110" s="79">
        <f>'Segment Data'!L18</f>
        <v>2035462965.2977107</v>
      </c>
      <c r="M110" s="80">
        <f>'Segment Data'!M18</f>
        <v>343314067.53749633</v>
      </c>
      <c r="N110" s="78">
        <f>'Segment Data'!N18</f>
        <v>0.20288644101705144</v>
      </c>
      <c r="O110" s="77">
        <f>'Segment Data'!O18</f>
        <v>702578659.30458617</v>
      </c>
      <c r="P110" s="76">
        <f>'Segment Data'!P18</f>
        <v>75660703.993834496</v>
      </c>
      <c r="Q110" s="78">
        <f>'Segment Data'!Q18</f>
        <v>0.12068677145533482</v>
      </c>
    </row>
    <row r="111" spans="2:17">
      <c r="B111" s="370"/>
      <c r="C111" s="151" t="s">
        <v>148</v>
      </c>
      <c r="D111" s="77">
        <f>'Segment Data'!D19</f>
        <v>19183092.45034983</v>
      </c>
      <c r="E111" s="76">
        <f>'Segment Data'!E19</f>
        <v>3814518.7845503036</v>
      </c>
      <c r="F111" s="78">
        <f>'Segment Data'!F19</f>
        <v>0.24820252467793724</v>
      </c>
      <c r="G111" s="95">
        <f>'Segment Data'!G19</f>
        <v>1.3892384641434961</v>
      </c>
      <c r="H111" s="81">
        <f>'Segment Data'!H19</f>
        <v>0.16015145951326137</v>
      </c>
      <c r="I111" s="178">
        <f>'Segment Data'!I19</f>
        <v>4.8589467169176697</v>
      </c>
      <c r="J111" s="179">
        <f>'Segment Data'!J19</f>
        <v>0.15081125219803582</v>
      </c>
      <c r="K111" s="78">
        <f>'Segment Data'!K19</f>
        <v>3.2032054584694603E-2</v>
      </c>
      <c r="L111" s="79">
        <f>'Segment Data'!L19</f>
        <v>93209624.081955448</v>
      </c>
      <c r="M111" s="80">
        <f>'Segment Data'!M19</f>
        <v>20852297.363848463</v>
      </c>
      <c r="N111" s="78">
        <f>'Segment Data'!N19</f>
        <v>0.28818501608117453</v>
      </c>
      <c r="O111" s="77">
        <f>'Segment Data'!O19</f>
        <v>41155416.668965325</v>
      </c>
      <c r="P111" s="76">
        <f>'Segment Data'!P19</f>
        <v>7587440.386619553</v>
      </c>
      <c r="Q111" s="78">
        <f>'Segment Data'!Q19</f>
        <v>0.22603210639808441</v>
      </c>
    </row>
    <row r="112" spans="2:17" ht="15" thickBot="1">
      <c r="B112" s="371"/>
      <c r="C112" s="151" t="s">
        <v>147</v>
      </c>
      <c r="D112" s="144">
        <f>'Segment Data'!D20</f>
        <v>650970455.14011157</v>
      </c>
      <c r="E112" s="138">
        <f>'Segment Data'!E20</f>
        <v>12597863.578051567</v>
      </c>
      <c r="F112" s="140">
        <f>'Segment Data'!F20</f>
        <v>1.9734342834527623E-2</v>
      </c>
      <c r="G112" s="141">
        <f>'Segment Data'!G20</f>
        <v>47.14324333484349</v>
      </c>
      <c r="H112" s="142">
        <f>'Segment Data'!H20</f>
        <v>-3.9099951414828809</v>
      </c>
      <c r="I112" s="180">
        <f>'Segment Data'!I20</f>
        <v>2.5030350674432205</v>
      </c>
      <c r="J112" s="181">
        <f>'Segment Data'!J20</f>
        <v>0.11846047507860069</v>
      </c>
      <c r="K112" s="140">
        <f>'Segment Data'!K20</f>
        <v>4.9677823230151727E-2</v>
      </c>
      <c r="L112" s="143">
        <f>'Segment Data'!L20</f>
        <v>1629401877.0851731</v>
      </c>
      <c r="M112" s="139">
        <f>'Segment Data'!M20</f>
        <v>107154814.78432798</v>
      </c>
      <c r="N112" s="140">
        <f>'Segment Data'!N20</f>
        <v>7.0392525259576247E-2</v>
      </c>
      <c r="O112" s="144">
        <f>'Segment Data'!O20</f>
        <v>624292651.25589132</v>
      </c>
      <c r="P112" s="138">
        <f>'Segment Data'!P20</f>
        <v>22088087.94376111</v>
      </c>
      <c r="Q112" s="140">
        <f>'Segment Data'!Q20</f>
        <v>3.6678712333690133E-2</v>
      </c>
    </row>
    <row r="113" spans="2:17">
      <c r="B113" s="362" t="s">
        <v>61</v>
      </c>
      <c r="C113" s="150" t="s">
        <v>74</v>
      </c>
      <c r="D113" s="116">
        <f>'Type Data'!D11</f>
        <v>1117299144.5804036</v>
      </c>
      <c r="E113" s="110">
        <f>'Type Data'!E11</f>
        <v>103079494.16467202</v>
      </c>
      <c r="F113" s="112">
        <f>'Type Data'!F11</f>
        <v>0.1016342900893504</v>
      </c>
      <c r="G113" s="113">
        <f>'Type Data'!G11</f>
        <v>80.914740499903957</v>
      </c>
      <c r="H113" s="114">
        <f>'Type Data'!H11</f>
        <v>-0.19650764023010936</v>
      </c>
      <c r="I113" s="182">
        <f>'Type Data'!I11</f>
        <v>2.8282391442951633</v>
      </c>
      <c r="J113" s="183">
        <f>'Type Data'!J11</f>
        <v>8.9326016786978713E-2</v>
      </c>
      <c r="K113" s="112">
        <f>'Type Data'!K11</f>
        <v>3.2613672879886473E-2</v>
      </c>
      <c r="L113" s="115">
        <f>'Type Data'!L11</f>
        <v>3159989176.5897985</v>
      </c>
      <c r="M113" s="111">
        <f>'Type Data'!M11</f>
        <v>382129661.88938951</v>
      </c>
      <c r="N113" s="112">
        <f>'Type Data'!N11</f>
        <v>0.13756263045959041</v>
      </c>
      <c r="O113" s="116">
        <f>'Type Data'!O11</f>
        <v>1140344543.5961695</v>
      </c>
      <c r="P113" s="110">
        <f>'Type Data'!P11</f>
        <v>88533064.666766882</v>
      </c>
      <c r="Q113" s="112">
        <f>'Type Data'!Q11</f>
        <v>8.4171989410955272E-2</v>
      </c>
    </row>
    <row r="114" spans="2:17">
      <c r="B114" s="363"/>
      <c r="C114" s="151" t="s">
        <v>75</v>
      </c>
      <c r="D114" s="77">
        <f>'Type Data'!D12</f>
        <v>181795730.91573754</v>
      </c>
      <c r="E114" s="76">
        <f>'Type Data'!E12</f>
        <v>25285972.241486192</v>
      </c>
      <c r="F114" s="78">
        <f>'Type Data'!F12</f>
        <v>0.16156163331715739</v>
      </c>
      <c r="G114" s="95">
        <f>'Type Data'!G12</f>
        <v>13.165636492598876</v>
      </c>
      <c r="H114" s="81">
        <f>'Type Data'!H12</f>
        <v>0.6489179819921187</v>
      </c>
      <c r="I114" s="178">
        <f>'Type Data'!I12</f>
        <v>2.9886742601144412</v>
      </c>
      <c r="J114" s="179">
        <f>'Type Data'!J12</f>
        <v>0.17197002490047408</v>
      </c>
      <c r="K114" s="78">
        <f>'Type Data'!K12</f>
        <v>6.105363238018869E-2</v>
      </c>
      <c r="L114" s="79">
        <f>'Type Data'!L12</f>
        <v>543328221.58655596</v>
      </c>
      <c r="M114" s="80">
        <f>'Type Data'!M12</f>
        <v>102486521.47647625</v>
      </c>
      <c r="N114" s="78">
        <f>'Type Data'!N12</f>
        <v>0.23247919026463471</v>
      </c>
      <c r="O114" s="77">
        <f>'Type Data'!O12</f>
        <v>149305049.00325924</v>
      </c>
      <c r="P114" s="76">
        <f>'Type Data'!P12</f>
        <v>25613676.996687517</v>
      </c>
      <c r="Q114" s="78">
        <f>'Type Data'!Q12</f>
        <v>0.20707731332567531</v>
      </c>
    </row>
    <row r="115" spans="2:17">
      <c r="B115" s="363"/>
      <c r="C115" s="151" t="s">
        <v>76</v>
      </c>
      <c r="D115" s="77">
        <f>'Type Data'!D13</f>
        <v>76977771.36182858</v>
      </c>
      <c r="E115" s="76">
        <f>'Type Data'!E13</f>
        <v>1994304.4054164588</v>
      </c>
      <c r="F115" s="78">
        <f>'Type Data'!F13</f>
        <v>2.6596588372950904E-2</v>
      </c>
      <c r="G115" s="95">
        <f>'Type Data'!G13</f>
        <v>5.5747258236221358</v>
      </c>
      <c r="H115" s="81">
        <f>'Type Data'!H13</f>
        <v>-0.42200535015866869</v>
      </c>
      <c r="I115" s="178">
        <f>'Type Data'!I13</f>
        <v>3.1801815933376916</v>
      </c>
      <c r="J115" s="179">
        <f>'Type Data'!J13</f>
        <v>6.8325130748446927E-2</v>
      </c>
      <c r="K115" s="78">
        <f>'Type Data'!K13</f>
        <v>2.1956388917629081E-2</v>
      </c>
      <c r="L115" s="79">
        <f>'Type Data'!L13</f>
        <v>244803291.58104455</v>
      </c>
      <c r="M115" s="80">
        <f>'Type Data'!M13</f>
        <v>11465505.345386416</v>
      </c>
      <c r="N115" s="78">
        <f>'Type Data'!N13</f>
        <v>4.9136942328778653E-2</v>
      </c>
      <c r="O115" s="77">
        <f>'Type Data'!O13</f>
        <v>142716952.14133823</v>
      </c>
      <c r="P115" s="76">
        <f>'Type Data'!P13</f>
        <v>-2228243.4127005637</v>
      </c>
      <c r="Q115" s="78">
        <f>'Type Data'!Q13</f>
        <v>-1.5373006357218822E-2</v>
      </c>
    </row>
    <row r="116" spans="2:17" ht="15" thickBot="1">
      <c r="B116" s="364"/>
      <c r="C116" s="152" t="s">
        <v>77</v>
      </c>
      <c r="D116" s="144">
        <f>'Type Data'!D14</f>
        <v>4360508.1233905107</v>
      </c>
      <c r="E116" s="138">
        <f>'Type Data'!E14</f>
        <v>268211.85274959356</v>
      </c>
      <c r="F116" s="140">
        <f>'Type Data'!F14</f>
        <v>6.5540673258143015E-2</v>
      </c>
      <c r="G116" s="141">
        <f>'Type Data'!G14</f>
        <v>0.31578775027557165</v>
      </c>
      <c r="H116" s="142">
        <f>'Type Data'!H14</f>
        <v>-1.1489736543818074E-2</v>
      </c>
      <c r="I116" s="180">
        <f>'Type Data'!I14</f>
        <v>3.068766949041954</v>
      </c>
      <c r="J116" s="181">
        <f>'Type Data'!J14</f>
        <v>7.5564697674187276E-2</v>
      </c>
      <c r="K116" s="140">
        <f>'Type Data'!K14</f>
        <v>2.5245436602106458E-2</v>
      </c>
      <c r="L116" s="143">
        <f>'Type Data'!L14</f>
        <v>13381383.210089754</v>
      </c>
      <c r="M116" s="139">
        <f>'Type Data'!M14</f>
        <v>1132312.7995434459</v>
      </c>
      <c r="N116" s="140">
        <f>'Type Data'!N14</f>
        <v>9.2440712771847372E-2</v>
      </c>
      <c r="O116" s="144">
        <f>'Type Data'!O14</f>
        <v>17442032.493562043</v>
      </c>
      <c r="P116" s="138">
        <f>'Type Data'!P14</f>
        <v>1072847.4109983742</v>
      </c>
      <c r="Q116" s="140">
        <f>'Type Data'!Q14</f>
        <v>6.5540673258143015E-2</v>
      </c>
    </row>
    <row r="117" spans="2:17" ht="15" thickBot="1">
      <c r="B117" s="94" t="s">
        <v>78</v>
      </c>
      <c r="C117" s="153" t="s">
        <v>79</v>
      </c>
      <c r="D117" s="137">
        <f>Granola!D5</f>
        <v>378608.7930198065</v>
      </c>
      <c r="E117" s="131">
        <f>Granola!E5</f>
        <v>-834789.80148276989</v>
      </c>
      <c r="F117" s="133">
        <f>Granola!F5</f>
        <v>-0.6879765686764997</v>
      </c>
      <c r="G117" s="134">
        <f>Granola!G5</f>
        <v>2.7418827255689275E-2</v>
      </c>
      <c r="H117" s="135">
        <f>Granola!H5</f>
        <v>-6.9621566756836117E-2</v>
      </c>
      <c r="I117" s="184">
        <f>Granola!I5</f>
        <v>4.8676124066020705</v>
      </c>
      <c r="J117" s="185">
        <f>Granola!J5</f>
        <v>1.0280281734746164</v>
      </c>
      <c r="K117" s="133">
        <f>Granola!K5</f>
        <v>0.26774465959228538</v>
      </c>
      <c r="L117" s="136">
        <f>Granola!L5</f>
        <v>1842920.8581518454</v>
      </c>
      <c r="M117" s="132">
        <f>Granola!M5</f>
        <v>-2816025.2537992597</v>
      </c>
      <c r="N117" s="133">
        <f>Granola!N5</f>
        <v>-0.60443396127197213</v>
      </c>
      <c r="O117" s="137">
        <f>Granola!O5</f>
        <v>1119251.6706553358</v>
      </c>
      <c r="P117" s="131">
        <f>Granola!P5</f>
        <v>-952996.26127905445</v>
      </c>
      <c r="Q117" s="133">
        <f>Granola!Q5</f>
        <v>-0.45988525146672815</v>
      </c>
    </row>
    <row r="118" spans="2:17">
      <c r="B118" s="365" t="s">
        <v>80</v>
      </c>
      <c r="C118" s="154" t="s">
        <v>14</v>
      </c>
      <c r="D118" s="125">
        <f>'NB vs PL'!D7</f>
        <v>1123057068.4523866</v>
      </c>
      <c r="E118" s="117">
        <f>'NB vs PL'!E7</f>
        <v>107311197.89320958</v>
      </c>
      <c r="F118" s="121">
        <f>'NB vs PL'!F7</f>
        <v>0.10564768314946121</v>
      </c>
      <c r="G118" s="122">
        <f>'NB vs PL'!G7</f>
        <v>81.331729019209249</v>
      </c>
      <c r="H118" s="123">
        <f>'NB vs PL'!H7</f>
        <v>9.8422880375665045E-2</v>
      </c>
      <c r="I118" s="186">
        <f>'NB vs PL'!I7</f>
        <v>3.0893429389586355</v>
      </c>
      <c r="J118" s="187">
        <f>'NB vs PL'!J7</f>
        <v>7.8015815738667893E-2</v>
      </c>
      <c r="K118" s="121">
        <f>'NB vs PL'!K7</f>
        <v>2.590745294229168E-2</v>
      </c>
      <c r="L118" s="124">
        <f>'NB vs PL'!L7</f>
        <v>3469508424.4709654</v>
      </c>
      <c r="M118" s="118">
        <f>'NB vs PL'!M7</f>
        <v>410765334.15743732</v>
      </c>
      <c r="N118" s="121">
        <f>'NB vs PL'!N7</f>
        <v>0.13429219847140969</v>
      </c>
      <c r="O118" s="125">
        <f>'NB vs PL'!O7</f>
        <v>1255101795.0098011</v>
      </c>
      <c r="P118" s="117">
        <f>'NB vs PL'!P7</f>
        <v>108043875.14736342</v>
      </c>
      <c r="Q118" s="121">
        <f>'NB vs PL'!Q7</f>
        <v>9.4192170488061069E-2</v>
      </c>
    </row>
    <row r="119" spans="2:17" ht="15" thickBot="1">
      <c r="B119" s="366"/>
      <c r="C119" s="155" t="s">
        <v>13</v>
      </c>
      <c r="D119" s="130">
        <f>'NB vs PL'!D8</f>
        <v>257778039.807962</v>
      </c>
      <c r="E119" s="119">
        <f>'NB vs PL'!E8</f>
        <v>23118234.617299438</v>
      </c>
      <c r="F119" s="126">
        <f>'NB vs PL'!F8</f>
        <v>9.8518084929439559E-2</v>
      </c>
      <c r="G119" s="127">
        <f>'NB vs PL'!G8</f>
        <v>18.668270980792961</v>
      </c>
      <c r="H119" s="128">
        <f>'NB vs PL'!H8</f>
        <v>-9.8422880377487587E-2</v>
      </c>
      <c r="I119" s="188">
        <f>'NB vs PL'!I8</f>
        <v>1.8686998937207229</v>
      </c>
      <c r="J119" s="189">
        <f>'NB vs PL'!J8</f>
        <v>0.12803698894334525</v>
      </c>
      <c r="K119" s="126">
        <f>'NB vs PL'!K8</f>
        <v>7.3556452884667278E-2</v>
      </c>
      <c r="L119" s="129">
        <f>'NB vs PL'!L8</f>
        <v>481709795.59267485</v>
      </c>
      <c r="M119" s="120">
        <f>'NB vs PL'!M8</f>
        <v>73246177.455002606</v>
      </c>
      <c r="N119" s="126">
        <f>'NB vs PL'!N8</f>
        <v>0.17932117868650679</v>
      </c>
      <c r="O119" s="130">
        <f>'NB vs PL'!O8</f>
        <v>191029530.46749467</v>
      </c>
      <c r="P119" s="119">
        <f>'NB vs PL'!P8</f>
        <v>352609.94212925434</v>
      </c>
      <c r="Q119" s="126">
        <f>'NB vs PL'!Q8</f>
        <v>1.8492533923755458E-3</v>
      </c>
    </row>
    <row r="120" spans="2:17">
      <c r="B120" s="362" t="s">
        <v>62</v>
      </c>
      <c r="C120" s="150" t="s">
        <v>70</v>
      </c>
      <c r="D120" s="116">
        <f>Package!D11</f>
        <v>683045209.8489306</v>
      </c>
      <c r="E120" s="110">
        <f>Package!E11</f>
        <v>36176642.586312413</v>
      </c>
      <c r="F120" s="112">
        <f>Package!F11</f>
        <v>5.5925800722398188E-2</v>
      </c>
      <c r="G120" s="113">
        <f>Package!G11</f>
        <v>49.466095246483356</v>
      </c>
      <c r="H120" s="114">
        <f>Package!H11</f>
        <v>-2.2666007743285803</v>
      </c>
      <c r="I120" s="182">
        <f>Package!I11</f>
        <v>3.0362834755819108</v>
      </c>
      <c r="J120" s="183">
        <f>Package!J11</f>
        <v>0.11641658028220769</v>
      </c>
      <c r="K120" s="112">
        <f>Package!K11</f>
        <v>3.9870509326850115E-2</v>
      </c>
      <c r="L120" s="115">
        <f>Package!L11</f>
        <v>2073918883.7396865</v>
      </c>
      <c r="M120" s="111">
        <f>Package!M11</f>
        <v>185148768.57961822</v>
      </c>
      <c r="N120" s="112">
        <f>Package!N11</f>
        <v>9.8026100208562089E-2</v>
      </c>
      <c r="O120" s="116">
        <f>Package!O11</f>
        <v>1013419346.5640304</v>
      </c>
      <c r="P120" s="110">
        <f>Package!P11</f>
        <v>52733232.116889119</v>
      </c>
      <c r="Q120" s="112">
        <f>Package!Q11</f>
        <v>5.489121922745413E-2</v>
      </c>
    </row>
    <row r="121" spans="2:17">
      <c r="B121" s="363"/>
      <c r="C121" s="151" t="s">
        <v>71</v>
      </c>
      <c r="D121" s="77">
        <f>Package!D12</f>
        <v>441287245.11868137</v>
      </c>
      <c r="E121" s="76">
        <f>Package!E12</f>
        <v>70199378.662033617</v>
      </c>
      <c r="F121" s="78">
        <f>Package!F12</f>
        <v>0.18917185121770788</v>
      </c>
      <c r="G121" s="95">
        <f>Package!G12</f>
        <v>31.957997191616077</v>
      </c>
      <c r="H121" s="81">
        <f>Package!H12</f>
        <v>2.2805993955664405</v>
      </c>
      <c r="I121" s="178">
        <f>Package!I12</f>
        <v>2.4626357134370758</v>
      </c>
      <c r="J121" s="179">
        <f>Package!J12</f>
        <v>8.5816647654935352E-2</v>
      </c>
      <c r="K121" s="78">
        <f>Package!K12</f>
        <v>3.6105671184817618E-2</v>
      </c>
      <c r="L121" s="79">
        <f>Package!L12</f>
        <v>1086729729.7135255</v>
      </c>
      <c r="M121" s="80">
        <f>Package!M12</f>
        <v>204721013.63894832</v>
      </c>
      <c r="N121" s="78">
        <f>Package!N12</f>
        <v>0.23210769906001516</v>
      </c>
      <c r="O121" s="77">
        <f>Package!O12</f>
        <v>217977342.833947</v>
      </c>
      <c r="P121" s="76">
        <f>Package!P12</f>
        <v>33725399.590287149</v>
      </c>
      <c r="Q121" s="78">
        <f>Package!Q12</f>
        <v>0.18303958697297293</v>
      </c>
    </row>
    <row r="122" spans="2:17" ht="15" customHeight="1">
      <c r="B122" s="363"/>
      <c r="C122" s="151" t="s">
        <v>72</v>
      </c>
      <c r="D122" s="77">
        <f>Package!D13</f>
        <v>49360287.472165614</v>
      </c>
      <c r="E122" s="76">
        <f>Package!E13</f>
        <v>-2467851.1021794155</v>
      </c>
      <c r="F122" s="78">
        <f>Package!F13</f>
        <v>-4.7616047383978476E-2</v>
      </c>
      <c r="G122" s="95">
        <f>Package!G13</f>
        <v>3.574669211181448</v>
      </c>
      <c r="H122" s="81">
        <f>Package!H13</f>
        <v>-0.57023668452051579</v>
      </c>
      <c r="I122" s="178">
        <f>Package!I13</f>
        <v>2.3882141166749156</v>
      </c>
      <c r="J122" s="179">
        <f>Package!J13</f>
        <v>6.6076691362129125E-3</v>
      </c>
      <c r="K122" s="78">
        <f>Package!K13</f>
        <v>2.7744588712554424E-3</v>
      </c>
      <c r="L122" s="79">
        <f>Package!L13</f>
        <v>117882935.3441579</v>
      </c>
      <c r="M122" s="80">
        <f>Package!M13</f>
        <v>-5551293.6484315544</v>
      </c>
      <c r="N122" s="78">
        <f>Package!N13</f>
        <v>-4.4973697277801553E-2</v>
      </c>
      <c r="O122" s="77">
        <f>Package!O13</f>
        <v>28895708.604547106</v>
      </c>
      <c r="P122" s="76">
        <f>Package!P13</f>
        <v>-139181.96957461908</v>
      </c>
      <c r="Q122" s="78">
        <f>Package!Q13</f>
        <v>-4.7936109564218395E-3</v>
      </c>
    </row>
    <row r="123" spans="2:17" ht="15" thickBot="1">
      <c r="B123" s="364"/>
      <c r="C123" s="152" t="s">
        <v>73</v>
      </c>
      <c r="D123" s="144">
        <f>Package!D14</f>
        <v>182024634.85397017</v>
      </c>
      <c r="E123" s="138">
        <f>Package!E14</f>
        <v>25344360.132577479</v>
      </c>
      <c r="F123" s="140">
        <f>Package!F14</f>
        <v>0.16175846115692974</v>
      </c>
      <c r="G123" s="141">
        <f>Package!G14</f>
        <v>13.1822137027859</v>
      </c>
      <c r="H123" s="142">
        <f>Package!H14</f>
        <v>0.65185833412193794</v>
      </c>
      <c r="I123" s="180">
        <f>Package!I14</f>
        <v>2.9860751977527897</v>
      </c>
      <c r="J123" s="181">
        <f>Package!J14</f>
        <v>0.17120570498286858</v>
      </c>
      <c r="K123" s="140">
        <f>Package!K14</f>
        <v>6.0821897932609559E-2</v>
      </c>
      <c r="L123" s="143">
        <f>Package!L14</f>
        <v>543539247.51744831</v>
      </c>
      <c r="M123" s="139">
        <f>Package!M14</f>
        <v>102504722.08538979</v>
      </c>
      <c r="N123" s="140">
        <f>Package!N14</f>
        <v>0.2324188157037621</v>
      </c>
      <c r="O123" s="144">
        <f>Package!O14</f>
        <v>149370494.0962387</v>
      </c>
      <c r="P123" s="138">
        <f>Package!P14</f>
        <v>25623645.022627383</v>
      </c>
      <c r="Q123" s="140">
        <f>Package!Q14</f>
        <v>0.20706503005490712</v>
      </c>
    </row>
    <row r="124" spans="2:17">
      <c r="B124" s="365" t="s">
        <v>81</v>
      </c>
      <c r="C124" s="156" t="s">
        <v>82</v>
      </c>
      <c r="D124" s="116">
        <f>Flavor!D29</f>
        <v>119847459.7795433</v>
      </c>
      <c r="E124" s="110">
        <f>Flavor!E29</f>
        <v>2382893.6897340268</v>
      </c>
      <c r="F124" s="112">
        <f>Flavor!F29</f>
        <v>2.0286063866376096E-2</v>
      </c>
      <c r="G124" s="113">
        <f>Flavor!G29</f>
        <v>8.6793462204575853</v>
      </c>
      <c r="H124" s="114">
        <f>Flavor!H29</f>
        <v>-0.71477029451849461</v>
      </c>
      <c r="I124" s="182">
        <f>Flavor!I29</f>
        <v>2.9430919424800499</v>
      </c>
      <c r="J124" s="183">
        <f>Flavor!J29</f>
        <v>7.3889723494665382E-2</v>
      </c>
      <c r="K124" s="112">
        <f>Flavor!K29</f>
        <v>2.5752706799730022E-2</v>
      </c>
      <c r="L124" s="115">
        <f>Flavor!L29</f>
        <v>352722093.20387572</v>
      </c>
      <c r="M124" s="111">
        <f>Flavor!M29</f>
        <v>15692499.526839614</v>
      </c>
      <c r="N124" s="112">
        <f>Flavor!N29</f>
        <v>4.6561191720977467E-2</v>
      </c>
      <c r="O124" s="116">
        <f>Flavor!O29</f>
        <v>143723699.01075667</v>
      </c>
      <c r="P124" s="110">
        <f>Flavor!P29</f>
        <v>-389516.39422103763</v>
      </c>
      <c r="Q124" s="112">
        <f>Flavor!Q29</f>
        <v>-2.7028499303581818E-3</v>
      </c>
    </row>
    <row r="125" spans="2:17">
      <c r="B125" s="363"/>
      <c r="C125" s="151" t="s">
        <v>83</v>
      </c>
      <c r="D125" s="77">
        <f>Flavor!D30</f>
        <v>221586139.4542129</v>
      </c>
      <c r="E125" s="76">
        <f>Flavor!E30</f>
        <v>4649767.8866231143</v>
      </c>
      <c r="F125" s="78">
        <f>Flavor!F30</f>
        <v>2.1433786566188644E-2</v>
      </c>
      <c r="G125" s="95">
        <f>Flavor!G30</f>
        <v>16.047255615725483</v>
      </c>
      <c r="H125" s="81">
        <f>Flavor!H30</f>
        <v>-1.3020235642099927</v>
      </c>
      <c r="I125" s="178">
        <f>Flavor!I30</f>
        <v>2.6501465986766783</v>
      </c>
      <c r="J125" s="179">
        <f>Flavor!J30</f>
        <v>0.11902350057355848</v>
      </c>
      <c r="K125" s="78">
        <f>Flavor!K30</f>
        <v>4.7023987360692708E-2</v>
      </c>
      <c r="L125" s="79">
        <f>Flavor!L30</f>
        <v>587235753.78847849</v>
      </c>
      <c r="M125" s="80">
        <f>Flavor!M30</f>
        <v>38143092.89507103</v>
      </c>
      <c r="N125" s="78">
        <f>Flavor!N30</f>
        <v>6.9465676035461624E-2</v>
      </c>
      <c r="O125" s="77">
        <f>Flavor!O30</f>
        <v>176839767.9268724</v>
      </c>
      <c r="P125" s="76">
        <f>Flavor!P30</f>
        <v>14473095.022875696</v>
      </c>
      <c r="Q125" s="78">
        <f>Flavor!Q30</f>
        <v>8.9138335866703819E-2</v>
      </c>
    </row>
    <row r="126" spans="2:17">
      <c r="B126" s="363"/>
      <c r="C126" s="151" t="s">
        <v>84</v>
      </c>
      <c r="D126" s="77">
        <f>Flavor!D31</f>
        <v>222644518.61032602</v>
      </c>
      <c r="E126" s="76">
        <f>Flavor!E31</f>
        <v>23785274.819493592</v>
      </c>
      <c r="F126" s="78">
        <f>Flavor!F31</f>
        <v>0.11960859533646739</v>
      </c>
      <c r="G126" s="95">
        <f>Flavor!G31</f>
        <v>16.123903374011881</v>
      </c>
      <c r="H126" s="81">
        <f>Flavor!H31</f>
        <v>0.22032522753641715</v>
      </c>
      <c r="I126" s="178">
        <f>Flavor!I31</f>
        <v>2.8993823925430697</v>
      </c>
      <c r="J126" s="179">
        <f>Flavor!J31</f>
        <v>6.9402785464748096E-2</v>
      </c>
      <c r="K126" s="78">
        <f>Flavor!K31</f>
        <v>2.4524129181411208E-2</v>
      </c>
      <c r="L126" s="79">
        <f>Flavor!L31</f>
        <v>645531597.0550071</v>
      </c>
      <c r="M126" s="80">
        <f>Flavor!M31</f>
        <v>82763992.447934985</v>
      </c>
      <c r="N126" s="78">
        <f>Flavor!N31</f>
        <v>0.14706602116111733</v>
      </c>
      <c r="O126" s="77">
        <f>Flavor!O31</f>
        <v>195962971.05991861</v>
      </c>
      <c r="P126" s="76">
        <f>Flavor!P31</f>
        <v>18382738.557972491</v>
      </c>
      <c r="Q126" s="78">
        <f>Flavor!Q31</f>
        <v>0.10351793270555061</v>
      </c>
    </row>
    <row r="127" spans="2:17">
      <c r="B127" s="363"/>
      <c r="C127" s="151" t="s">
        <v>85</v>
      </c>
      <c r="D127" s="77">
        <f>Flavor!D32</f>
        <v>32250358.995976496</v>
      </c>
      <c r="E127" s="76">
        <f>Flavor!E32</f>
        <v>-2507869.2838503234</v>
      </c>
      <c r="F127" s="78">
        <f>Flavor!F32</f>
        <v>-7.2151815784749163E-2</v>
      </c>
      <c r="G127" s="95">
        <f>Flavor!G32</f>
        <v>2.3355691641276399</v>
      </c>
      <c r="H127" s="81">
        <f>Flavor!H32</f>
        <v>-0.44418695454036694</v>
      </c>
      <c r="I127" s="178">
        <f>Flavor!I32</f>
        <v>3.0701657090908405</v>
      </c>
      <c r="J127" s="179">
        <f>Flavor!J32</f>
        <v>0.48262904681124086</v>
      </c>
      <c r="K127" s="78">
        <f>Flavor!K32</f>
        <v>0.18652066030478903</v>
      </c>
      <c r="L127" s="79">
        <f>Flavor!L32</f>
        <v>99013946.295316353</v>
      </c>
      <c r="M127" s="80">
        <f>Flavor!M32</f>
        <v>9075756.3053808659</v>
      </c>
      <c r="N127" s="78">
        <f>Flavor!N32</f>
        <v>0.10091104019767895</v>
      </c>
      <c r="O127" s="77">
        <f>Flavor!O32</f>
        <v>34584371.507986628</v>
      </c>
      <c r="P127" s="76">
        <f>Flavor!P32</f>
        <v>4006768.3851765618</v>
      </c>
      <c r="Q127" s="78">
        <f>Flavor!Q32</f>
        <v>0.13103605174951141</v>
      </c>
    </row>
    <row r="128" spans="2:17">
      <c r="B128" s="363"/>
      <c r="C128" s="151" t="s">
        <v>86</v>
      </c>
      <c r="D128" s="77">
        <f>Flavor!D33</f>
        <v>256380972.76756182</v>
      </c>
      <c r="E128" s="76">
        <f>Flavor!E33</f>
        <v>44277352.021899402</v>
      </c>
      <c r="F128" s="78">
        <f>Flavor!F33</f>
        <v>0.20875340018355101</v>
      </c>
      <c r="G128" s="95">
        <f>Flavor!G33</f>
        <v>18.567095465190647</v>
      </c>
      <c r="H128" s="81">
        <f>Flavor!H33</f>
        <v>1.6043109178094817</v>
      </c>
      <c r="I128" s="178">
        <f>Flavor!I33</f>
        <v>2.6679469289049607</v>
      </c>
      <c r="J128" s="179">
        <f>Flavor!J33</f>
        <v>9.6040614191508222E-2</v>
      </c>
      <c r="K128" s="78">
        <f>Flavor!K33</f>
        <v>3.7342189970947112E-2</v>
      </c>
      <c r="L128" s="79">
        <f>Flavor!L33</f>
        <v>684010828.92488289</v>
      </c>
      <c r="M128" s="80">
        <f>Flavor!M33</f>
        <v>138500187.35552645</v>
      </c>
      <c r="N128" s="78">
        <f>Flavor!N33</f>
        <v>0.25389089928123332</v>
      </c>
      <c r="O128" s="77">
        <f>Flavor!O33</f>
        <v>160259754.2905364</v>
      </c>
      <c r="P128" s="76">
        <f>Flavor!P33</f>
        <v>24963692.133700252</v>
      </c>
      <c r="Q128" s="78">
        <f>Flavor!Q33</f>
        <v>0.18451159431944267</v>
      </c>
    </row>
    <row r="129" spans="2:17">
      <c r="B129" s="363"/>
      <c r="C129" s="151" t="s">
        <v>87</v>
      </c>
      <c r="D129" s="77">
        <f>Flavor!D34</f>
        <v>49680054.215863712</v>
      </c>
      <c r="E129" s="76">
        <f>Flavor!E34</f>
        <v>3718319.6299055144</v>
      </c>
      <c r="F129" s="78">
        <f>Flavor!F34</f>
        <v>8.0900332926980109E-2</v>
      </c>
      <c r="G129" s="95">
        <f>Flavor!G34</f>
        <v>3.5978267005721243</v>
      </c>
      <c r="H129" s="81">
        <f>Flavor!H34</f>
        <v>-7.7919137545398698E-2</v>
      </c>
      <c r="I129" s="178">
        <f>Flavor!I34</f>
        <v>2.9875270209944036</v>
      </c>
      <c r="J129" s="179">
        <f>Flavor!J34</f>
        <v>0.17909346590033159</v>
      </c>
      <c r="K129" s="78">
        <f>Flavor!K34</f>
        <v>6.3769878256682719E-2</v>
      </c>
      <c r="L129" s="79">
        <f>Flavor!L34</f>
        <v>148420504.37435979</v>
      </c>
      <c r="M129" s="80">
        <f>Flavor!M34</f>
        <v>19340026.712827042</v>
      </c>
      <c r="N129" s="78">
        <f>Flavor!N34</f>
        <v>0.14982921556534154</v>
      </c>
      <c r="O129" s="77">
        <f>Flavor!O34</f>
        <v>89699186.642989278</v>
      </c>
      <c r="P129" s="76">
        <f>Flavor!P34</f>
        <v>7255881.8712186813</v>
      </c>
      <c r="Q129" s="78">
        <f>Flavor!Q34</f>
        <v>8.8010565458350801E-2</v>
      </c>
    </row>
    <row r="130" spans="2:17">
      <c r="B130" s="363"/>
      <c r="C130" s="151" t="s">
        <v>88</v>
      </c>
      <c r="D130" s="77">
        <f>Flavor!D35</f>
        <v>4923290.6823569648</v>
      </c>
      <c r="E130" s="76">
        <f>Flavor!E35</f>
        <v>941416.09024183918</v>
      </c>
      <c r="F130" s="78">
        <f>Flavor!F35</f>
        <v>0.23642534903184129</v>
      </c>
      <c r="G130" s="95">
        <f>Flavor!G35</f>
        <v>0.35654443118553852</v>
      </c>
      <c r="H130" s="81">
        <f>Flavor!H35</f>
        <v>3.809781267291501E-2</v>
      </c>
      <c r="I130" s="178">
        <f>Flavor!I35</f>
        <v>3.7298913191052168</v>
      </c>
      <c r="J130" s="179">
        <f>Flavor!J35</f>
        <v>0.24569060065431758</v>
      </c>
      <c r="K130" s="78">
        <f>Flavor!K35</f>
        <v>7.0515627688508539E-2</v>
      </c>
      <c r="L130" s="79">
        <f>Flavor!L35</f>
        <v>18363339.177554842</v>
      </c>
      <c r="M130" s="80">
        <f>Flavor!M35</f>
        <v>4489688.8629259411</v>
      </c>
      <c r="N130" s="78">
        <f>Flavor!N35</f>
        <v>0.32361265860880489</v>
      </c>
      <c r="O130" s="77">
        <f>Flavor!O35</f>
        <v>9354934.0445320494</v>
      </c>
      <c r="P130" s="76">
        <f>Flavor!P35</f>
        <v>1845579.6508550718</v>
      </c>
      <c r="Q130" s="78">
        <f>Flavor!Q35</f>
        <v>0.24577074860244788</v>
      </c>
    </row>
    <row r="131" spans="2:17">
      <c r="B131" s="363"/>
      <c r="C131" s="151" t="s">
        <v>89</v>
      </c>
      <c r="D131" s="77">
        <f>Flavor!D36</f>
        <v>29637529.635714725</v>
      </c>
      <c r="E131" s="76">
        <f>Flavor!E36</f>
        <v>-2688046.2997578457</v>
      </c>
      <c r="F131" s="78">
        <f>Flavor!F36</f>
        <v>-8.3155403174367259E-2</v>
      </c>
      <c r="G131" s="95">
        <f>Flavor!G36</f>
        <v>2.1463482104720213</v>
      </c>
      <c r="H131" s="81">
        <f>Flavor!H36</f>
        <v>-0.43885885971253691</v>
      </c>
      <c r="I131" s="178">
        <f>Flavor!I36</f>
        <v>3.2417834117635991</v>
      </c>
      <c r="J131" s="179">
        <f>Flavor!J36</f>
        <v>0.17110208913584568</v>
      </c>
      <c r="K131" s="78">
        <f>Flavor!K36</f>
        <v>5.5721213359067844E-2</v>
      </c>
      <c r="L131" s="79">
        <f>Flavor!L36</f>
        <v>96078451.93871206</v>
      </c>
      <c r="M131" s="80">
        <f>Flavor!M36</f>
        <v>-3183090.3295287341</v>
      </c>
      <c r="N131" s="78">
        <f>Flavor!N36</f>
        <v>-3.2067709777537673E-2</v>
      </c>
      <c r="O131" s="77">
        <f>Flavor!O36</f>
        <v>56220960.749032572</v>
      </c>
      <c r="P131" s="76">
        <f>Flavor!P36</f>
        <v>-4793482.4298696443</v>
      </c>
      <c r="Q131" s="78">
        <f>Flavor!Q36</f>
        <v>-7.8563077529275091E-2</v>
      </c>
    </row>
    <row r="132" spans="2:17">
      <c r="B132" s="363"/>
      <c r="C132" s="151" t="s">
        <v>90</v>
      </c>
      <c r="D132" s="77">
        <f>Flavor!D37</f>
        <v>12321113.727917958</v>
      </c>
      <c r="E132" s="76">
        <f>Flavor!E37</f>
        <v>-888518.22877136245</v>
      </c>
      <c r="F132" s="78">
        <f>Flavor!F37</f>
        <v>-6.7262905710360782E-2</v>
      </c>
      <c r="G132" s="95">
        <f>Flavor!G37</f>
        <v>0.89229435536593815</v>
      </c>
      <c r="H132" s="81">
        <f>Flavor!H37</f>
        <v>-0.16413334748884378</v>
      </c>
      <c r="I132" s="178">
        <f>Flavor!I37</f>
        <v>2.6492958381407101</v>
      </c>
      <c r="J132" s="179">
        <f>Flavor!J37</f>
        <v>0.15498783266314398</v>
      </c>
      <c r="K132" s="78">
        <f>Flavor!K37</f>
        <v>6.2136605552636885E-2</v>
      </c>
      <c r="L132" s="79">
        <f>Flavor!L37</f>
        <v>32642275.320631418</v>
      </c>
      <c r="M132" s="80">
        <f>Flavor!M37</f>
        <v>-306615.41835104302</v>
      </c>
      <c r="N132" s="78">
        <f>Flavor!N37</f>
        <v>-9.3057887981728149E-3</v>
      </c>
      <c r="O132" s="77">
        <f>Flavor!O37</f>
        <v>10577717.74695009</v>
      </c>
      <c r="P132" s="76">
        <f>Flavor!P37</f>
        <v>322940.90602589585</v>
      </c>
      <c r="Q132" s="78">
        <f>Flavor!Q37</f>
        <v>3.1491753651539368E-2</v>
      </c>
    </row>
    <row r="133" spans="2:17">
      <c r="B133" s="363"/>
      <c r="C133" s="151" t="s">
        <v>91</v>
      </c>
      <c r="D133" s="77">
        <f>Flavor!D38</f>
        <v>13333288.103716677</v>
      </c>
      <c r="E133" s="76">
        <f>Flavor!E38</f>
        <v>-1116548.4525800906</v>
      </c>
      <c r="F133" s="78">
        <f>Flavor!F38</f>
        <v>-7.7270663113039512E-2</v>
      </c>
      <c r="G133" s="95">
        <f>Flavor!G38</f>
        <v>0.96559596609004084</v>
      </c>
      <c r="H133" s="81">
        <f>Flavor!H38</f>
        <v>-0.19001591544049568</v>
      </c>
      <c r="I133" s="178">
        <f>Flavor!I38</f>
        <v>3.2910535656657909</v>
      </c>
      <c r="J133" s="179">
        <f>Flavor!J38</f>
        <v>0.13167885062617746</v>
      </c>
      <c r="K133" s="78">
        <f>Flavor!K38</f>
        <v>4.1678769536055621E-2</v>
      </c>
      <c r="L133" s="79">
        <f>Flavor!L38</f>
        <v>43880565.35578604</v>
      </c>
      <c r="M133" s="80">
        <f>Flavor!M38</f>
        <v>-1771882.8966330513</v>
      </c>
      <c r="N133" s="78">
        <f>Flavor!N38</f>
        <v>-3.8812439736770538E-2</v>
      </c>
      <c r="O133" s="77">
        <f>Flavor!O38</f>
        <v>28420050.210910745</v>
      </c>
      <c r="P133" s="76">
        <f>Flavor!P38</f>
        <v>-2819861.286090143</v>
      </c>
      <c r="Q133" s="78">
        <f>Flavor!Q38</f>
        <v>-9.0264701497661318E-2</v>
      </c>
    </row>
    <row r="134" spans="2:17">
      <c r="B134" s="363"/>
      <c r="C134" s="151" t="s">
        <v>92</v>
      </c>
      <c r="D134" s="77">
        <f>Flavor!D39</f>
        <v>3743570.640523599</v>
      </c>
      <c r="E134" s="76">
        <f>Flavor!E39</f>
        <v>1325904.4561446453</v>
      </c>
      <c r="F134" s="78">
        <f>Flavor!F39</f>
        <v>0.54842329545393453</v>
      </c>
      <c r="G134" s="95">
        <f>Flavor!G39</f>
        <v>0.27110917285699931</v>
      </c>
      <c r="H134" s="81">
        <f>Flavor!H39</f>
        <v>7.775862820842111E-2</v>
      </c>
      <c r="I134" s="178">
        <f>Flavor!I39</f>
        <v>3.3974120351574619</v>
      </c>
      <c r="J134" s="179">
        <f>Flavor!J39</f>
        <v>0.28100746453469583</v>
      </c>
      <c r="K134" s="78">
        <f>Flavor!K39</f>
        <v>9.0170405724485495E-2</v>
      </c>
      <c r="L134" s="79">
        <f>Flavor!L39</f>
        <v>12718451.948577004</v>
      </c>
      <c r="M134" s="80">
        <f>Flavor!M39</f>
        <v>5184026.0013383292</v>
      </c>
      <c r="N134" s="78">
        <f>Flavor!N39</f>
        <v>0.68804525223826063</v>
      </c>
      <c r="O134" s="77">
        <f>Flavor!O39</f>
        <v>6564591.6854530908</v>
      </c>
      <c r="P134" s="76">
        <f>Flavor!P39</f>
        <v>2848115.5410090028</v>
      </c>
      <c r="Q134" s="78">
        <f>Flavor!Q39</f>
        <v>0.76634839840604574</v>
      </c>
    </row>
    <row r="135" spans="2:17">
      <c r="B135" s="363"/>
      <c r="C135" s="151" t="s">
        <v>93</v>
      </c>
      <c r="D135" s="77">
        <f>Flavor!D40</f>
        <v>13248312.486077571</v>
      </c>
      <c r="E135" s="76">
        <f>Flavor!E40</f>
        <v>-594324.3929495234</v>
      </c>
      <c r="F135" s="78">
        <f>Flavor!F40</f>
        <v>-4.2934333837072701E-2</v>
      </c>
      <c r="G135" s="95">
        <f>Flavor!G40</f>
        <v>0.95944203669392603</v>
      </c>
      <c r="H135" s="81">
        <f>Flavor!H40</f>
        <v>-0.14760963041615272</v>
      </c>
      <c r="I135" s="178">
        <f>Flavor!I40</f>
        <v>2.838926160760995</v>
      </c>
      <c r="J135" s="179">
        <f>Flavor!J40</f>
        <v>0.22174608309259991</v>
      </c>
      <c r="K135" s="78">
        <f>Flavor!K40</f>
        <v>8.4727101885228334E-2</v>
      </c>
      <c r="L135" s="79">
        <f>Flavor!L40</f>
        <v>37610980.902662151</v>
      </c>
      <c r="M135" s="80">
        <f>Flavor!M40</f>
        <v>1382307.4404746294</v>
      </c>
      <c r="N135" s="78">
        <f>Flavor!N40</f>
        <v>3.8155066370767536E-2</v>
      </c>
      <c r="O135" s="77">
        <f>Flavor!O40</f>
        <v>19992333.152921967</v>
      </c>
      <c r="P135" s="76">
        <f>Flavor!P40</f>
        <v>74784.060984421521</v>
      </c>
      <c r="Q135" s="78">
        <f>Flavor!Q40</f>
        <v>3.7546818958108393E-3</v>
      </c>
    </row>
    <row r="136" spans="2:17" ht="15" thickBot="1">
      <c r="B136" s="366"/>
      <c r="C136" s="157" t="s">
        <v>94</v>
      </c>
      <c r="D136" s="144">
        <f>Flavor!D41</f>
        <v>7879707.7203634987</v>
      </c>
      <c r="E136" s="138">
        <f>Flavor!E41</f>
        <v>1489405.3199476795</v>
      </c>
      <c r="F136" s="140">
        <f>Flavor!F41</f>
        <v>0.23307274470309314</v>
      </c>
      <c r="G136" s="141">
        <f>Flavor!G41</f>
        <v>0.57064798492058622</v>
      </c>
      <c r="H136" s="142">
        <f>Flavor!H41</f>
        <v>5.9589652065214715E-2</v>
      </c>
      <c r="I136" s="180">
        <f>Flavor!I41</f>
        <v>2.9047637097452066</v>
      </c>
      <c r="J136" s="181">
        <f>Flavor!J41</f>
        <v>0.36065623586250029</v>
      </c>
      <c r="K136" s="140">
        <f>Flavor!K41</f>
        <v>0.14176139945537852</v>
      </c>
      <c r="L136" s="143">
        <f>Flavor!L41</f>
        <v>22888689.02951102</v>
      </c>
      <c r="M136" s="139">
        <f>Flavor!M41</f>
        <v>6631072.9322425351</v>
      </c>
      <c r="N136" s="140">
        <f>Flavor!N41</f>
        <v>0.40787486262248812</v>
      </c>
      <c r="O136" s="144">
        <f>Flavor!O41</f>
        <v>19443479.996387348</v>
      </c>
      <c r="P136" s="138">
        <f>Flavor!P41</f>
        <v>4427789.1172630005</v>
      </c>
      <c r="Q136" s="140">
        <f>Flavor!Q41</f>
        <v>0.29487748202240632</v>
      </c>
    </row>
    <row r="137" spans="2:17">
      <c r="B137" s="362" t="s">
        <v>95</v>
      </c>
      <c r="C137" s="221" t="s">
        <v>144</v>
      </c>
      <c r="D137" s="116">
        <f>Fat!D11</f>
        <v>311896475.01785785</v>
      </c>
      <c r="E137" s="110">
        <f>Fat!E11</f>
        <v>37280559.86738646</v>
      </c>
      <c r="F137" s="112">
        <f>Fat!F11</f>
        <v>0.13575527786493793</v>
      </c>
      <c r="G137" s="113">
        <f>Fat!G11</f>
        <v>22.587524980503215</v>
      </c>
      <c r="H137" s="114">
        <f>Fat!H11</f>
        <v>0.62537937637345564</v>
      </c>
      <c r="I137" s="182">
        <f>Fat!I11</f>
        <v>3.1845017937555689</v>
      </c>
      <c r="J137" s="183">
        <f>Fat!J11</f>
        <v>0.12909169288056033</v>
      </c>
      <c r="K137" s="112">
        <f>Fat!K11</f>
        <v>4.2250201648410812E-2</v>
      </c>
      <c r="L137" s="115">
        <f>Fat!L11</f>
        <v>993234884.1604073</v>
      </c>
      <c r="M137" s="111">
        <f>Fat!M11</f>
        <v>154170643.14862275</v>
      </c>
      <c r="N137" s="112">
        <f>Fat!N11</f>
        <v>0.18374116737797844</v>
      </c>
      <c r="O137" s="116">
        <f>Fat!O11</f>
        <v>318566522.42898822</v>
      </c>
      <c r="P137" s="110">
        <f>Fat!P11</f>
        <v>42671607.68118459</v>
      </c>
      <c r="Q137" s="112">
        <f>Fat!Q11</f>
        <v>0.15466616236907024</v>
      </c>
    </row>
    <row r="138" spans="2:17">
      <c r="B138" s="363"/>
      <c r="C138" s="222" t="s">
        <v>97</v>
      </c>
      <c r="D138" s="77">
        <f>Fat!D12</f>
        <v>27099561.524218712</v>
      </c>
      <c r="E138" s="76">
        <f>Fat!E12</f>
        <v>3710896.0421047695</v>
      </c>
      <c r="F138" s="78">
        <f>Fat!F12</f>
        <v>0.15866215389427027</v>
      </c>
      <c r="G138" s="95">
        <f>Fat!G12</f>
        <v>1.9625487041940024</v>
      </c>
      <c r="H138" s="81">
        <f>Fat!H12</f>
        <v>9.206251433492052E-2</v>
      </c>
      <c r="I138" s="178">
        <f>Fat!I12</f>
        <v>3.5717942614248006</v>
      </c>
      <c r="J138" s="179">
        <f>Fat!J12</f>
        <v>0.13005582434435548</v>
      </c>
      <c r="K138" s="78">
        <f>Fat!K12</f>
        <v>3.7787829238609752E-2</v>
      </c>
      <c r="L138" s="79">
        <f>Fat!L12</f>
        <v>96794058.339332715</v>
      </c>
      <c r="M138" s="80">
        <f>Fat!M12</f>
        <v>16296389.357524514</v>
      </c>
      <c r="N138" s="78">
        <f>Fat!N12</f>
        <v>0.20244548151086664</v>
      </c>
      <c r="O138" s="77">
        <f>Fat!O12</f>
        <v>39005750.597556002</v>
      </c>
      <c r="P138" s="76">
        <f>Fat!P12</f>
        <v>7436736.8035841286</v>
      </c>
      <c r="Q138" s="78">
        <f>Fat!Q12</f>
        <v>0.2355707673390855</v>
      </c>
    </row>
    <row r="139" spans="2:17">
      <c r="B139" s="363"/>
      <c r="C139" s="222" t="s">
        <v>59</v>
      </c>
      <c r="D139" s="77">
        <f>Fat!D13</f>
        <v>529972506.97912508</v>
      </c>
      <c r="E139" s="76">
        <f>Fat!E13</f>
        <v>33326297.039711416</v>
      </c>
      <c r="F139" s="78">
        <f>Fat!F13</f>
        <v>6.7102690754001576E-2</v>
      </c>
      <c r="G139" s="95">
        <f>Fat!G13</f>
        <v>38.380578811240198</v>
      </c>
      <c r="H139" s="81">
        <f>Fat!H13</f>
        <v>-1.3382276186495474</v>
      </c>
      <c r="I139" s="178">
        <f>Fat!I13</f>
        <v>2.7151338982768642</v>
      </c>
      <c r="J139" s="179">
        <f>Fat!J13</f>
        <v>9.7953935292795613E-2</v>
      </c>
      <c r="K139" s="78">
        <f>Fat!K13</f>
        <v>3.7427283059706003E-2</v>
      </c>
      <c r="L139" s="79">
        <f>Fat!L13</f>
        <v>1438946318.8537946</v>
      </c>
      <c r="M139" s="80">
        <f>Fat!M13</f>
        <v>139133809.50838184</v>
      </c>
      <c r="N139" s="78">
        <f>Fat!N13</f>
        <v>0.10704144521462547</v>
      </c>
      <c r="O139" s="77">
        <f>Fat!O13</f>
        <v>590435200.51065612</v>
      </c>
      <c r="P139" s="76">
        <f>Fat!P13</f>
        <v>36430750.326776266</v>
      </c>
      <c r="Q139" s="78">
        <f>Fat!Q13</f>
        <v>6.5758948894155123E-2</v>
      </c>
    </row>
    <row r="140" spans="2:17" ht="15" thickBot="1">
      <c r="B140" s="364"/>
      <c r="C140" s="223" t="s">
        <v>15</v>
      </c>
      <c r="D140" s="109">
        <f>Fat!D14</f>
        <v>511464611.46019596</v>
      </c>
      <c r="E140" s="103">
        <f>Fat!E14</f>
        <v>56310229.71514672</v>
      </c>
      <c r="F140" s="105">
        <f>Fat!F14</f>
        <v>0.12371676946018814</v>
      </c>
      <c r="G140" s="106">
        <f>Fat!G14</f>
        <v>37.040238070465811</v>
      </c>
      <c r="H140" s="107">
        <f>Fat!H14</f>
        <v>0.6397009830024345</v>
      </c>
      <c r="I140" s="190">
        <f>Fat!I14</f>
        <v>2.8008327057549369</v>
      </c>
      <c r="J140" s="191">
        <f>Fat!J14</f>
        <v>6.5686781541864914E-2</v>
      </c>
      <c r="K140" s="105">
        <f>Fat!K14</f>
        <v>2.4015823419280137E-2</v>
      </c>
      <c r="L140" s="108">
        <f>Fat!L14</f>
        <v>1432526811.6139581</v>
      </c>
      <c r="M140" s="104">
        <f>Fat!M14</f>
        <v>187613159.49626613</v>
      </c>
      <c r="N140" s="105">
        <f>Fat!N14</f>
        <v>0.15070375296882799</v>
      </c>
      <c r="O140" s="109">
        <f>Fat!O14</f>
        <v>501801103.69712865</v>
      </c>
      <c r="P140" s="103">
        <f>Fat!P14</f>
        <v>26452250.850207269</v>
      </c>
      <c r="Q140" s="105">
        <f>Fat!Q14</f>
        <v>5.5648079703530494E-2</v>
      </c>
    </row>
    <row r="141" spans="2:17" ht="15" hidden="1" thickBot="1">
      <c r="B141" s="365" t="s">
        <v>98</v>
      </c>
      <c r="C141" s="154" t="s">
        <v>99</v>
      </c>
      <c r="D141" s="125">
        <f>Organic!D5</f>
        <v>101520227.35816358</v>
      </c>
      <c r="E141" s="117">
        <f>Organic!E5</f>
        <v>12978765.208423257</v>
      </c>
      <c r="F141" s="121">
        <f>Organic!F5</f>
        <v>0.14658403976290471</v>
      </c>
      <c r="G141" s="122">
        <f>Organic!G5</f>
        <v>7.3520890909318313</v>
      </c>
      <c r="H141" s="123">
        <f>Organic!H5</f>
        <v>0.27107019707183699</v>
      </c>
      <c r="I141" s="186">
        <f>Organic!I5</f>
        <v>3.1059760236870124</v>
      </c>
      <c r="J141" s="187">
        <f>Organic!J5</f>
        <v>0.14238477521642823</v>
      </c>
      <c r="K141" s="121">
        <f>Organic!K5</f>
        <v>4.8044673937375305E-2</v>
      </c>
      <c r="L141" s="124">
        <f>Organic!L5</f>
        <v>315319392.09371036</v>
      </c>
      <c r="M141" s="118">
        <f>Organic!M5</f>
        <v>52918689.739950478</v>
      </c>
      <c r="N141" s="121">
        <f>Organic!N5</f>
        <v>0.20167129609511206</v>
      </c>
      <c r="O141" s="125">
        <f>Organic!O5</f>
        <v>55775908.053426258</v>
      </c>
      <c r="P141" s="117">
        <f>Organic!P5</f>
        <v>6478049.2768247053</v>
      </c>
      <c r="Q141" s="121">
        <f>Organic!Q5</f>
        <v>0.13140630115763585</v>
      </c>
    </row>
    <row r="142" spans="2:17" hidden="1">
      <c r="B142" s="363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66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2" t="s">
        <v>63</v>
      </c>
      <c r="C144" s="150" t="s">
        <v>102</v>
      </c>
      <c r="D144" s="116">
        <f>Size!D17</f>
        <v>253044912.72413415</v>
      </c>
      <c r="E144" s="110">
        <f>Size!E17</f>
        <v>7846897.5827881694</v>
      </c>
      <c r="F144" s="112">
        <f>Size!F17</f>
        <v>3.2002288347500588E-2</v>
      </c>
      <c r="G144" s="113">
        <f>Size!G17</f>
        <v>18.325498186596626</v>
      </c>
      <c r="H144" s="114">
        <f>Size!H17</f>
        <v>-1.2839789532377033</v>
      </c>
      <c r="I144" s="182">
        <f>Size!I17</f>
        <v>3.5822681322173473</v>
      </c>
      <c r="J144" s="183">
        <f>Size!J17</f>
        <v>0.16001733295500564</v>
      </c>
      <c r="K144" s="112">
        <f>Size!K17</f>
        <v>4.6757921128836324E-2</v>
      </c>
      <c r="L144" s="115">
        <f>Size!L17</f>
        <v>906474726.87138569</v>
      </c>
      <c r="M144" s="111">
        <f>Size!M17</f>
        <v>67345623.57637465</v>
      </c>
      <c r="N144" s="112">
        <f>Size!N17</f>
        <v>8.0256569950831608E-2</v>
      </c>
      <c r="O144" s="116">
        <f>Size!O17</f>
        <v>757705030.64538264</v>
      </c>
      <c r="P144" s="110">
        <f>Size!P17</f>
        <v>28573972.14267993</v>
      </c>
      <c r="Q144" s="112">
        <f>Size!Q17</f>
        <v>3.9189075557085208E-2</v>
      </c>
    </row>
    <row r="145" spans="1:17">
      <c r="B145" s="363"/>
      <c r="C145" s="151" t="s">
        <v>103</v>
      </c>
      <c r="D145" s="77">
        <f>Size!D18</f>
        <v>189474382.97769797</v>
      </c>
      <c r="E145" s="76">
        <f>Size!E18</f>
        <v>-1553483.5416055322</v>
      </c>
      <c r="F145" s="78">
        <f>Size!F18</f>
        <v>-8.1322352068908827E-3</v>
      </c>
      <c r="G145" s="95">
        <f>Size!G18</f>
        <v>13.721724038173706</v>
      </c>
      <c r="H145" s="81">
        <f>Size!H18</f>
        <v>-1.5555471886028442</v>
      </c>
      <c r="I145" s="178">
        <f>Size!I18</f>
        <v>2.9771644229692922</v>
      </c>
      <c r="J145" s="179">
        <f>Size!J18</f>
        <v>6.1974769941010699E-2</v>
      </c>
      <c r="K145" s="78">
        <f>Size!K18</f>
        <v>2.1259258339035227E-2</v>
      </c>
      <c r="L145" s="79">
        <f>Size!L18</f>
        <v>564096392.06526089</v>
      </c>
      <c r="M145" s="80">
        <f>Size!M18</f>
        <v>7213932.148119688</v>
      </c>
      <c r="N145" s="78">
        <f>Size!N18</f>
        <v>1.2954137843007396E-2</v>
      </c>
      <c r="O145" s="77">
        <f>Size!O18</f>
        <v>113863244.19779684</v>
      </c>
      <c r="P145" s="76">
        <f>Size!P18</f>
        <v>-1866996.5363843739</v>
      </c>
      <c r="Q145" s="78">
        <f>Size!Q18</f>
        <v>-1.613231359876496E-2</v>
      </c>
    </row>
    <row r="146" spans="1:17">
      <c r="B146" s="363"/>
      <c r="C146" s="151" t="s">
        <v>104</v>
      </c>
      <c r="D146" s="77">
        <f>Size!D19</f>
        <v>328092102.48292512</v>
      </c>
      <c r="E146" s="76">
        <f>Size!E19</f>
        <v>20811098.224820137</v>
      </c>
      <c r="F146" s="78">
        <f>Size!F19</f>
        <v>6.7726601828401872E-2</v>
      </c>
      <c r="G146" s="95">
        <f>Size!G19</f>
        <v>23.760411400335894</v>
      </c>
      <c r="H146" s="81">
        <f>Size!H19</f>
        <v>-0.81409351574647104</v>
      </c>
      <c r="I146" s="178">
        <f>Size!I19</f>
        <v>2.6937760998906128</v>
      </c>
      <c r="J146" s="179">
        <f>Size!J19</f>
        <v>0.11836288526649019</v>
      </c>
      <c r="K146" s="78">
        <f>Size!K19</f>
        <v>4.5958793949795379E-2</v>
      </c>
      <c r="L146" s="79">
        <f>Size!L19</f>
        <v>883806664.23136532</v>
      </c>
      <c r="M146" s="80">
        <f>Size!M19</f>
        <v>92431105.262070417</v>
      </c>
      <c r="N146" s="78">
        <f>Size!N19</f>
        <v>0.11679802871654861</v>
      </c>
      <c r="O146" s="77">
        <f>Size!O19</f>
        <v>175417574.69386771</v>
      </c>
      <c r="P146" s="76">
        <f>Size!P19</f>
        <v>10361379.405373722</v>
      </c>
      <c r="Q146" s="78">
        <f>Size!Q19</f>
        <v>6.2774859115488232E-2</v>
      </c>
    </row>
    <row r="147" spans="1:17">
      <c r="B147" s="363"/>
      <c r="C147" s="151" t="s">
        <v>105</v>
      </c>
      <c r="D147" s="77">
        <f>Size!D20</f>
        <v>353440552.98995882</v>
      </c>
      <c r="E147" s="76">
        <f>Size!E20</f>
        <v>54150815.395218372</v>
      </c>
      <c r="F147" s="78">
        <f>Size!F20</f>
        <v>0.18093107979713766</v>
      </c>
      <c r="G147" s="95">
        <f>Size!G20</f>
        <v>25.596144744266411</v>
      </c>
      <c r="H147" s="81">
        <f>Size!H20</f>
        <v>1.660733749328692</v>
      </c>
      <c r="I147" s="178">
        <f>Size!I20</f>
        <v>2.397431347595576</v>
      </c>
      <c r="J147" s="179">
        <f>Size!J20</f>
        <v>7.4555051262260807E-2</v>
      </c>
      <c r="K147" s="78">
        <f>Size!K20</f>
        <v>3.2096005878550979E-2</v>
      </c>
      <c r="L147" s="79">
        <f>Size!L20</f>
        <v>847349461.24964249</v>
      </c>
      <c r="M147" s="80">
        <f>Size!M20</f>
        <v>152136424.05500197</v>
      </c>
      <c r="N147" s="78">
        <f>Size!N20</f>
        <v>0.21883425067646992</v>
      </c>
      <c r="O147" s="77">
        <f>Size!O20</f>
        <v>175451835.61688998</v>
      </c>
      <c r="P147" s="76">
        <f>Size!P20</f>
        <v>26192787.094971925</v>
      </c>
      <c r="Q147" s="78">
        <f>Size!Q20</f>
        <v>0.1754854218511625</v>
      </c>
    </row>
    <row r="148" spans="1:17">
      <c r="B148" s="363"/>
      <c r="C148" s="151" t="s">
        <v>106</v>
      </c>
      <c r="D148" s="77">
        <f>Size!D21</f>
        <v>321357211.37609857</v>
      </c>
      <c r="E148" s="76">
        <f>Size!E21</f>
        <v>27189351.103761435</v>
      </c>
      <c r="F148" s="78">
        <f>Size!F21</f>
        <v>9.2428013986945598E-2</v>
      </c>
      <c r="G148" s="95">
        <f>Size!G21</f>
        <v>23.272670969451887</v>
      </c>
      <c r="H148" s="81">
        <f>Size!H21</f>
        <v>-0.25312277712105313</v>
      </c>
      <c r="I148" s="178">
        <f>Size!I21</f>
        <v>3.7049489334269627</v>
      </c>
      <c r="J148" s="179">
        <f>Size!J21</f>
        <v>0.17706016282543846</v>
      </c>
      <c r="K148" s="78">
        <f>Size!K21</f>
        <v>5.0188703311994938E-2</v>
      </c>
      <c r="L148" s="79">
        <f>Size!L21</f>
        <v>1190612057.5369394</v>
      </c>
      <c r="M148" s="80">
        <f>Size!M21</f>
        <v>152820566.6102829</v>
      </c>
      <c r="N148" s="78">
        <f>Size!N21</f>
        <v>0.14725555947064817</v>
      </c>
      <c r="O148" s="77">
        <f>Size!O21</f>
        <v>900825789.17006671</v>
      </c>
      <c r="P148" s="76">
        <f>Size!P21</f>
        <v>67863758.759240389</v>
      </c>
      <c r="Q148" s="78">
        <f>Size!Q21</f>
        <v>8.1472811822850086E-2</v>
      </c>
    </row>
    <row r="149" spans="1:17" ht="15" customHeight="1">
      <c r="B149" s="363"/>
      <c r="C149" s="151" t="s">
        <v>107</v>
      </c>
      <c r="D149" s="77">
        <f>Size!D22</f>
        <v>449438095.00458449</v>
      </c>
      <c r="E149" s="76">
        <f>Size!E22</f>
        <v>70035253.108471215</v>
      </c>
      <c r="F149" s="78">
        <f>Size!F22</f>
        <v>0.18459338037232736</v>
      </c>
      <c r="G149" s="95">
        <f>Size!G22</f>
        <v>32.54828127674282</v>
      </c>
      <c r="H149" s="81">
        <f>Size!H22</f>
        <v>2.2059012592649516</v>
      </c>
      <c r="I149" s="178">
        <f>Size!I22</f>
        <v>2.4165249500616071</v>
      </c>
      <c r="J149" s="179">
        <f>Size!J22</f>
        <v>8.2251866525830941E-2</v>
      </c>
      <c r="K149" s="78">
        <f>Size!K22</f>
        <v>3.5236608392554561E-2</v>
      </c>
      <c r="L149" s="79">
        <f>Size!L22</f>
        <v>1086078370.0867374</v>
      </c>
      <c r="M149" s="80">
        <f>Size!M22</f>
        <v>200448528.43166053</v>
      </c>
      <c r="N149" s="78">
        <f>Size!N22</f>
        <v>0.22633443342091958</v>
      </c>
      <c r="O149" s="77">
        <f>Size!O22</f>
        <v>216898602.61380073</v>
      </c>
      <c r="P149" s="76">
        <f>Size!P22</f>
        <v>33146118.365506977</v>
      </c>
      <c r="Q149" s="78">
        <f>Size!Q22</f>
        <v>0.18038459997481507</v>
      </c>
    </row>
    <row r="150" spans="1:17" ht="15" thickBot="1">
      <c r="B150" s="364"/>
      <c r="C150" s="152" t="s">
        <v>108</v>
      </c>
      <c r="D150" s="144">
        <f>Size!D23</f>
        <v>609637848.6007117</v>
      </c>
      <c r="E150" s="138">
        <f>Size!E23</f>
        <v>33403378.452122808</v>
      </c>
      <c r="F150" s="140">
        <f>Size!F23</f>
        <v>5.7968379509662708E-2</v>
      </c>
      <c r="G150" s="141">
        <f>Size!G23</f>
        <v>44.149938320208285</v>
      </c>
      <c r="H150" s="142">
        <f>Size!H23</f>
        <v>-1.933863227082135</v>
      </c>
      <c r="I150" s="180">
        <f>Size!I23</f>
        <v>2.7636270438440258</v>
      </c>
      <c r="J150" s="181">
        <f>Size!J23</f>
        <v>8.9599683978459854E-2</v>
      </c>
      <c r="K150" s="140">
        <f>Size!K23</f>
        <v>3.3507392378724347E-2</v>
      </c>
      <c r="L150" s="143">
        <f>Size!L23</f>
        <v>1684811645.3438168</v>
      </c>
      <c r="M150" s="139">
        <f>Size!M23</f>
        <v>143944906.46885228</v>
      </c>
      <c r="N150" s="140">
        <f>Size!N23</f>
        <v>9.3418141126176177E-2</v>
      </c>
      <c r="O150" s="144">
        <f>Size!O23</f>
        <v>332084185.45046139</v>
      </c>
      <c r="P150" s="138">
        <f>Size!P23</f>
        <v>11981468.537004232</v>
      </c>
      <c r="Q150" s="140">
        <f>Size!Q23</f>
        <v>3.7430074485258237E-2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3"/>
      <c r="M153" s="353"/>
      <c r="N153" s="353"/>
      <c r="O153" s="353"/>
      <c r="P153" s="353"/>
      <c r="Q153" s="353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7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7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7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7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7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7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7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7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7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7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7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7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7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7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7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7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7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7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7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7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7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7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7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7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7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7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7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7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7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7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7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7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7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7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7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7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7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7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7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8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8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8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8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8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8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8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8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8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8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8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8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8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8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8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8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8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8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7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7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7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7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7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7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7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7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7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7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7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7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7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7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7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7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7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7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7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7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7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7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7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7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7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7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7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7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7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7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7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7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7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7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7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7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7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7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7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7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7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7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7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7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7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7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7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7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7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7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7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7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7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7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7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7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7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7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7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7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7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7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7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7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7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7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7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7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7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7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7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7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7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7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7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7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7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2:17">
      <c r="B3" s="355" t="s">
        <v>370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2:17" ht="15" thickBot="1">
      <c r="B4" s="355" t="str">
        <f>'HOME PAGE'!H5</f>
        <v>4 WEEKS  ENDING 04-20-2025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2:17">
      <c r="D5" s="360" t="s">
        <v>64</v>
      </c>
      <c r="E5" s="358"/>
      <c r="F5" s="361"/>
      <c r="G5" s="357" t="s">
        <v>21</v>
      </c>
      <c r="H5" s="359"/>
      <c r="I5" s="360" t="s">
        <v>22</v>
      </c>
      <c r="J5" s="358"/>
      <c r="K5" s="361"/>
      <c r="L5" s="357" t="s">
        <v>23</v>
      </c>
      <c r="M5" s="358"/>
      <c r="N5" s="359"/>
      <c r="O5" s="360" t="s">
        <v>24</v>
      </c>
      <c r="P5" s="358"/>
      <c r="Q5" s="361"/>
    </row>
    <row r="6" spans="2:17" s="14" customFormat="1" ht="21.65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Data'!D21</f>
        <v>343067412.48916733</v>
      </c>
      <c r="E7" s="283">
        <f>'Segment Data'!E21</f>
        <v>34047979.27219373</v>
      </c>
      <c r="F7" s="284">
        <f>'Segment Data'!F21</f>
        <v>0.11018070584670131</v>
      </c>
      <c r="G7" s="285">
        <f>'Segment Data'!G21</f>
        <v>99.970083459863034</v>
      </c>
      <c r="H7" s="286">
        <f>'Segment Data'!H21</f>
        <v>2.4450403151121236E-2</v>
      </c>
      <c r="I7" s="287">
        <f>'Segment Data'!I21</f>
        <v>2.9244892596638032</v>
      </c>
      <c r="J7" s="288">
        <f>'Segment Data'!J21</f>
        <v>0.11937775458572686</v>
      </c>
      <c r="K7" s="284">
        <f>'Segment Data'!K21</f>
        <v>4.2557222545206504E-2</v>
      </c>
      <c r="L7" s="289">
        <f>'Segment Data'!L21</f>
        <v>1003296963.1652216</v>
      </c>
      <c r="M7" s="290">
        <f>'Segment Data'!M21</f>
        <v>136462995.75558269</v>
      </c>
      <c r="N7" s="284">
        <f>'Segment Data'!N21</f>
        <v>0.1574269132108139</v>
      </c>
      <c r="O7" s="282">
        <f>'Segment Data'!O21</f>
        <v>362899399.83813369</v>
      </c>
      <c r="P7" s="283">
        <f>'Segment Data'!P21</f>
        <v>29358979.988117993</v>
      </c>
      <c r="Q7" s="284">
        <f>'Segment Data'!Q21</f>
        <v>8.8022255297633634E-2</v>
      </c>
    </row>
    <row r="8" spans="2:17">
      <c r="B8" s="369" t="s">
        <v>60</v>
      </c>
      <c r="C8" s="151" t="s">
        <v>145</v>
      </c>
      <c r="D8" s="77">
        <f>'Segment Data'!D22</f>
        <v>6399950.5487483712</v>
      </c>
      <c r="E8" s="76">
        <f>'Segment Data'!E22</f>
        <v>1296372.2761307191</v>
      </c>
      <c r="F8" s="78">
        <f>'Segment Data'!F22</f>
        <v>0.25401242165446458</v>
      </c>
      <c r="G8" s="95">
        <f>'Segment Data'!G22</f>
        <v>1.8649500570607922</v>
      </c>
      <c r="H8" s="81">
        <f>'Segment Data'!H22</f>
        <v>0.21430836116102103</v>
      </c>
      <c r="I8" s="178">
        <f>'Segment Data'!I22</f>
        <v>5.3324137614612415</v>
      </c>
      <c r="J8" s="179">
        <f>'Segment Data'!J22</f>
        <v>0.41083342295661573</v>
      </c>
      <c r="K8" s="78">
        <f>'Segment Data'!K22</f>
        <v>8.3475915193826439E-2</v>
      </c>
      <c r="L8" s="79">
        <f>'Segment Data'!L22</f>
        <v>34127184.378817238</v>
      </c>
      <c r="M8" s="80">
        <f>'Segment Data'!M22</f>
        <v>9009513.8962827995</v>
      </c>
      <c r="N8" s="78">
        <f>'Segment Data'!N22</f>
        <v>0.35869225621649753</v>
      </c>
      <c r="O8" s="77">
        <f>'Segment Data'!O22</f>
        <v>13177691.177527845</v>
      </c>
      <c r="P8" s="76">
        <f>'Segment Data'!P22</f>
        <v>2395341.7382543869</v>
      </c>
      <c r="Q8" s="78">
        <f>'Segment Data'!Q22</f>
        <v>0.22215397040738008</v>
      </c>
    </row>
    <row r="9" spans="2:17">
      <c r="B9" s="370"/>
      <c r="C9" s="151" t="s">
        <v>149</v>
      </c>
      <c r="D9" s="77">
        <f>'Segment Data'!D23</f>
        <v>4753826.8411103478</v>
      </c>
      <c r="E9" s="76">
        <f>'Segment Data'!E23</f>
        <v>518231.46063867025</v>
      </c>
      <c r="F9" s="78">
        <f>'Segment Data'!F23</f>
        <v>0.12235150293816777</v>
      </c>
      <c r="G9" s="95">
        <f>'Segment Data'!G23</f>
        <v>1.3852684596632874</v>
      </c>
      <c r="H9" s="81">
        <f>'Segment Data'!H23</f>
        <v>1.5357003719053131E-2</v>
      </c>
      <c r="I9" s="178">
        <f>'Segment Data'!I23</f>
        <v>4.0834958333747391</v>
      </c>
      <c r="J9" s="179">
        <f>'Segment Data'!J23</f>
        <v>1.103201871844206E-3</v>
      </c>
      <c r="K9" s="78">
        <f>'Segment Data'!K23</f>
        <v>2.7023414243182984E-4</v>
      </c>
      <c r="L9" s="79">
        <f>'Segment Data'!L23</f>
        <v>19412232.098259103</v>
      </c>
      <c r="M9" s="80">
        <f>'Segment Data'!M23</f>
        <v>2120868.7269938253</v>
      </c>
      <c r="N9" s="78">
        <f>'Segment Data'!N23</f>
        <v>0.12265480063407129</v>
      </c>
      <c r="O9" s="77">
        <f>'Segment Data'!O23</f>
        <v>8329230.6416208744</v>
      </c>
      <c r="P9" s="76">
        <f>'Segment Data'!P23</f>
        <v>738358.04905261286</v>
      </c>
      <c r="Q9" s="78">
        <f>'Segment Data'!Q23</f>
        <v>9.7269192711190028E-2</v>
      </c>
    </row>
    <row r="10" spans="2:17">
      <c r="B10" s="370"/>
      <c r="C10" s="151" t="s">
        <v>146</v>
      </c>
      <c r="D10" s="77">
        <f>'Segment Data'!D24</f>
        <v>166556852.89054921</v>
      </c>
      <c r="E10" s="76">
        <f>'Segment Data'!E24</f>
        <v>25723031.82743153</v>
      </c>
      <c r="F10" s="78">
        <f>'Segment Data'!F24</f>
        <v>0.18264811416217419</v>
      </c>
      <c r="G10" s="95">
        <f>'Segment Data'!G24</f>
        <v>48.534783188729989</v>
      </c>
      <c r="H10" s="81">
        <f>'Segment Data'!H24</f>
        <v>2.9851384449772169</v>
      </c>
      <c r="I10" s="178">
        <f>'Segment Data'!I24</f>
        <v>3.1119657667462444</v>
      </c>
      <c r="J10" s="179">
        <f>'Segment Data'!J24</f>
        <v>4.7994225933174928E-2</v>
      </c>
      <c r="K10" s="78">
        <f>'Segment Data'!K24</f>
        <v>1.5664057349709899E-2</v>
      </c>
      <c r="L10" s="79">
        <f>'Segment Data'!L24</f>
        <v>518319224.41237944</v>
      </c>
      <c r="M10" s="80">
        <f>'Segment Data'!M24</f>
        <v>86808404.691026628</v>
      </c>
      <c r="N10" s="78">
        <f>'Segment Data'!N24</f>
        <v>0.20117318204693679</v>
      </c>
      <c r="O10" s="77">
        <f>'Segment Data'!O24</f>
        <v>177284153.55091834</v>
      </c>
      <c r="P10" s="76">
        <f>'Segment Data'!P24</f>
        <v>19652043.842860401</v>
      </c>
      <c r="Q10" s="78">
        <f>'Segment Data'!Q24</f>
        <v>0.12467030910933634</v>
      </c>
    </row>
    <row r="11" spans="2:17">
      <c r="B11" s="370"/>
      <c r="C11" s="151" t="s">
        <v>148</v>
      </c>
      <c r="D11" s="77">
        <f>'Segment Data'!D25</f>
        <v>4680956.9043325894</v>
      </c>
      <c r="E11" s="76">
        <f>'Segment Data'!E25</f>
        <v>721830.74410569435</v>
      </c>
      <c r="F11" s="78">
        <f>'Segment Data'!F25</f>
        <v>0.18232072303155064</v>
      </c>
      <c r="G11" s="95">
        <f>'Segment Data'!G25</f>
        <v>1.3640341092231463</v>
      </c>
      <c r="H11" s="81">
        <f>'Segment Data'!H25</f>
        <v>8.3540625962393644E-2</v>
      </c>
      <c r="I11" s="178">
        <f>'Segment Data'!I25</f>
        <v>5.081600071302864</v>
      </c>
      <c r="J11" s="179">
        <f>'Segment Data'!J25</f>
        <v>0.30762549680689144</v>
      </c>
      <c r="K11" s="78">
        <f>'Segment Data'!K25</f>
        <v>6.4438025801461241E-2</v>
      </c>
      <c r="L11" s="79">
        <f>'Segment Data'!L25</f>
        <v>23786750.93882212</v>
      </c>
      <c r="M11" s="80">
        <f>'Segment Data'!M25</f>
        <v>4885983.3126770556</v>
      </c>
      <c r="N11" s="78">
        <f>'Segment Data'!N25</f>
        <v>0.25850713628786004</v>
      </c>
      <c r="O11" s="77">
        <f>'Segment Data'!O25</f>
        <v>10127923.277262926</v>
      </c>
      <c r="P11" s="76">
        <f>'Segment Data'!P25</f>
        <v>1362227.4338802248</v>
      </c>
      <c r="Q11" s="78">
        <f>'Segment Data'!Q25</f>
        <v>0.15540436928445128</v>
      </c>
    </row>
    <row r="12" spans="2:17" ht="15" thickBot="1">
      <c r="B12" s="371"/>
      <c r="C12" s="151" t="s">
        <v>147</v>
      </c>
      <c r="D12" s="144">
        <f>'Segment Data'!D26</f>
        <v>160675825.30444458</v>
      </c>
      <c r="E12" s="138">
        <f>'Segment Data'!E26</f>
        <v>5788512.9638830721</v>
      </c>
      <c r="F12" s="140">
        <f>'Segment Data'!F26</f>
        <v>3.7372415315435691E-2</v>
      </c>
      <c r="G12" s="141">
        <f>'Segment Data'!G26</f>
        <v>46.821047645191001</v>
      </c>
      <c r="H12" s="142">
        <f>'Segment Data'!H26</f>
        <v>-3.2738940326704196</v>
      </c>
      <c r="I12" s="180">
        <f>'Segment Data'!I26</f>
        <v>2.5371058189029716</v>
      </c>
      <c r="J12" s="181">
        <f>'Segment Data'!J26</f>
        <v>0.12236092755917838</v>
      </c>
      <c r="K12" s="140">
        <f>'Segment Data'!K26</f>
        <v>5.0672403531242236E-2</v>
      </c>
      <c r="L12" s="143">
        <f>'Segment Data'!L26</f>
        <v>407651571.33694369</v>
      </c>
      <c r="M12" s="139">
        <f>'Segment Data'!M26</f>
        <v>33638225.128602326</v>
      </c>
      <c r="N12" s="140">
        <f>'Segment Data'!N26</f>
        <v>8.9938568956478906E-2</v>
      </c>
      <c r="O12" s="144">
        <f>'Segment Data'!O26</f>
        <v>153980401.19080371</v>
      </c>
      <c r="P12" s="138">
        <f>'Segment Data'!P26</f>
        <v>5211008.9240703583</v>
      </c>
      <c r="Q12" s="140">
        <f>'Segment Data'!Q26</f>
        <v>3.5027426305051887E-2</v>
      </c>
    </row>
    <row r="13" spans="2:17">
      <c r="B13" s="362" t="s">
        <v>61</v>
      </c>
      <c r="C13" s="150" t="s">
        <v>74</v>
      </c>
      <c r="D13" s="116">
        <f>'Type Data'!D15</f>
        <v>277715946.6598354</v>
      </c>
      <c r="E13" s="110">
        <f>'Type Data'!E15</f>
        <v>26663695.726726532</v>
      </c>
      <c r="F13" s="112">
        <f>'Type Data'!F15</f>
        <v>0.10620775407359677</v>
      </c>
      <c r="G13" s="113">
        <f>'Type Data'!G15</f>
        <v>80.926620701974315</v>
      </c>
      <c r="H13" s="114">
        <f>'Type Data'!H15</f>
        <v>-0.27078455054379447</v>
      </c>
      <c r="I13" s="182">
        <f>'Type Data'!I15</f>
        <v>2.889829709100967</v>
      </c>
      <c r="J13" s="183">
        <f>'Type Data'!J15</f>
        <v>0.10877647377511535</v>
      </c>
      <c r="K13" s="112">
        <f>'Type Data'!K15</f>
        <v>3.9113409406695582E-2</v>
      </c>
      <c r="L13" s="115">
        <f>'Type Data'!L15</f>
        <v>802551793.34869182</v>
      </c>
      <c r="M13" s="111">
        <f>'Type Data'!M15</f>
        <v>104362118.65533185</v>
      </c>
      <c r="N13" s="112">
        <f>'Type Data'!N15</f>
        <v>0.14947531084753862</v>
      </c>
      <c r="O13" s="116">
        <f>'Type Data'!O15</f>
        <v>285284636.82286155</v>
      </c>
      <c r="P13" s="110">
        <f>'Type Data'!P15</f>
        <v>21959128.577443153</v>
      </c>
      <c r="Q13" s="112">
        <f>'Type Data'!Q15</f>
        <v>8.3391573888000725E-2</v>
      </c>
    </row>
    <row r="14" spans="2:17">
      <c r="B14" s="363"/>
      <c r="C14" s="151" t="s">
        <v>75</v>
      </c>
      <c r="D14" s="77">
        <f>'Type Data'!D16</f>
        <v>44665517.26941283</v>
      </c>
      <c r="E14" s="76">
        <f>'Type Data'!E16</f>
        <v>6284773.7754125148</v>
      </c>
      <c r="F14" s="78">
        <f>'Type Data'!F16</f>
        <v>0.16374809874110313</v>
      </c>
      <c r="G14" s="95">
        <f>'Type Data'!G16</f>
        <v>13.015562908768395</v>
      </c>
      <c r="H14" s="81">
        <f>'Type Data'!H16</f>
        <v>0.60214390219816849</v>
      </c>
      <c r="I14" s="178">
        <f>'Type Data'!I16</f>
        <v>3.0179799627652626</v>
      </c>
      <c r="J14" s="179">
        <f>'Type Data'!J16</f>
        <v>0.19460566595740314</v>
      </c>
      <c r="K14" s="78">
        <f>'Type Data'!K16</f>
        <v>6.8926626617457923E-2</v>
      </c>
      <c r="L14" s="79">
        <f>'Type Data'!L16</f>
        <v>134799636.14563373</v>
      </c>
      <c r="M14" s="80">
        <f>'Type Data'!M16</f>
        <v>26436431.472297758</v>
      </c>
      <c r="N14" s="78">
        <f>'Type Data'!N16</f>
        <v>0.24396132941980767</v>
      </c>
      <c r="O14" s="77">
        <f>'Type Data'!O16</f>
        <v>37179182.467762709</v>
      </c>
      <c r="P14" s="76">
        <f>'Type Data'!P16</f>
        <v>6550633.8255656175</v>
      </c>
      <c r="Q14" s="78">
        <f>'Type Data'!Q16</f>
        <v>0.21387346498491214</v>
      </c>
    </row>
    <row r="15" spans="2:17">
      <c r="B15" s="363"/>
      <c r="C15" s="151" t="s">
        <v>76</v>
      </c>
      <c r="D15" s="77">
        <f>'Type Data'!D17</f>
        <v>19592067.084455699</v>
      </c>
      <c r="E15" s="76">
        <f>'Type Data'!E17</f>
        <v>1031628.905225262</v>
      </c>
      <c r="F15" s="78">
        <f>'Type Data'!F17</f>
        <v>5.5582141717951401E-2</v>
      </c>
      <c r="G15" s="95">
        <f>'Type Data'!G17</f>
        <v>5.7091420236427046</v>
      </c>
      <c r="H15" s="81">
        <f>'Type Data'!H17</f>
        <v>-0.29382913037745517</v>
      </c>
      <c r="I15" s="178">
        <f>'Type Data'!I17</f>
        <v>3.1929562928703947</v>
      </c>
      <c r="J15" s="179">
        <f>'Type Data'!J17</f>
        <v>0.11167810866578876</v>
      </c>
      <c r="K15" s="78">
        <f>'Type Data'!K17</f>
        <v>3.624408508075589E-2</v>
      </c>
      <c r="L15" s="79">
        <f>'Type Data'!L17</f>
        <v>62556613.887651749</v>
      </c>
      <c r="M15" s="80">
        <f>'Type Data'!M17</f>
        <v>5366740.6367107481</v>
      </c>
      <c r="N15" s="78">
        <f>'Type Data'!N17</f>
        <v>9.3840750672103374E-2</v>
      </c>
      <c r="O15" s="77">
        <f>'Type Data'!O17</f>
        <v>36060054.645646095</v>
      </c>
      <c r="P15" s="76">
        <f>'Type Data'!P17</f>
        <v>577694.12580495328</v>
      </c>
      <c r="Q15" s="78">
        <f>'Type Data'!Q17</f>
        <v>1.6281163861178751E-2</v>
      </c>
    </row>
    <row r="16" spans="2:17" ht="15" thickBot="1">
      <c r="B16" s="364"/>
      <c r="C16" s="152" t="s">
        <v>77</v>
      </c>
      <c r="D16" s="144">
        <f>'Type Data'!D18</f>
        <v>1093881.4754658341</v>
      </c>
      <c r="E16" s="138">
        <f>'Type Data'!E18</f>
        <v>67880.864826055127</v>
      </c>
      <c r="F16" s="140">
        <f>'Type Data'!F18</f>
        <v>6.6160647588432653E-2</v>
      </c>
      <c r="G16" s="141">
        <f>'Type Data'!G18</f>
        <v>0.31875782547831044</v>
      </c>
      <c r="H16" s="142">
        <f>'Type Data'!H18</f>
        <v>-1.3079818126988996E-2</v>
      </c>
      <c r="I16" s="180">
        <f>'Type Data'!I18</f>
        <v>3.0980685378194592</v>
      </c>
      <c r="J16" s="181">
        <f>'Type Data'!J18</f>
        <v>8.5190416748984532E-2</v>
      </c>
      <c r="K16" s="140">
        <f>'Type Data'!K18</f>
        <v>2.8275427456958133E-2</v>
      </c>
      <c r="L16" s="143">
        <f>'Type Data'!L18</f>
        <v>3388919.7832442294</v>
      </c>
      <c r="M16" s="139">
        <f>'Type Data'!M18</f>
        <v>297704.99124269234</v>
      </c>
      <c r="N16" s="140">
        <f>'Type Data'!N18</f>
        <v>9.6306795636782891E-2</v>
      </c>
      <c r="O16" s="144">
        <f>'Type Data'!O18</f>
        <v>4375525.9018633366</v>
      </c>
      <c r="P16" s="138">
        <f>'Type Data'!P18</f>
        <v>271523.45930422051</v>
      </c>
      <c r="Q16" s="140">
        <f>'Type Data'!Q18</f>
        <v>6.6160647588432653E-2</v>
      </c>
    </row>
    <row r="17" spans="2:17" ht="15" customHeight="1" thickBot="1">
      <c r="B17" s="94" t="s">
        <v>78</v>
      </c>
      <c r="C17" s="153" t="s">
        <v>79</v>
      </c>
      <c r="D17" s="137">
        <f>Granola!D6</f>
        <v>80184.500540696812</v>
      </c>
      <c r="E17" s="131">
        <f>Granola!E6</f>
        <v>-249516.70110254668</v>
      </c>
      <c r="F17" s="133">
        <f>Granola!F6</f>
        <v>-0.75679645648528371</v>
      </c>
      <c r="G17" s="134">
        <f>Granola!G6</f>
        <v>2.3365819426215555E-2</v>
      </c>
      <c r="H17" s="135">
        <f>Granola!H6</f>
        <v>-8.326888304136576E-2</v>
      </c>
      <c r="I17" s="184">
        <f>Granola!I6</f>
        <v>4.8494377869410545</v>
      </c>
      <c r="J17" s="185">
        <f>Granola!J6</f>
        <v>1.0744469729761947</v>
      </c>
      <c r="K17" s="133">
        <f>Granola!K6</f>
        <v>0.28462240729208738</v>
      </c>
      <c r="L17" s="136">
        <f>Granola!L6</f>
        <v>388849.74684905051</v>
      </c>
      <c r="M17" s="132">
        <f>Granola!M6</f>
        <v>-855769.26070736954</v>
      </c>
      <c r="N17" s="133">
        <f>Granola!N6</f>
        <v>-0.68757527846815925</v>
      </c>
      <c r="O17" s="137">
        <f>Granola!O6</f>
        <v>245258.78773272038</v>
      </c>
      <c r="P17" s="131">
        <f>Granola!P6</f>
        <v>-378872.56954440696</v>
      </c>
      <c r="Q17" s="133">
        <f>Granola!Q6</f>
        <v>-0.60703979238809447</v>
      </c>
    </row>
    <row r="18" spans="2:17">
      <c r="B18" s="365" t="s">
        <v>80</v>
      </c>
      <c r="C18" s="154" t="s">
        <v>14</v>
      </c>
      <c r="D18" s="125">
        <f>'NB vs PL'!D9</f>
        <v>278484675.30526054</v>
      </c>
      <c r="E18" s="117">
        <f>'NB vs PL'!E9</f>
        <v>28349249.897085279</v>
      </c>
      <c r="F18" s="121">
        <f>'NB vs PL'!F9</f>
        <v>0.11333560550579547</v>
      </c>
      <c r="G18" s="122">
        <f>'NB vs PL'!G9</f>
        <v>81.150628765822603</v>
      </c>
      <c r="H18" s="123">
        <f>'NB vs PL'!H9</f>
        <v>0.2497508434407365</v>
      </c>
      <c r="I18" s="186">
        <f>'NB vs PL'!I9</f>
        <v>3.1510030826935314</v>
      </c>
      <c r="J18" s="187">
        <f>'NB vs PL'!J9</f>
        <v>9.6444597615230609E-2</v>
      </c>
      <c r="K18" s="121">
        <f>'NB vs PL'!K9</f>
        <v>3.1573989526266458E-2</v>
      </c>
      <c r="L18" s="124">
        <f>'NB vs PL'!L9</f>
        <v>877506070.36978316</v>
      </c>
      <c r="M18" s="118">
        <f>'NB vs PL'!M9</f>
        <v>113452784.27057099</v>
      </c>
      <c r="N18" s="121">
        <f>'NB vs PL'!N9</f>
        <v>0.14848805225325498</v>
      </c>
      <c r="O18" s="125">
        <f>'NB vs PL'!O9</f>
        <v>313640960.35564822</v>
      </c>
      <c r="P18" s="117">
        <f>'NB vs PL'!P9</f>
        <v>27065096.295983613</v>
      </c>
      <c r="Q18" s="121">
        <f>'NB vs PL'!Q9</f>
        <v>9.4443041757168722E-2</v>
      </c>
    </row>
    <row r="19" spans="2:17" ht="15" thickBot="1">
      <c r="B19" s="366"/>
      <c r="C19" s="155" t="s">
        <v>13</v>
      </c>
      <c r="D19" s="130">
        <f>'NB vs PL'!D10</f>
        <v>64685401.797763757</v>
      </c>
      <c r="E19" s="119">
        <f>'NB vs PL'!E10</f>
        <v>5633298.1804017127</v>
      </c>
      <c r="F19" s="126">
        <f>'NB vs PL'!F10</f>
        <v>9.5395385351614362E-2</v>
      </c>
      <c r="G19" s="127">
        <f>'NB vs PL'!G10</f>
        <v>18.849371234178079</v>
      </c>
      <c r="H19" s="128">
        <f>'NB vs PL'!H10</f>
        <v>-0.24975084344152165</v>
      </c>
      <c r="I19" s="188">
        <f>'NB vs PL'!I10</f>
        <v>1.8712873191050874</v>
      </c>
      <c r="J19" s="189">
        <f>'NB vs PL'!J10</f>
        <v>0.11755200175649572</v>
      </c>
      <c r="K19" s="126">
        <f>'NB vs PL'!K10</f>
        <v>6.7029500172362547E-2</v>
      </c>
      <c r="L19" s="129">
        <f>'NB vs PL'!L10</f>
        <v>121044972.11537275</v>
      </c>
      <c r="M19" s="120">
        <f>'NB vs PL'!M10</f>
        <v>17483212.437876403</v>
      </c>
      <c r="N19" s="126">
        <f>'NB vs PL'!N10</f>
        <v>0.16881919052284558</v>
      </c>
      <c r="O19" s="130">
        <f>'NB vs PL'!O10</f>
        <v>47523530.095156193</v>
      </c>
      <c r="P19" s="119">
        <f>'NB vs PL'!P10</f>
        <v>303206.1982088238</v>
      </c>
      <c r="Q19" s="126">
        <f>'NB vs PL'!Q10</f>
        <v>6.4210952654737089E-3</v>
      </c>
    </row>
    <row r="20" spans="2:17">
      <c r="B20" s="362" t="s">
        <v>62</v>
      </c>
      <c r="C20" s="150" t="s">
        <v>70</v>
      </c>
      <c r="D20" s="116">
        <f>Package!D15</f>
        <v>168823922.93005377</v>
      </c>
      <c r="E20" s="110">
        <f>Package!E15</f>
        <v>11128945.712549448</v>
      </c>
      <c r="F20" s="112">
        <f>Package!F15</f>
        <v>7.0572607377339613E-2</v>
      </c>
      <c r="G20" s="113">
        <f>Package!G15</f>
        <v>49.195408980652999</v>
      </c>
      <c r="H20" s="114">
        <f>Package!H15</f>
        <v>-1.8076110035333173</v>
      </c>
      <c r="I20" s="182">
        <f>Package!I15</f>
        <v>3.1175328340603996</v>
      </c>
      <c r="J20" s="183">
        <f>Package!J15</f>
        <v>0.13640134234123913</v>
      </c>
      <c r="K20" s="112">
        <f>Package!K15</f>
        <v>4.5754889618296955E-2</v>
      </c>
      <c r="L20" s="115">
        <f>Package!L15</f>
        <v>526314122.909325</v>
      </c>
      <c r="M20" s="111">
        <f>Package!M15</f>
        <v>56204660.240287304</v>
      </c>
      <c r="N20" s="112">
        <f>Package!N15</f>
        <v>0.11955653885626211</v>
      </c>
      <c r="O20" s="116">
        <f>Package!O15</f>
        <v>253233988.14913458</v>
      </c>
      <c r="P20" s="110">
        <f>Package!P15</f>
        <v>13887943.084728956</v>
      </c>
      <c r="Q20" s="112">
        <f>Package!Q15</f>
        <v>5.8024535483725458E-2</v>
      </c>
    </row>
    <row r="21" spans="2:17">
      <c r="B21" s="363"/>
      <c r="C21" s="151" t="s">
        <v>71</v>
      </c>
      <c r="D21" s="77">
        <f>Package!D16</f>
        <v>111310669.22175929</v>
      </c>
      <c r="E21" s="76">
        <f>Package!E16</f>
        <v>16910095.643302038</v>
      </c>
      <c r="F21" s="78">
        <f>Package!F16</f>
        <v>0.17913128069341538</v>
      </c>
      <c r="G21" s="95">
        <f>Package!G16</f>
        <v>32.436006705894449</v>
      </c>
      <c r="H21" s="81">
        <f>Package!H16</f>
        <v>1.9041887260490675</v>
      </c>
      <c r="I21" s="178">
        <f>Package!I16</f>
        <v>2.4904230514040386</v>
      </c>
      <c r="J21" s="179">
        <f>Package!J16</f>
        <v>0.10306027179698019</v>
      </c>
      <c r="K21" s="78">
        <f>Package!K16</f>
        <v>4.3169087110398491E-2</v>
      </c>
      <c r="L21" s="79">
        <f>Package!L16</f>
        <v>277210656.49707937</v>
      </c>
      <c r="M21" s="80">
        <f>Package!M16</f>
        <v>51842240.762313008</v>
      </c>
      <c r="N21" s="78">
        <f>Package!N16</f>
        <v>0.23003330166426506</v>
      </c>
      <c r="O21" s="77">
        <f>Package!O16</f>
        <v>55116544.47857517</v>
      </c>
      <c r="P21" s="76">
        <f>Package!P16</f>
        <v>8325166.0249947459</v>
      </c>
      <c r="Q21" s="78">
        <f>Package!Q16</f>
        <v>0.17792093971443393</v>
      </c>
    </row>
    <row r="22" spans="2:17">
      <c r="B22" s="363"/>
      <c r="C22" s="151" t="s">
        <v>72</v>
      </c>
      <c r="D22" s="77">
        <f>Package!D17</f>
        <v>11777412.216209754</v>
      </c>
      <c r="E22" s="76">
        <f>Package!E17</f>
        <v>-864618.51305148937</v>
      </c>
      <c r="F22" s="78">
        <f>Package!F17</f>
        <v>-6.8392375526365665E-2</v>
      </c>
      <c r="G22" s="95">
        <f>Package!G17</f>
        <v>3.4319461404189107</v>
      </c>
      <c r="H22" s="81">
        <f>Package!H17</f>
        <v>-0.65684449389456612</v>
      </c>
      <c r="I22" s="178">
        <f>Package!I17</f>
        <v>2.4202745312185718</v>
      </c>
      <c r="J22" s="179">
        <f>Package!J17</f>
        <v>3.1856548340074564E-2</v>
      </c>
      <c r="K22" s="78">
        <f>Package!K17</f>
        <v>1.333792852358337E-2</v>
      </c>
      <c r="L22" s="79">
        <f>Package!L17</f>
        <v>28504570.830554944</v>
      </c>
      <c r="M22" s="80">
        <f>Package!M17</f>
        <v>-1689882.7033151723</v>
      </c>
      <c r="N22" s="78">
        <f>Package!N17</f>
        <v>-5.5966659619111007E-2</v>
      </c>
      <c r="O22" s="77">
        <f>Package!O17</f>
        <v>7004540.9080813527</v>
      </c>
      <c r="P22" s="76">
        <f>Package!P17</f>
        <v>-65297.529805823229</v>
      </c>
      <c r="Q22" s="78">
        <f>Package!Q17</f>
        <v>-9.236071004946108E-3</v>
      </c>
    </row>
    <row r="23" spans="2:17" ht="15" thickBot="1">
      <c r="B23" s="364"/>
      <c r="C23" s="152" t="s">
        <v>73</v>
      </c>
      <c r="D23" s="144">
        <f>Package!D18</f>
        <v>44723216.303329028</v>
      </c>
      <c r="E23" s="138">
        <f>Package!E18</f>
        <v>6287140.3062119186</v>
      </c>
      <c r="F23" s="140">
        <f>Package!F18</f>
        <v>0.16357393784639943</v>
      </c>
      <c r="G23" s="141">
        <f>Package!G18</f>
        <v>13.03237644752542</v>
      </c>
      <c r="H23" s="142">
        <f>Package!H18</f>
        <v>0.60106134298151837</v>
      </c>
      <c r="I23" s="180">
        <f>Package!I18</f>
        <v>3.0152994189159621</v>
      </c>
      <c r="J23" s="181">
        <f>Package!J18</f>
        <v>0.19475032097809608</v>
      </c>
      <c r="K23" s="140">
        <f>Package!K18</f>
        <v>6.9046952992408511E-2</v>
      </c>
      <c r="L23" s="143">
        <f>Package!L18</f>
        <v>134853888.1314809</v>
      </c>
      <c r="M23" s="139">
        <f>Package!M18</f>
        <v>26443048.649540976</v>
      </c>
      <c r="N23" s="140">
        <f>Package!N18</f>
        <v>0.24391517283607145</v>
      </c>
      <c r="O23" s="144">
        <f>Package!O18</f>
        <v>37195958.095615745</v>
      </c>
      <c r="P23" s="138">
        <f>Package!P18</f>
        <v>6553255.567234192</v>
      </c>
      <c r="Q23" s="140">
        <f>Package!Q18</f>
        <v>0.21386023511354804</v>
      </c>
    </row>
    <row r="24" spans="2:17">
      <c r="B24" s="365" t="s">
        <v>81</v>
      </c>
      <c r="C24" s="156" t="s">
        <v>82</v>
      </c>
      <c r="D24" s="116">
        <f>Flavor!D42</f>
        <v>29174155.128973767</v>
      </c>
      <c r="E24" s="110">
        <f>Flavor!E42</f>
        <v>547498.25106373057</v>
      </c>
      <c r="F24" s="112">
        <f>Flavor!F42</f>
        <v>1.9125469432171506E-2</v>
      </c>
      <c r="G24" s="113">
        <f>Flavor!G42</f>
        <v>8.5013691680978081</v>
      </c>
      <c r="H24" s="114">
        <f>Flavor!H42</f>
        <v>-0.75730208818887412</v>
      </c>
      <c r="I24" s="182">
        <f>Flavor!I42</f>
        <v>3.0028691906913099</v>
      </c>
      <c r="J24" s="183">
        <f>Flavor!J42</f>
        <v>0.11066994194705781</v>
      </c>
      <c r="K24" s="112">
        <f>Flavor!K42</f>
        <v>3.8264978457175448E-2</v>
      </c>
      <c r="L24" s="115">
        <f>Flavor!L42</f>
        <v>87606171.601244181</v>
      </c>
      <c r="M24" s="111">
        <f>Flavor!M42</f>
        <v>4812176.0848933011</v>
      </c>
      <c r="N24" s="112">
        <f>Flavor!N42</f>
        <v>5.8122283565152387E-2</v>
      </c>
      <c r="O24" s="116">
        <f>Flavor!O42</f>
        <v>35234066.941321671</v>
      </c>
      <c r="P24" s="110">
        <f>Flavor!P42</f>
        <v>85885.503043271601</v>
      </c>
      <c r="Q24" s="112">
        <f>Flavor!Q42</f>
        <v>2.4435262232297837E-3</v>
      </c>
    </row>
    <row r="25" spans="2:17">
      <c r="B25" s="363"/>
      <c r="C25" s="151" t="s">
        <v>83</v>
      </c>
      <c r="D25" s="77">
        <f>Flavor!D43</f>
        <v>53271656.452172227</v>
      </c>
      <c r="E25" s="76">
        <f>Flavor!E43</f>
        <v>357527.11650681496</v>
      </c>
      <c r="F25" s="78">
        <f>Flavor!F43</f>
        <v>6.7567419325528424E-3</v>
      </c>
      <c r="G25" s="95">
        <f>Flavor!G43</f>
        <v>15.523397873696242</v>
      </c>
      <c r="H25" s="81">
        <f>Flavor!H43</f>
        <v>-1.5905295548889438</v>
      </c>
      <c r="I25" s="178">
        <f>Flavor!I43</f>
        <v>2.7093754942409505</v>
      </c>
      <c r="J25" s="179">
        <f>Flavor!J43</f>
        <v>0.15831442650505378</v>
      </c>
      <c r="K25" s="78">
        <f>Flavor!K43</f>
        <v>6.205826607105102E-2</v>
      </c>
      <c r="L25" s="79">
        <f>Flavor!L43</f>
        <v>144332920.52913824</v>
      </c>
      <c r="M25" s="80">
        <f>Flavor!M43</f>
        <v>9345745.2477802932</v>
      </c>
      <c r="N25" s="78">
        <f>Flavor!N43</f>
        <v>6.9234319692227556E-2</v>
      </c>
      <c r="O25" s="77">
        <f>Flavor!O43</f>
        <v>43619976.736305773</v>
      </c>
      <c r="P25" s="76">
        <f>Flavor!P43</f>
        <v>3657527.366353035</v>
      </c>
      <c r="Q25" s="78">
        <f>Flavor!Q43</f>
        <v>9.1524103852930583E-2</v>
      </c>
    </row>
    <row r="26" spans="2:17">
      <c r="B26" s="363"/>
      <c r="C26" s="151" t="s">
        <v>84</v>
      </c>
      <c r="D26" s="77">
        <f>Flavor!D44</f>
        <v>55487280.330385432</v>
      </c>
      <c r="E26" s="76">
        <f>Flavor!E44</f>
        <v>5491138.5508767813</v>
      </c>
      <c r="F26" s="78">
        <f>Flavor!F44</f>
        <v>0.10983124608082001</v>
      </c>
      <c r="G26" s="95">
        <f>Flavor!G44</f>
        <v>16.169032218309585</v>
      </c>
      <c r="H26" s="81">
        <f>Flavor!H44</f>
        <v>-1.1354262528087133E-3</v>
      </c>
      <c r="I26" s="178">
        <f>Flavor!I44</f>
        <v>2.9439564480670484</v>
      </c>
      <c r="J26" s="179">
        <f>Flavor!J44</f>
        <v>9.2862377277963759E-2</v>
      </c>
      <c r="K26" s="78">
        <f>Flavor!K44</f>
        <v>3.2570786853154461E-2</v>
      </c>
      <c r="L26" s="79">
        <f>Flavor!L44</f>
        <v>163352136.71434209</v>
      </c>
      <c r="M26" s="80">
        <f>Flavor!M44</f>
        <v>20808433.324454546</v>
      </c>
      <c r="N26" s="78">
        <f>Flavor!N44</f>
        <v>0.14597932303988922</v>
      </c>
      <c r="O26" s="77">
        <f>Flavor!O44</f>
        <v>49233141.095365405</v>
      </c>
      <c r="P26" s="76">
        <f>Flavor!P44</f>
        <v>4563575.1310142726</v>
      </c>
      <c r="Q26" s="78">
        <f>Flavor!Q44</f>
        <v>0.10216296112338021</v>
      </c>
    </row>
    <row r="27" spans="2:17">
      <c r="B27" s="363"/>
      <c r="C27" s="151" t="s">
        <v>85</v>
      </c>
      <c r="D27" s="77">
        <f>Flavor!D45</f>
        <v>8321783.0169520406</v>
      </c>
      <c r="E27" s="76">
        <f>Flavor!E45</f>
        <v>861356.39197242353</v>
      </c>
      <c r="F27" s="78">
        <f>Flavor!F45</f>
        <v>0.11545672054307979</v>
      </c>
      <c r="G27" s="95">
        <f>Flavor!G45</f>
        <v>2.4249733797314126</v>
      </c>
      <c r="H27" s="81">
        <f>Flavor!H45</f>
        <v>1.2060204192713364E-2</v>
      </c>
      <c r="I27" s="178">
        <f>Flavor!I45</f>
        <v>3.1448729698752507</v>
      </c>
      <c r="J27" s="179">
        <f>Flavor!J45</f>
        <v>0.2469700161756494</v>
      </c>
      <c r="K27" s="78">
        <f>Flavor!K45</f>
        <v>8.5223701456377504E-2</v>
      </c>
      <c r="L27" s="79">
        <f>Flavor!L45</f>
        <v>26170950.471179388</v>
      </c>
      <c r="M27" s="80">
        <f>Flavor!M45</f>
        <v>4551358.1187918074</v>
      </c>
      <c r="N27" s="78">
        <f>Flavor!N45</f>
        <v>0.21052007108215312</v>
      </c>
      <c r="O27" s="77">
        <f>Flavor!O45</f>
        <v>8939720.4436211586</v>
      </c>
      <c r="P27" s="76">
        <f>Flavor!P45</f>
        <v>1392872.0722335251</v>
      </c>
      <c r="Q27" s="78">
        <f>Flavor!Q45</f>
        <v>0.18456341027260081</v>
      </c>
    </row>
    <row r="28" spans="2:17">
      <c r="B28" s="363"/>
      <c r="C28" s="151" t="s">
        <v>86</v>
      </c>
      <c r="D28" s="77">
        <f>Flavor!D46</f>
        <v>64886974.294441976</v>
      </c>
      <c r="E28" s="76">
        <f>Flavor!E46</f>
        <v>10846185.456529856</v>
      </c>
      <c r="F28" s="78">
        <f>Flavor!F46</f>
        <v>0.20070368493438337</v>
      </c>
      <c r="G28" s="95">
        <f>Flavor!G46</f>
        <v>18.908109600407414</v>
      </c>
      <c r="H28" s="81">
        <f>Flavor!H46</f>
        <v>1.4297885930134058</v>
      </c>
      <c r="I28" s="178">
        <f>Flavor!I46</f>
        <v>2.7030979968462603</v>
      </c>
      <c r="J28" s="179">
        <f>Flavor!J46</f>
        <v>0.12615263619209482</v>
      </c>
      <c r="K28" s="78">
        <f>Flavor!K46</f>
        <v>4.8954331014636102E-2</v>
      </c>
      <c r="L28" s="79">
        <f>Flavor!L46</f>
        <v>175395850.23672089</v>
      </c>
      <c r="M28" s="80">
        <f>Flavor!M46</f>
        <v>36135690.154771835</v>
      </c>
      <c r="N28" s="78">
        <f>Flavor!N46</f>
        <v>0.25948333057715445</v>
      </c>
      <c r="O28" s="77">
        <f>Flavor!O46</f>
        <v>40617526.114766657</v>
      </c>
      <c r="P28" s="76">
        <f>Flavor!P46</f>
        <v>6376154.1113016456</v>
      </c>
      <c r="Q28" s="78">
        <f>Flavor!Q46</f>
        <v>0.18621199263441951</v>
      </c>
    </row>
    <row r="29" spans="2:17">
      <c r="B29" s="363"/>
      <c r="C29" s="151" t="s">
        <v>87</v>
      </c>
      <c r="D29" s="77">
        <f>Flavor!D47</f>
        <v>12368327.519566482</v>
      </c>
      <c r="E29" s="76">
        <f>Flavor!E47</f>
        <v>964082.91713077761</v>
      </c>
      <c r="F29" s="78">
        <f>Flavor!F47</f>
        <v>8.4537200905430418E-2</v>
      </c>
      <c r="G29" s="95">
        <f>Flavor!G47</f>
        <v>3.6041392722750225</v>
      </c>
      <c r="H29" s="81">
        <f>Flavor!H47</f>
        <v>-8.4316286840993016E-2</v>
      </c>
      <c r="I29" s="178">
        <f>Flavor!I47</f>
        <v>3.0525524628274656</v>
      </c>
      <c r="J29" s="179">
        <f>Flavor!J47</f>
        <v>0.22903951114877286</v>
      </c>
      <c r="K29" s="78">
        <f>Flavor!K47</f>
        <v>8.1118633088826317E-2</v>
      </c>
      <c r="L29" s="79">
        <f>Flavor!L47</f>
        <v>37754968.630909383</v>
      </c>
      <c r="M29" s="80">
        <f>Flavor!M47</f>
        <v>5554936.2918203473</v>
      </c>
      <c r="N29" s="78">
        <f>Flavor!N47</f>
        <v>0.17251337617686072</v>
      </c>
      <c r="O29" s="77">
        <f>Flavor!O47</f>
        <v>22295378.14552331</v>
      </c>
      <c r="P29" s="76">
        <f>Flavor!P47</f>
        <v>1857602.4660573676</v>
      </c>
      <c r="Q29" s="78">
        <f>Flavor!Q47</f>
        <v>9.089063776757865E-2</v>
      </c>
    </row>
    <row r="30" spans="2:17">
      <c r="B30" s="363"/>
      <c r="C30" s="151" t="s">
        <v>88</v>
      </c>
      <c r="D30" s="77">
        <f>Flavor!D48</f>
        <v>1258849.4708963672</v>
      </c>
      <c r="E30" s="76">
        <f>Flavor!E48</f>
        <v>265381.7688333845</v>
      </c>
      <c r="F30" s="78">
        <f>Flavor!F48</f>
        <v>0.26712672015638422</v>
      </c>
      <c r="G30" s="95">
        <f>Flavor!G48</f>
        <v>0.36682961449417195</v>
      </c>
      <c r="H30" s="81">
        <f>Flavor!H48</f>
        <v>4.5514034530743874E-2</v>
      </c>
      <c r="I30" s="178">
        <f>Flavor!I48</f>
        <v>3.7773432652817007</v>
      </c>
      <c r="J30" s="179">
        <f>Flavor!J48</f>
        <v>0.24679627832001527</v>
      </c>
      <c r="K30" s="78">
        <f>Flavor!K48</f>
        <v>6.9903128107750512E-2</v>
      </c>
      <c r="L30" s="79">
        <f>Flavor!L48</f>
        <v>4755106.570893825</v>
      </c>
      <c r="M30" s="80">
        <f>Flavor!M48</f>
        <v>1247622.1687316122</v>
      </c>
      <c r="N30" s="78">
        <f>Flavor!N48</f>
        <v>0.35570284160422977</v>
      </c>
      <c r="O30" s="77">
        <f>Flavor!O48</f>
        <v>2373158.8969087601</v>
      </c>
      <c r="P30" s="76">
        <f>Flavor!P48</f>
        <v>501886.601564768</v>
      </c>
      <c r="Q30" s="78">
        <f>Flavor!Q48</f>
        <v>0.26820607712385719</v>
      </c>
    </row>
    <row r="31" spans="2:17">
      <c r="B31" s="363"/>
      <c r="C31" s="151" t="s">
        <v>89</v>
      </c>
      <c r="D31" s="77">
        <f>Flavor!D49</f>
        <v>7303877.2536135251</v>
      </c>
      <c r="E31" s="76">
        <f>Flavor!E49</f>
        <v>-585283.40600033756</v>
      </c>
      <c r="F31" s="78">
        <f>Flavor!F49</f>
        <v>-7.4188298508929648E-2</v>
      </c>
      <c r="G31" s="95">
        <f>Flavor!G49</f>
        <v>2.1283549297979314</v>
      </c>
      <c r="H31" s="81">
        <f>Flavor!H49</f>
        <v>-0.42322297002168785</v>
      </c>
      <c r="I31" s="178">
        <f>Flavor!I49</f>
        <v>3.2988675476009477</v>
      </c>
      <c r="J31" s="179">
        <f>Flavor!J49</f>
        <v>0.21232769301211007</v>
      </c>
      <c r="K31" s="78">
        <f>Flavor!K49</f>
        <v>6.8791495660241384E-2</v>
      </c>
      <c r="L31" s="79">
        <f>Flavor!L49</f>
        <v>24094523.643606395</v>
      </c>
      <c r="M31" s="80">
        <f>Flavor!M49</f>
        <v>-255685.15154615417</v>
      </c>
      <c r="N31" s="78">
        <f>Flavor!N49</f>
        <v>-1.050032686360595E-2</v>
      </c>
      <c r="O31" s="77">
        <f>Flavor!O49</f>
        <v>13824952.346965313</v>
      </c>
      <c r="P31" s="76">
        <f>Flavor!P49</f>
        <v>-943592.32543864101</v>
      </c>
      <c r="Q31" s="78">
        <f>Flavor!Q49</f>
        <v>-6.3892031772217098E-2</v>
      </c>
    </row>
    <row r="32" spans="2:17">
      <c r="B32" s="363"/>
      <c r="C32" s="151" t="s">
        <v>90</v>
      </c>
      <c r="D32" s="77">
        <f>Flavor!D50</f>
        <v>2911250.5468262746</v>
      </c>
      <c r="E32" s="76">
        <f>Flavor!E50</f>
        <v>-255946.19280461129</v>
      </c>
      <c r="F32" s="78">
        <f>Flavor!F50</f>
        <v>-8.0811586347629291E-2</v>
      </c>
      <c r="G32" s="95">
        <f>Flavor!G50</f>
        <v>0.84834044139352494</v>
      </c>
      <c r="H32" s="81">
        <f>Flavor!H50</f>
        <v>-0.1760206476882209</v>
      </c>
      <c r="I32" s="178">
        <f>Flavor!I50</f>
        <v>2.642422103504984</v>
      </c>
      <c r="J32" s="179">
        <f>Flavor!J50</f>
        <v>0.13165635415502086</v>
      </c>
      <c r="K32" s="78">
        <f>Flavor!K50</f>
        <v>5.2436733370728301E-2</v>
      </c>
      <c r="L32" s="79">
        <f>Flavor!L50</f>
        <v>7692752.7937747194</v>
      </c>
      <c r="M32" s="80">
        <f>Flavor!M50</f>
        <v>-259336.301543382</v>
      </c>
      <c r="N32" s="78">
        <f>Flavor!N50</f>
        <v>-3.2612348583477231E-2</v>
      </c>
      <c r="O32" s="77">
        <f>Flavor!O50</f>
        <v>2288298.664436698</v>
      </c>
      <c r="P32" s="76">
        <f>Flavor!P50</f>
        <v>-214296.90092758508</v>
      </c>
      <c r="Q32" s="78">
        <f>Flavor!Q50</f>
        <v>-8.5629857214420332E-2</v>
      </c>
    </row>
    <row r="33" spans="2:17">
      <c r="B33" s="363"/>
      <c r="C33" s="151" t="s">
        <v>91</v>
      </c>
      <c r="D33" s="77">
        <f>Flavor!D51</f>
        <v>3171806.9777447777</v>
      </c>
      <c r="E33" s="76">
        <f>Flavor!E51</f>
        <v>-351353.77232126612</v>
      </c>
      <c r="F33" s="78">
        <f>Flavor!F51</f>
        <v>-9.9726863815305558E-2</v>
      </c>
      <c r="G33" s="95">
        <f>Flavor!G51</f>
        <v>0.92426676723115986</v>
      </c>
      <c r="H33" s="81">
        <f>Flavor!H51</f>
        <v>-0.2152231601827953</v>
      </c>
      <c r="I33" s="178">
        <f>Flavor!I51</f>
        <v>3.3946237967402952</v>
      </c>
      <c r="J33" s="179">
        <f>Flavor!J51</f>
        <v>0.18759696589294084</v>
      </c>
      <c r="K33" s="78">
        <f>Flavor!K51</f>
        <v>5.8495602247073911E-2</v>
      </c>
      <c r="L33" s="79">
        <f>Flavor!L51</f>
        <v>10767091.445319338</v>
      </c>
      <c r="M33" s="80">
        <f>Flavor!M51</f>
        <v>-531779.60953075439</v>
      </c>
      <c r="N33" s="78">
        <f>Flavor!N51</f>
        <v>-4.7064844527319884E-2</v>
      </c>
      <c r="O33" s="77">
        <f>Flavor!O51</f>
        <v>6821605.7483254671</v>
      </c>
      <c r="P33" s="76">
        <f>Flavor!P51</f>
        <v>-738260.01044657174</v>
      </c>
      <c r="Q33" s="78">
        <f>Flavor!Q51</f>
        <v>-9.7655174576339099E-2</v>
      </c>
    </row>
    <row r="34" spans="2:17">
      <c r="B34" s="363"/>
      <c r="C34" s="151" t="s">
        <v>92</v>
      </c>
      <c r="D34" s="77">
        <f>Flavor!D52</f>
        <v>1005166.278067415</v>
      </c>
      <c r="E34" s="76">
        <f>Flavor!E52</f>
        <v>369325.0468633842</v>
      </c>
      <c r="F34" s="78">
        <f>Flavor!F52</f>
        <v>0.58084475925543433</v>
      </c>
      <c r="G34" s="95">
        <f>Flavor!G52</f>
        <v>0.29290615503334166</v>
      </c>
      <c r="H34" s="81">
        <f>Flavor!H52</f>
        <v>8.7257100167508733E-2</v>
      </c>
      <c r="I34" s="178">
        <f>Flavor!I52</f>
        <v>3.5303962798952906</v>
      </c>
      <c r="J34" s="179">
        <f>Flavor!J52</f>
        <v>0.37803508777041372</v>
      </c>
      <c r="K34" s="78">
        <f>Flavor!K52</f>
        <v>0.11992124782997847</v>
      </c>
      <c r="L34" s="79">
        <f>Flavor!L52</f>
        <v>3548635.2887653969</v>
      </c>
      <c r="M34" s="80">
        <f>Flavor!M52</f>
        <v>1544234.0671649089</v>
      </c>
      <c r="N34" s="78">
        <f>Flavor!N52</f>
        <v>0.77042163541082764</v>
      </c>
      <c r="O34" s="77">
        <f>Flavor!O52</f>
        <v>1779423.0020726919</v>
      </c>
      <c r="P34" s="76">
        <f>Flavor!P52</f>
        <v>834966.42291716288</v>
      </c>
      <c r="Q34" s="78">
        <f>Flavor!Q52</f>
        <v>0.88407073585504048</v>
      </c>
    </row>
    <row r="35" spans="2:17">
      <c r="B35" s="363"/>
      <c r="C35" s="151" t="s">
        <v>93</v>
      </c>
      <c r="D35" s="77">
        <f>Flavor!D53</f>
        <v>3289640.6602567942</v>
      </c>
      <c r="E35" s="76">
        <f>Flavor!E53</f>
        <v>-158808.35046417406</v>
      </c>
      <c r="F35" s="78">
        <f>Flavor!F53</f>
        <v>-4.6052109215027059E-2</v>
      </c>
      <c r="G35" s="95">
        <f>Flavor!G53</f>
        <v>0.9586035845628883</v>
      </c>
      <c r="H35" s="81">
        <f>Flavor!H53</f>
        <v>-0.15672245125409823</v>
      </c>
      <c r="I35" s="178">
        <f>Flavor!I53</f>
        <v>2.8865702525210026</v>
      </c>
      <c r="J35" s="179">
        <f>Flavor!J53</f>
        <v>0.22966177074566074</v>
      </c>
      <c r="K35" s="78">
        <f>Flavor!K53</f>
        <v>8.6439473666854019E-2</v>
      </c>
      <c r="L35" s="79">
        <f>Flavor!L53</f>
        <v>9495778.8713808116</v>
      </c>
      <c r="M35" s="80">
        <f>Flavor!M53</f>
        <v>333565.44582648389</v>
      </c>
      <c r="N35" s="78">
        <f>Flavor!N53</f>
        <v>3.6406644370031438E-2</v>
      </c>
      <c r="O35" s="77">
        <f>Flavor!O53</f>
        <v>4964761.4157758951</v>
      </c>
      <c r="P35" s="76">
        <f>Flavor!P53</f>
        <v>-16598.624761620536</v>
      </c>
      <c r="Q35" s="78">
        <f>Flavor!Q53</f>
        <v>-3.3321471699583184E-3</v>
      </c>
    </row>
    <row r="36" spans="2:17" ht="15" thickBot="1">
      <c r="B36" s="366"/>
      <c r="C36" s="157" t="s">
        <v>94</v>
      </c>
      <c r="D36" s="144">
        <f>Flavor!D54</f>
        <v>1903577.0568442286</v>
      </c>
      <c r="E36" s="138">
        <f>Flavor!E54</f>
        <v>299332.89021033468</v>
      </c>
      <c r="F36" s="140">
        <f>Flavor!F54</f>
        <v>0.18658811198198716</v>
      </c>
      <c r="G36" s="141">
        <f>Flavor!G54</f>
        <v>0.55470368305822981</v>
      </c>
      <c r="H36" s="142">
        <f>Flavor!H54</f>
        <v>3.5845703342813895E-2</v>
      </c>
      <c r="I36" s="180">
        <f>Flavor!I54</f>
        <v>2.9913607719244975</v>
      </c>
      <c r="J36" s="181">
        <f>Flavor!J54</f>
        <v>0.38958171194117686</v>
      </c>
      <c r="K36" s="140">
        <f>Flavor!K54</f>
        <v>0.14973666209139003</v>
      </c>
      <c r="L36" s="143">
        <f>Flavor!L54</f>
        <v>5694285.7341793152</v>
      </c>
      <c r="M36" s="139">
        <f>Flavor!M54</f>
        <v>1520396.8543308568</v>
      </c>
      <c r="N36" s="140">
        <f>Flavor!N54</f>
        <v>0.36426385514749449</v>
      </c>
      <c r="O36" s="144">
        <f>Flavor!O54</f>
        <v>4748555.4077965617</v>
      </c>
      <c r="P36" s="138">
        <f>Flavor!P54</f>
        <v>930894.80188208725</v>
      </c>
      <c r="Q36" s="140">
        <f>Flavor!Q54</f>
        <v>0.24383906742257477</v>
      </c>
    </row>
    <row r="37" spans="2:17">
      <c r="B37" s="362" t="s">
        <v>95</v>
      </c>
      <c r="C37" s="221" t="s">
        <v>144</v>
      </c>
      <c r="D37" s="116">
        <f>Fat!D15</f>
        <v>77768200.700734243</v>
      </c>
      <c r="E37" s="110">
        <f>Fat!E15</f>
        <v>9459258.949768275</v>
      </c>
      <c r="F37" s="112">
        <f>Fat!F15</f>
        <v>0.13847760933340048</v>
      </c>
      <c r="G37" s="113">
        <f>Fat!G15</f>
        <v>22.661707966276936</v>
      </c>
      <c r="H37" s="114">
        <f>Fat!H15</f>
        <v>0.56866237473724723</v>
      </c>
      <c r="I37" s="182">
        <f>Fat!I15</f>
        <v>3.2741592369905206</v>
      </c>
      <c r="J37" s="183">
        <f>Fat!J15</f>
        <v>0.19780234875481373</v>
      </c>
      <c r="K37" s="112">
        <f>Fat!K15</f>
        <v>6.4297594830830418E-2</v>
      </c>
      <c r="L37" s="115">
        <f>Fat!L15</f>
        <v>254625472.66844168</v>
      </c>
      <c r="M37" s="111">
        <f>Fat!M15</f>
        <v>44482789.184765875</v>
      </c>
      <c r="N37" s="112">
        <f>Fat!N15</f>
        <v>0.21167898138229191</v>
      </c>
      <c r="O37" s="116">
        <f>Fat!O15</f>
        <v>81613403.28929764</v>
      </c>
      <c r="P37" s="110">
        <f>Fat!P15</f>
        <v>11549459.638036177</v>
      </c>
      <c r="Q37" s="112">
        <f>Fat!Q15</f>
        <v>0.16484170082578894</v>
      </c>
    </row>
    <row r="38" spans="2:17">
      <c r="B38" s="363"/>
      <c r="C38" s="222" t="s">
        <v>97</v>
      </c>
      <c r="D38" s="77">
        <f>Fat!D16</f>
        <v>6816951.1231265403</v>
      </c>
      <c r="E38" s="76">
        <f>Fat!E16</f>
        <v>966339.30137709156</v>
      </c>
      <c r="F38" s="78">
        <f>Fat!F16</f>
        <v>0.16516893118506998</v>
      </c>
      <c r="G38" s="95">
        <f>Fat!G16</f>
        <v>1.9864643155003412</v>
      </c>
      <c r="H38" s="81">
        <f>Fat!H16</f>
        <v>9.4210821257271649E-2</v>
      </c>
      <c r="I38" s="178">
        <f>Fat!I16</f>
        <v>3.6241604227062796</v>
      </c>
      <c r="J38" s="179">
        <f>Fat!J16</f>
        <v>0.11606590510132664</v>
      </c>
      <c r="K38" s="78">
        <f>Fat!K16</f>
        <v>3.3085170459023774E-2</v>
      </c>
      <c r="L38" s="79">
        <f>Fat!L16</f>
        <v>24705724.46395833</v>
      </c>
      <c r="M38" s="80">
        <f>Fat!M16</f>
        <v>4181225.2074443623</v>
      </c>
      <c r="N38" s="78">
        <f>Fat!N16</f>
        <v>0.20371874388688654</v>
      </c>
      <c r="O38" s="77">
        <f>Fat!O16</f>
        <v>9728601.8771511316</v>
      </c>
      <c r="P38" s="76">
        <f>Fat!P16</f>
        <v>1717298.4814909808</v>
      </c>
      <c r="Q38" s="78">
        <f>Fat!Q16</f>
        <v>0.21435943649584766</v>
      </c>
    </row>
    <row r="39" spans="2:17">
      <c r="B39" s="363"/>
      <c r="C39" s="222" t="s">
        <v>59</v>
      </c>
      <c r="D39" s="77">
        <f>Fat!D17</f>
        <v>130518244.09726205</v>
      </c>
      <c r="E39" s="76">
        <f>Fat!E17</f>
        <v>9686734.3450931162</v>
      </c>
      <c r="F39" s="78">
        <f>Fat!F17</f>
        <v>8.0167287199845963E-2</v>
      </c>
      <c r="G39" s="95">
        <f>Fat!G17</f>
        <v>38.033107431473276</v>
      </c>
      <c r="H39" s="81">
        <f>Fat!H17</f>
        <v>-1.0472235679670803</v>
      </c>
      <c r="I39" s="178">
        <f>Fat!I17</f>
        <v>2.7517096349989747</v>
      </c>
      <c r="J39" s="179">
        <f>Fat!J17</f>
        <v>9.9148137819155213E-2</v>
      </c>
      <c r="K39" s="78">
        <f>Fat!K17</f>
        <v>3.7378261700838473E-2</v>
      </c>
      <c r="L39" s="79">
        <f>Fat!L17</f>
        <v>359148309.82558405</v>
      </c>
      <c r="M39" s="80">
        <f>Fat!M17</f>
        <v>38635299.410872877</v>
      </c>
      <c r="N39" s="78">
        <f>Fat!N17</f>
        <v>0.12054206274148664</v>
      </c>
      <c r="O39" s="77">
        <f>Fat!O17</f>
        <v>145156677.98465401</v>
      </c>
      <c r="P39" s="76">
        <f>Fat!P17</f>
        <v>9171737.9425850809</v>
      </c>
      <c r="Q39" s="78">
        <f>Fat!Q17</f>
        <v>6.7446718289155175E-2</v>
      </c>
    </row>
    <row r="40" spans="2:17" ht="15" thickBot="1">
      <c r="B40" s="364"/>
      <c r="C40" s="223" t="s">
        <v>15</v>
      </c>
      <c r="D40" s="109">
        <f>Fat!D18</f>
        <v>127964016.56806308</v>
      </c>
      <c r="E40" s="103">
        <f>Fat!E18</f>
        <v>13935646.675951779</v>
      </c>
      <c r="F40" s="105">
        <f>Fat!F18</f>
        <v>0.12221210115637962</v>
      </c>
      <c r="G40" s="106">
        <f>Fat!G18</f>
        <v>37.288803746617859</v>
      </c>
      <c r="H40" s="107">
        <f>Fat!H18</f>
        <v>0.40880077512193935</v>
      </c>
      <c r="I40" s="190">
        <f>Fat!I18</f>
        <v>2.8509378338651485</v>
      </c>
      <c r="J40" s="191">
        <f>Fat!J18</f>
        <v>8.2733968867378493E-2</v>
      </c>
      <c r="K40" s="105">
        <f>Fat!K18</f>
        <v>2.9887238405197854E-2</v>
      </c>
      <c r="L40" s="108">
        <f>Fat!L18</f>
        <v>364817456.20723772</v>
      </c>
      <c r="M40" s="104">
        <f>Fat!M18</f>
        <v>49163681.952499866</v>
      </c>
      <c r="N40" s="105">
        <f>Fat!N18</f>
        <v>0.15575192176483832</v>
      </c>
      <c r="O40" s="109">
        <f>Fat!O18</f>
        <v>126400716.68703091</v>
      </c>
      <c r="P40" s="103">
        <f>Fat!P18</f>
        <v>6920483.9260057956</v>
      </c>
      <c r="Q40" s="105">
        <f>Fat!Q18</f>
        <v>5.7921580550044614E-2</v>
      </c>
    </row>
    <row r="41" spans="2:17" ht="15" hidden="1" thickBot="1">
      <c r="B41" s="365" t="s">
        <v>98</v>
      </c>
      <c r="C41" s="154" t="s">
        <v>99</v>
      </c>
      <c r="D41" s="125">
        <f>Organic!D6</f>
        <v>24801457.498909689</v>
      </c>
      <c r="E41" s="117">
        <f>Organic!E6</f>
        <v>2669014.7375981659</v>
      </c>
      <c r="F41" s="121">
        <f>Organic!F6</f>
        <v>0.12059286751048195</v>
      </c>
      <c r="G41" s="122">
        <f>Organic!G6</f>
        <v>7.2271620265609915</v>
      </c>
      <c r="H41" s="123">
        <f>Organic!H6</f>
        <v>6.8903467082082948E-2</v>
      </c>
      <c r="I41" s="186">
        <f>Organic!I6</f>
        <v>3.1983701696819211</v>
      </c>
      <c r="J41" s="187">
        <f>Organic!J6</f>
        <v>0.17642591232375127</v>
      </c>
      <c r="K41" s="121">
        <f>Organic!K6</f>
        <v>5.838159055851861E-2</v>
      </c>
      <c r="L41" s="124">
        <f>Organic!L6</f>
        <v>79324241.829146743</v>
      </c>
      <c r="M41" s="118">
        <f>Organic!M6</f>
        <v>12441233.525292985</v>
      </c>
      <c r="N41" s="121">
        <f>Organic!N6</f>
        <v>0.18601486148427521</v>
      </c>
      <c r="O41" s="125">
        <f>Organic!O6</f>
        <v>13818187.259412646</v>
      </c>
      <c r="P41" s="117">
        <f>Organic!P6</f>
        <v>1406738.5640506763</v>
      </c>
      <c r="Q41" s="121">
        <f>Organic!Q6</f>
        <v>0.11334201176502143</v>
      </c>
    </row>
    <row r="42" spans="2:17" hidden="1">
      <c r="B42" s="363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66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2" t="s">
        <v>63</v>
      </c>
      <c r="C44" s="150" t="s">
        <v>102</v>
      </c>
      <c r="D44" s="116">
        <f>Size!D24</f>
        <v>62853950.344836839</v>
      </c>
      <c r="E44" s="110">
        <f>Size!E24</f>
        <v>1626152.2423682958</v>
      </c>
      <c r="F44" s="112">
        <f>Size!F24</f>
        <v>2.6559051489110037E-2</v>
      </c>
      <c r="G44" s="113">
        <f>Size!G24</f>
        <v>18.315685002444912</v>
      </c>
      <c r="H44" s="114">
        <f>Size!H24</f>
        <v>-1.4871182656688937</v>
      </c>
      <c r="I44" s="182">
        <f>Size!I24</f>
        <v>3.6822292438176074</v>
      </c>
      <c r="J44" s="183">
        <f>Size!J24</f>
        <v>0.21057053350463795</v>
      </c>
      <c r="K44" s="112">
        <f>Size!K24</f>
        <v>6.0654157299251069E-2</v>
      </c>
      <c r="L44" s="115">
        <f>Size!L24</f>
        <v>231442654.049218</v>
      </c>
      <c r="M44" s="111">
        <f>Size!M24</f>
        <v>18880635.453499168</v>
      </c>
      <c r="N44" s="112">
        <f>Size!N24</f>
        <v>8.8824125675100452E-2</v>
      </c>
      <c r="O44" s="116">
        <f>Size!O24</f>
        <v>188993729.8991729</v>
      </c>
      <c r="P44" s="110">
        <f>Size!P24</f>
        <v>6529540.8447600901</v>
      </c>
      <c r="Q44" s="112">
        <f>Size!Q24</f>
        <v>3.5785327951738027E-2</v>
      </c>
    </row>
    <row r="45" spans="2:17">
      <c r="B45" s="363"/>
      <c r="C45" s="151" t="s">
        <v>103</v>
      </c>
      <c r="D45" s="77">
        <f>Size!D25</f>
        <v>45869390.981314197</v>
      </c>
      <c r="E45" s="76">
        <f>Size!E25</f>
        <v>122028.76268151402</v>
      </c>
      <c r="F45" s="78">
        <f>Size!F25</f>
        <v>2.6674491547364516E-3</v>
      </c>
      <c r="G45" s="95">
        <f>Size!G25</f>
        <v>13.366372548718431</v>
      </c>
      <c r="H45" s="81">
        <f>Size!H25</f>
        <v>-1.4296195027122209</v>
      </c>
      <c r="I45" s="178">
        <f>Size!I25</f>
        <v>3.0363896457451571</v>
      </c>
      <c r="J45" s="179">
        <f>Size!J25</f>
        <v>8.3260841834436938E-2</v>
      </c>
      <c r="K45" s="78">
        <f>Size!K25</f>
        <v>2.8194111182748838E-2</v>
      </c>
      <c r="L45" s="79">
        <f>Size!L25</f>
        <v>139277343.83229873</v>
      </c>
      <c r="M45" s="80">
        <f>Size!M25</f>
        <v>4179490.7615175247</v>
      </c>
      <c r="N45" s="78">
        <f>Size!N25</f>
        <v>3.0936766695528337E-2</v>
      </c>
      <c r="O45" s="77">
        <f>Size!O25</f>
        <v>27738075.902006984</v>
      </c>
      <c r="P45" s="76">
        <f>Size!P25</f>
        <v>-266525.64780625701</v>
      </c>
      <c r="Q45" s="78">
        <f>Size!Q25</f>
        <v>-9.5172090676660399E-3</v>
      </c>
    </row>
    <row r="46" spans="2:17">
      <c r="B46" s="363"/>
      <c r="C46" s="151" t="s">
        <v>104</v>
      </c>
      <c r="D46" s="77">
        <f>Size!D26</f>
        <v>80169111.676522747</v>
      </c>
      <c r="E46" s="76">
        <f>Size!E26</f>
        <v>6421518.9255324155</v>
      </c>
      <c r="F46" s="78">
        <f>Size!F26</f>
        <v>8.7074285220600414E-2</v>
      </c>
      <c r="G46" s="95">
        <f>Size!G26</f>
        <v>23.361335100453832</v>
      </c>
      <c r="H46" s="81">
        <f>Size!H26</f>
        <v>-0.49072419295325176</v>
      </c>
      <c r="I46" s="178">
        <f>Size!I26</f>
        <v>2.7745947729628306</v>
      </c>
      <c r="J46" s="179">
        <f>Size!J26</f>
        <v>0.12128579086509461</v>
      </c>
      <c r="K46" s="78">
        <f>Size!K26</f>
        <v>4.5711144719076287E-2</v>
      </c>
      <c r="L46" s="79">
        <f>Size!L26</f>
        <v>222436798.21075344</v>
      </c>
      <c r="M46" s="80">
        <f>Size!M26</f>
        <v>26761647.956464916</v>
      </c>
      <c r="N46" s="78">
        <f>Size!N26</f>
        <v>0.13676569519270571</v>
      </c>
      <c r="O46" s="77">
        <f>Size!O26</f>
        <v>43936436.785253882</v>
      </c>
      <c r="P46" s="76">
        <f>Size!P26</f>
        <v>3448538.9360048994</v>
      </c>
      <c r="Q46" s="78">
        <f>Size!Q26</f>
        <v>8.5174561268778412E-2</v>
      </c>
    </row>
    <row r="47" spans="2:17">
      <c r="B47" s="363"/>
      <c r="C47" s="151" t="s">
        <v>105</v>
      </c>
      <c r="D47" s="77">
        <f>Size!D27</f>
        <v>89472429.658777028</v>
      </c>
      <c r="E47" s="76">
        <f>Size!E27</f>
        <v>13613688.693879634</v>
      </c>
      <c r="F47" s="78">
        <f>Size!F27</f>
        <v>0.17946104194082504</v>
      </c>
      <c r="G47" s="95">
        <f>Size!G27</f>
        <v>26.072328454184191</v>
      </c>
      <c r="H47" s="81">
        <f>Size!H27</f>
        <v>1.5374640616966957</v>
      </c>
      <c r="I47" s="178">
        <f>Size!I27</f>
        <v>2.4143549400047997</v>
      </c>
      <c r="J47" s="179">
        <f>Size!J27</f>
        <v>7.538237180812013E-2</v>
      </c>
      <c r="K47" s="78">
        <f>Size!K27</f>
        <v>3.2228839633736732E-2</v>
      </c>
      <c r="L47" s="79">
        <f>Size!L27</f>
        <v>216018202.54090026</v>
      </c>
      <c r="M47" s="80">
        <f>Size!M27</f>
        <v>38586688.366067529</v>
      </c>
      <c r="N47" s="78">
        <f>Size!N27</f>
        <v>0.21747370271577576</v>
      </c>
      <c r="O47" s="77">
        <f>Size!O27</f>
        <v>44441025.557280362</v>
      </c>
      <c r="P47" s="76">
        <f>Size!P27</f>
        <v>6598228.0787303597</v>
      </c>
      <c r="Q47" s="78">
        <f>Size!Q27</f>
        <v>0.1743588877770032</v>
      </c>
    </row>
    <row r="48" spans="2:17">
      <c r="B48" s="363"/>
      <c r="C48" s="151" t="s">
        <v>106</v>
      </c>
      <c r="D48" s="77">
        <f>Size!D28</f>
        <v>80295771.152106375</v>
      </c>
      <c r="E48" s="76">
        <f>Size!E28</f>
        <v>6707093.0957368165</v>
      </c>
      <c r="F48" s="78">
        <f>Size!F28</f>
        <v>9.1143002876055548E-2</v>
      </c>
      <c r="G48" s="95">
        <f>Size!G28</f>
        <v>23.398243760047016</v>
      </c>
      <c r="H48" s="81">
        <f>Size!H28</f>
        <v>-0.40241802223740919</v>
      </c>
      <c r="I48" s="178">
        <f>Size!I28</f>
        <v>3.7874150127736295</v>
      </c>
      <c r="J48" s="179">
        <f>Size!J28</f>
        <v>0.22994958416202715</v>
      </c>
      <c r="K48" s="78">
        <f>Size!K28</f>
        <v>6.4638599805528191E-2</v>
      </c>
      <c r="L48" s="79">
        <f>Size!L28</f>
        <v>304113409.12372339</v>
      </c>
      <c r="M48" s="80">
        <f>Size!M28</f>
        <v>42324231.000959456</v>
      </c>
      <c r="N48" s="78">
        <f>Size!N28</f>
        <v>0.16167295876956322</v>
      </c>
      <c r="O48" s="77">
        <f>Size!O28</f>
        <v>225713969.60828859</v>
      </c>
      <c r="P48" s="76">
        <f>Size!P28</f>
        <v>17061518.579844624</v>
      </c>
      <c r="Q48" s="78">
        <f>Size!Q28</f>
        <v>8.1770036708165766E-2</v>
      </c>
    </row>
    <row r="49" spans="2:17" ht="15" customHeight="1">
      <c r="B49" s="363"/>
      <c r="C49" s="151" t="s">
        <v>107</v>
      </c>
      <c r="D49" s="77">
        <f>Size!D29</f>
        <v>113371506.10093887</v>
      </c>
      <c r="E49" s="76">
        <f>Size!E29</f>
        <v>16803127.19808358</v>
      </c>
      <c r="F49" s="78">
        <f>Size!F29</f>
        <v>0.17400237416211561</v>
      </c>
      <c r="G49" s="95">
        <f>Size!G29</f>
        <v>33.036536010948289</v>
      </c>
      <c r="H49" s="81">
        <f>Size!H29</f>
        <v>1.8035884185243276</v>
      </c>
      <c r="I49" s="178">
        <f>Size!I29</f>
        <v>2.4426442856196937</v>
      </c>
      <c r="J49" s="179">
        <f>Size!J29</f>
        <v>9.9908561133837281E-2</v>
      </c>
      <c r="K49" s="78">
        <f>Size!K29</f>
        <v>4.2646108175843654E-2</v>
      </c>
      <c r="L49" s="79">
        <f>Size!L29</f>
        <v>276926261.52955657</v>
      </c>
      <c r="M49" s="80">
        <f>Size!M29</f>
        <v>50692070.4181512</v>
      </c>
      <c r="N49" s="78">
        <f>Size!N29</f>
        <v>0.22406900640933053</v>
      </c>
      <c r="O49" s="77">
        <f>Size!O29</f>
        <v>54874543.067542136</v>
      </c>
      <c r="P49" s="76">
        <f>Size!P29</f>
        <v>8202949.5231171474</v>
      </c>
      <c r="Q49" s="78">
        <f>Size!Q29</f>
        <v>0.17575893386432281</v>
      </c>
    </row>
    <row r="50" spans="2:17" ht="15" thickBot="1">
      <c r="B50" s="364"/>
      <c r="C50" s="152" t="s">
        <v>108</v>
      </c>
      <c r="D50" s="144">
        <f>Size!D30</f>
        <v>149400135.23614004</v>
      </c>
      <c r="E50" s="138">
        <f>Size!E30</f>
        <v>10537758.978369772</v>
      </c>
      <c r="F50" s="140">
        <f>Size!F30</f>
        <v>7.5886350661380927E-2</v>
      </c>
      <c r="G50" s="141">
        <f>Size!G30</f>
        <v>43.535303688872943</v>
      </c>
      <c r="H50" s="142">
        <f>Size!H30</f>
        <v>-1.3767199931375131</v>
      </c>
      <c r="I50" s="180">
        <f>Size!I30</f>
        <v>2.8263514744784328</v>
      </c>
      <c r="J50" s="181">
        <f>Size!J30</f>
        <v>9.8394425318599321E-2</v>
      </c>
      <c r="K50" s="140">
        <f>Size!K30</f>
        <v>3.6068905611583296E-2</v>
      </c>
      <c r="L50" s="143">
        <f>Size!L30</f>
        <v>422257292.51194167</v>
      </c>
      <c r="M50" s="139">
        <f>Size!M30</f>
        <v>43446694.336472154</v>
      </c>
      <c r="N50" s="140">
        <f>Size!N30</f>
        <v>0.11469239389217704</v>
      </c>
      <c r="O50" s="144">
        <f>Size!O30</f>
        <v>82310887.162302971</v>
      </c>
      <c r="P50" s="138">
        <f>Size!P30</f>
        <v>4094511.8851561844</v>
      </c>
      <c r="Q50" s="140">
        <f>Size!Q30</f>
        <v>5.2348525109326006E-2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4" t="s">
        <v>136</v>
      </c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2:17">
      <c r="B53" s="355" t="s">
        <v>370</v>
      </c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</row>
    <row r="54" spans="2:17" ht="15" thickBot="1">
      <c r="B54" s="355" t="str">
        <f>'HOME PAGE'!H6</f>
        <v>LATEST 52 WEEKS ENDING 04-20-2025</v>
      </c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</row>
    <row r="55" spans="2:17">
      <c r="D55" s="360" t="s">
        <v>64</v>
      </c>
      <c r="E55" s="358"/>
      <c r="F55" s="359"/>
      <c r="G55" s="360" t="s">
        <v>21</v>
      </c>
      <c r="H55" s="361"/>
      <c r="I55" s="357" t="s">
        <v>22</v>
      </c>
      <c r="J55" s="358"/>
      <c r="K55" s="359"/>
      <c r="L55" s="360" t="s">
        <v>23</v>
      </c>
      <c r="M55" s="358"/>
      <c r="N55" s="361"/>
      <c r="O55" s="357" t="s">
        <v>24</v>
      </c>
      <c r="P55" s="358"/>
      <c r="Q55" s="361"/>
    </row>
    <row r="56" spans="2:17" ht="29.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Data'!D27</f>
        <v>4136923806.7892647</v>
      </c>
      <c r="E57" s="283">
        <f>'Segment Data'!E27</f>
        <v>349203411.60062456</v>
      </c>
      <c r="F57" s="284">
        <f>'Segment Data'!F27</f>
        <v>9.2193555797888599E-2</v>
      </c>
      <c r="G57" s="285">
        <f>'Segment Data'!G27</f>
        <v>99.959730999402936</v>
      </c>
      <c r="H57" s="286">
        <f>'Segment Data'!H27</f>
        <v>9.4671927729734762E-3</v>
      </c>
      <c r="I57" s="287">
        <f>'Segment Data'!I27</f>
        <v>2.834970610466113</v>
      </c>
      <c r="J57" s="288">
        <f>'Segment Data'!J27</f>
        <v>6.0767438166944299E-2</v>
      </c>
      <c r="K57" s="284">
        <f>'Segment Data'!K27</f>
        <v>2.1904465676384557E-2</v>
      </c>
      <c r="L57" s="289">
        <f>'Segment Data'!L27</f>
        <v>11728057409.985157</v>
      </c>
      <c r="M57" s="290">
        <f>'Segment Data'!M27</f>
        <v>1220151473.8705711</v>
      </c>
      <c r="N57" s="284">
        <f>'Segment Data'!N27</f>
        <v>0.11611747205283184</v>
      </c>
      <c r="O57" s="282">
        <f>'Segment Data'!O27</f>
        <v>4356958872.8666916</v>
      </c>
      <c r="P57" s="283">
        <f>'Segment Data'!P27</f>
        <v>287052097.12468719</v>
      </c>
      <c r="Q57" s="284">
        <f>'Segment Data'!Q27</f>
        <v>7.0530386306539752E-2</v>
      </c>
    </row>
    <row r="58" spans="2:17">
      <c r="B58" s="369" t="s">
        <v>60</v>
      </c>
      <c r="C58" s="151" t="s">
        <v>145</v>
      </c>
      <c r="D58" s="77">
        <f>'Segment Data'!D28</f>
        <v>66733862.829534985</v>
      </c>
      <c r="E58" s="76">
        <f>'Segment Data'!E28</f>
        <v>1648469.0319235101</v>
      </c>
      <c r="F58" s="78">
        <f>'Segment Data'!F28</f>
        <v>2.5327787630041291E-2</v>
      </c>
      <c r="G58" s="95">
        <f>'Segment Data'!G28</f>
        <v>1.6124780848136075</v>
      </c>
      <c r="H58" s="81">
        <f>'Segment Data'!H28</f>
        <v>-0.10499353434102665</v>
      </c>
      <c r="I58" s="178">
        <f>'Segment Data'!I28</f>
        <v>5.0380602469861291</v>
      </c>
      <c r="J58" s="179">
        <f>'Segment Data'!J28</f>
        <v>0.18124032973332316</v>
      </c>
      <c r="K58" s="78">
        <f>'Segment Data'!K28</f>
        <v>3.7316666629846819E-2</v>
      </c>
      <c r="L58" s="79">
        <f>'Segment Data'!L28</f>
        <v>336209221.44930547</v>
      </c>
      <c r="M58" s="80">
        <f>'Segment Data'!M28</f>
        <v>20101184.530823827</v>
      </c>
      <c r="N58" s="78">
        <f>'Segment Data'!N28</f>
        <v>6.3589602867349895E-2</v>
      </c>
      <c r="O58" s="77">
        <f>'Segment Data'!O28</f>
        <v>140236269.9230822</v>
      </c>
      <c r="P58" s="76">
        <f>'Segment Data'!P28</f>
        <v>2999275.5195303857</v>
      </c>
      <c r="Q58" s="78">
        <f>'Segment Data'!Q28</f>
        <v>2.185471586991242E-2</v>
      </c>
    </row>
    <row r="59" spans="2:17">
      <c r="B59" s="370"/>
      <c r="C59" s="151" t="s">
        <v>149</v>
      </c>
      <c r="D59" s="77">
        <f>'Segment Data'!D29</f>
        <v>61094665.352640629</v>
      </c>
      <c r="E59" s="76">
        <f>'Segment Data'!E29</f>
        <v>1529864.3841296658</v>
      </c>
      <c r="F59" s="78">
        <f>'Segment Data'!F29</f>
        <v>2.5684034182174659E-2</v>
      </c>
      <c r="G59" s="95">
        <f>'Segment Data'!G29</f>
        <v>1.4762191907247741</v>
      </c>
      <c r="H59" s="81">
        <f>'Segment Data'!H29</f>
        <v>-9.5575173493489318E-2</v>
      </c>
      <c r="I59" s="178">
        <f>'Segment Data'!I29</f>
        <v>3.9070685446678648</v>
      </c>
      <c r="J59" s="179">
        <f>'Segment Data'!J29</f>
        <v>-2.183120949691375E-2</v>
      </c>
      <c r="K59" s="78">
        <f>'Segment Data'!K29</f>
        <v>-5.5565707610055115E-3</v>
      </c>
      <c r="L59" s="79">
        <f>'Segment Data'!L29</f>
        <v>238701045.24631184</v>
      </c>
      <c r="M59" s="80">
        <f>'Segment Data'!M29</f>
        <v>4676913.3642551601</v>
      </c>
      <c r="N59" s="78">
        <f>'Segment Data'!N29</f>
        <v>1.9984748267807814E-2</v>
      </c>
      <c r="O59" s="77">
        <f>'Segment Data'!O29</f>
        <v>98781512.038329422</v>
      </c>
      <c r="P59" s="76">
        <f>'Segment Data'!P29</f>
        <v>4212984.4411932975</v>
      </c>
      <c r="Q59" s="78">
        <f>'Segment Data'!Q29</f>
        <v>4.4549540404612176E-2</v>
      </c>
    </row>
    <row r="60" spans="2:17">
      <c r="B60" s="370"/>
      <c r="C60" s="151" t="s">
        <v>146</v>
      </c>
      <c r="D60" s="77">
        <f>'Segment Data'!D30</f>
        <v>1932296384.2032988</v>
      </c>
      <c r="E60" s="76">
        <f>'Segment Data'!E30</f>
        <v>303210369.86864042</v>
      </c>
      <c r="F60" s="78">
        <f>'Segment Data'!F30</f>
        <v>0.1861229960853085</v>
      </c>
      <c r="G60" s="95">
        <f>'Segment Data'!G30</f>
        <v>46.689723039880946</v>
      </c>
      <c r="H60" s="81">
        <f>'Segment Data'!H30</f>
        <v>3.7014451555702266</v>
      </c>
      <c r="I60" s="178">
        <f>'Segment Data'!I30</f>
        <v>3.070049555517981</v>
      </c>
      <c r="J60" s="179">
        <f>'Segment Data'!J30</f>
        <v>-7.9526344544111893E-3</v>
      </c>
      <c r="K60" s="78">
        <f>'Segment Data'!K30</f>
        <v>-2.5837000637359908E-3</v>
      </c>
      <c r="L60" s="79">
        <f>'Segment Data'!L30</f>
        <v>5932245655.4523392</v>
      </c>
      <c r="M60" s="80">
        <f>'Segment Data'!M30</f>
        <v>917915335.67686462</v>
      </c>
      <c r="N60" s="78">
        <f>'Segment Data'!N30</f>
        <v>0.18305841002472409</v>
      </c>
      <c r="O60" s="77">
        <f>'Segment Data'!O30</f>
        <v>2079425874.495616</v>
      </c>
      <c r="P60" s="76">
        <f>'Segment Data'!P30</f>
        <v>196735734.01857924</v>
      </c>
      <c r="Q60" s="78">
        <f>'Segment Data'!Q30</f>
        <v>0.10449713937989301</v>
      </c>
    </row>
    <row r="61" spans="2:17">
      <c r="B61" s="370"/>
      <c r="C61" s="151" t="s">
        <v>148</v>
      </c>
      <c r="D61" s="77">
        <f>'Segment Data'!D31</f>
        <v>56041492.087613441</v>
      </c>
      <c r="E61" s="76">
        <f>'Segment Data'!E31</f>
        <v>11574844.45409172</v>
      </c>
      <c r="F61" s="78">
        <f>'Segment Data'!F31</f>
        <v>0.26030395971127546</v>
      </c>
      <c r="G61" s="95">
        <f>'Segment Data'!G31</f>
        <v>1.3541202921575513</v>
      </c>
      <c r="H61" s="81">
        <f>'Segment Data'!H31</f>
        <v>0.18073559163622188</v>
      </c>
      <c r="I61" s="178">
        <f>'Segment Data'!I31</f>
        <v>4.8392330526661462</v>
      </c>
      <c r="J61" s="179">
        <f>'Segment Data'!J31</f>
        <v>0.11730427624810336</v>
      </c>
      <c r="K61" s="78">
        <f>'Segment Data'!K31</f>
        <v>2.4842449304601315E-2</v>
      </c>
      <c r="L61" s="79">
        <f>'Segment Data'!L31</f>
        <v>271197840.83110726</v>
      </c>
      <c r="M61" s="80">
        <f>'Segment Data'!M31</f>
        <v>61229497.779539794</v>
      </c>
      <c r="N61" s="78">
        <f>'Segment Data'!N31</f>
        <v>0.29161299693879117</v>
      </c>
      <c r="O61" s="77">
        <f>'Segment Data'!O31</f>
        <v>118983106.05747519</v>
      </c>
      <c r="P61" s="76">
        <f>'Segment Data'!P31</f>
        <v>21329207.034557328</v>
      </c>
      <c r="Q61" s="78">
        <f>'Segment Data'!Q31</f>
        <v>0.21841633818995482</v>
      </c>
    </row>
    <row r="62" spans="2:17" ht="15" thickBot="1">
      <c r="B62" s="371"/>
      <c r="C62" s="151" t="s">
        <v>147</v>
      </c>
      <c r="D62" s="144">
        <f>'Segment Data'!D32</f>
        <v>2020757402.3157432</v>
      </c>
      <c r="E62" s="138">
        <f>'Segment Data'!E32</f>
        <v>31239863.861453533</v>
      </c>
      <c r="F62" s="140">
        <f>'Segment Data'!F32</f>
        <v>1.5702230946767443E-2</v>
      </c>
      <c r="G62" s="141">
        <f>'Segment Data'!G32</f>
        <v>48.827190391815591</v>
      </c>
      <c r="H62" s="142">
        <f>'Segment Data'!H32</f>
        <v>-3.6721448466081625</v>
      </c>
      <c r="I62" s="180">
        <f>'Segment Data'!I32</f>
        <v>2.4494299223320133</v>
      </c>
      <c r="J62" s="181">
        <f>'Segment Data'!J32</f>
        <v>7.0222394377989161E-2</v>
      </c>
      <c r="K62" s="140">
        <f>'Segment Data'!K32</f>
        <v>2.9515035385911128E-2</v>
      </c>
      <c r="L62" s="143">
        <f>'Segment Data'!L32</f>
        <v>4949703647.0060921</v>
      </c>
      <c r="M62" s="139">
        <f>'Segment Data'!M32</f>
        <v>216228542.51908684</v>
      </c>
      <c r="N62" s="140">
        <f>'Segment Data'!N32</f>
        <v>4.5680718234710309E-2</v>
      </c>
      <c r="O62" s="144">
        <f>'Segment Data'!O32</f>
        <v>1919532110.3521888</v>
      </c>
      <c r="P62" s="138">
        <f>'Segment Data'!P32</f>
        <v>61774896.110826969</v>
      </c>
      <c r="Q62" s="140">
        <f>'Segment Data'!Q32</f>
        <v>3.3252405447421994E-2</v>
      </c>
    </row>
    <row r="63" spans="2:17">
      <c r="B63" s="362" t="s">
        <v>61</v>
      </c>
      <c r="C63" s="150" t="s">
        <v>74</v>
      </c>
      <c r="D63" s="116">
        <f>'Type Data'!D19</f>
        <v>3362904484.317307</v>
      </c>
      <c r="E63" s="110">
        <f>'Type Data'!E19</f>
        <v>291664488.40086412</v>
      </c>
      <c r="F63" s="112">
        <f>'Type Data'!F19</f>
        <v>9.4966361726424725E-2</v>
      </c>
      <c r="G63" s="113">
        <f>'Type Data'!G19</f>
        <v>81.257244109105173</v>
      </c>
      <c r="H63" s="114">
        <f>'Type Data'!H19</f>
        <v>0.21344578775800471</v>
      </c>
      <c r="I63" s="182">
        <f>'Type Data'!I19</f>
        <v>2.8039665111216316</v>
      </c>
      <c r="J63" s="183">
        <f>'Type Data'!J19</f>
        <v>5.6397111441111036E-2</v>
      </c>
      <c r="K63" s="112">
        <f>'Type Data'!K19</f>
        <v>2.0526182686293103E-2</v>
      </c>
      <c r="L63" s="115">
        <f>'Type Data'!L19</f>
        <v>9429471554.1264896</v>
      </c>
      <c r="M63" s="111">
        <f>'Type Data'!M19</f>
        <v>991026522.2715435</v>
      </c>
      <c r="N63" s="112">
        <f>'Type Data'!N19</f>
        <v>0.117441841302567</v>
      </c>
      <c r="O63" s="116">
        <f>'Type Data'!O19</f>
        <v>3463714807.6206164</v>
      </c>
      <c r="P63" s="110">
        <f>'Type Data'!P19</f>
        <v>250803019.18936777</v>
      </c>
      <c r="Q63" s="112">
        <f>'Type Data'!Q19</f>
        <v>7.8060972633122311E-2</v>
      </c>
    </row>
    <row r="64" spans="2:17">
      <c r="B64" s="363"/>
      <c r="C64" s="151" t="s">
        <v>75</v>
      </c>
      <c r="D64" s="77">
        <f>'Type Data'!D20</f>
        <v>535079148.29597229</v>
      </c>
      <c r="E64" s="76">
        <f>'Type Data'!E20</f>
        <v>58278216.768719137</v>
      </c>
      <c r="F64" s="78">
        <f>'Type Data'!F20</f>
        <v>0.122227564828883</v>
      </c>
      <c r="G64" s="95">
        <f>'Type Data'!G20</f>
        <v>12.929019296723931</v>
      </c>
      <c r="H64" s="81">
        <f>'Type Data'!H20</f>
        <v>0.34720915309995348</v>
      </c>
      <c r="I64" s="178">
        <f>'Type Data'!I20</f>
        <v>2.8745455491998717</v>
      </c>
      <c r="J64" s="179">
        <f>'Type Data'!J20</f>
        <v>9.5555968630059329E-2</v>
      </c>
      <c r="K64" s="78">
        <f>'Type Data'!K20</f>
        <v>3.4385148220118997E-2</v>
      </c>
      <c r="L64" s="79">
        <f>'Type Data'!L20</f>
        <v>1538109384.2038453</v>
      </c>
      <c r="M64" s="80">
        <f>'Type Data'!M20</f>
        <v>213084563.48362827</v>
      </c>
      <c r="N64" s="78">
        <f>'Type Data'!N20</f>
        <v>0.16081552598222743</v>
      </c>
      <c r="O64" s="77">
        <f>'Type Data'!O20</f>
        <v>427674071.6549626</v>
      </c>
      <c r="P64" s="76">
        <f>'Type Data'!P20</f>
        <v>57935338.183566213</v>
      </c>
      <c r="Q64" s="78">
        <f>'Type Data'!Q20</f>
        <v>0.1566926397989844</v>
      </c>
    </row>
    <row r="65" spans="2:17">
      <c r="B65" s="363"/>
      <c r="C65" s="151" t="s">
        <v>76</v>
      </c>
      <c r="D65" s="77">
        <f>'Type Data'!D21</f>
        <v>225852078.01271558</v>
      </c>
      <c r="E65" s="76">
        <f>'Type Data'!E21</f>
        <v>-1004315.544811517</v>
      </c>
      <c r="F65" s="78">
        <f>'Type Data'!F21</f>
        <v>-4.427098258338656E-3</v>
      </c>
      <c r="G65" s="95">
        <f>'Type Data'!G21</f>
        <v>5.4572223270722775</v>
      </c>
      <c r="H65" s="81">
        <f>'Type Data'!H21</f>
        <v>-0.52905807818087958</v>
      </c>
      <c r="I65" s="178">
        <f>'Type Data'!I21</f>
        <v>3.1904484228257903</v>
      </c>
      <c r="J65" s="179">
        <f>'Type Data'!J21</f>
        <v>7.9230799788132078E-2</v>
      </c>
      <c r="K65" s="78">
        <f>'Type Data'!K21</f>
        <v>2.5466170929815752E-2</v>
      </c>
      <c r="L65" s="79">
        <f>'Type Data'!L21</f>
        <v>720569406.08759582</v>
      </c>
      <c r="M65" s="80">
        <f>'Type Data'!M21</f>
        <v>14769796.552650809</v>
      </c>
      <c r="N65" s="78">
        <f>'Type Data'!N21</f>
        <v>2.0926331430507171E-2</v>
      </c>
      <c r="O65" s="77">
        <f>'Type Data'!O21</f>
        <v>413217608.93877321</v>
      </c>
      <c r="P65" s="76">
        <f>'Type Data'!P21</f>
        <v>-22746348.151506364</v>
      </c>
      <c r="Q65" s="78">
        <f>'Type Data'!Q21</f>
        <v>-5.2174836432168734E-2</v>
      </c>
    </row>
    <row r="66" spans="2:17" ht="15" thickBot="1">
      <c r="B66" s="364"/>
      <c r="C66" s="152" t="s">
        <v>77</v>
      </c>
      <c r="D66" s="144">
        <f>'Type Data'!D22</f>
        <v>13088096.163085248</v>
      </c>
      <c r="E66" s="138">
        <f>'Type Data'!E22</f>
        <v>265021.97581698932</v>
      </c>
      <c r="F66" s="140">
        <f>'Type Data'!F22</f>
        <v>2.0667585007043292E-2</v>
      </c>
      <c r="G66" s="141">
        <f>'Type Data'!G22</f>
        <v>0.31624526649711227</v>
      </c>
      <c r="H66" s="142">
        <f>'Type Data'!H22</f>
        <v>-2.2129669904606575E-2</v>
      </c>
      <c r="I66" s="180">
        <f>'Type Data'!I22</f>
        <v>3.04911157971596</v>
      </c>
      <c r="J66" s="181">
        <f>'Type Data'!J22</f>
        <v>3.6068573004909954E-2</v>
      </c>
      <c r="K66" s="140">
        <f>'Type Data'!K22</f>
        <v>1.1970812538876222E-2</v>
      </c>
      <c r="L66" s="143">
        <f>'Type Data'!L22</f>
        <v>39907065.567299254</v>
      </c>
      <c r="M66" s="139">
        <f>'Type Data'!M22</f>
        <v>1270591.5628136471</v>
      </c>
      <c r="N66" s="140">
        <f>'Type Data'!N22</f>
        <v>3.2885805331670126E-2</v>
      </c>
      <c r="O66" s="144">
        <f>'Type Data'!O22</f>
        <v>52352384.652340993</v>
      </c>
      <c r="P66" s="138">
        <f>'Type Data'!P22</f>
        <v>1060087.9032679573</v>
      </c>
      <c r="Q66" s="140">
        <f>'Type Data'!Q22</f>
        <v>2.0667585007043292E-2</v>
      </c>
    </row>
    <row r="67" spans="2:17" ht="15" thickBot="1">
      <c r="B67" s="94" t="s">
        <v>78</v>
      </c>
      <c r="C67" s="153" t="s">
        <v>79</v>
      </c>
      <c r="D67" s="137">
        <f>Granola!D7</f>
        <v>2656530.3808280728</v>
      </c>
      <c r="E67" s="131">
        <f>Granola!E7</f>
        <v>-837785.2963340464</v>
      </c>
      <c r="F67" s="133">
        <f>Granola!F7</f>
        <v>-0.23975661438077259</v>
      </c>
      <c r="G67" s="134">
        <f>Granola!G7</f>
        <v>6.4189256235156603E-2</v>
      </c>
      <c r="H67" s="135">
        <f>Granola!H7</f>
        <v>-2.8018651771897482E-2</v>
      </c>
      <c r="I67" s="184">
        <f>Granola!I7</f>
        <v>3.9954576029022677</v>
      </c>
      <c r="J67" s="185">
        <f>Granola!J7</f>
        <v>0.27116480500519602</v>
      </c>
      <c r="K67" s="133">
        <f>Granola!K7</f>
        <v>7.2809743948786657E-2</v>
      </c>
      <c r="L67" s="136">
        <f>Granola!L7</f>
        <v>10614054.50742038</v>
      </c>
      <c r="M67" s="132">
        <f>Granola!M7</f>
        <v>-2399800.2026133295</v>
      </c>
      <c r="N67" s="133">
        <f>Granola!N7</f>
        <v>-0.18440348813507795</v>
      </c>
      <c r="O67" s="137">
        <f>Granola!O7</f>
        <v>5698698.8531679567</v>
      </c>
      <c r="P67" s="131">
        <f>Granola!P7</f>
        <v>232134.75192949921</v>
      </c>
      <c r="Q67" s="133">
        <f>Granola!Q7</f>
        <v>4.2464470850512623E-2</v>
      </c>
    </row>
    <row r="68" spans="2:17">
      <c r="B68" s="365" t="s">
        <v>80</v>
      </c>
      <c r="C68" s="154" t="s">
        <v>14</v>
      </c>
      <c r="D68" s="125">
        <f>'NB vs PL'!D11</f>
        <v>3363387471.294673</v>
      </c>
      <c r="E68" s="117">
        <f>'NB vs PL'!E11</f>
        <v>271519019.79090595</v>
      </c>
      <c r="F68" s="121">
        <f>'NB vs PL'!F11</f>
        <v>8.7817131954255501E-2</v>
      </c>
      <c r="G68" s="122">
        <f>'NB vs PL'!G11</f>
        <v>81.268914434832325</v>
      </c>
      <c r="H68" s="123">
        <f>'NB vs PL'!H11</f>
        <v>-0.31922701714705681</v>
      </c>
      <c r="I68" s="186">
        <f>'NB vs PL'!I11</f>
        <v>3.0661057036474766</v>
      </c>
      <c r="J68" s="187">
        <f>'NB vs PL'!J11</f>
        <v>5.515881443378845E-2</v>
      </c>
      <c r="K68" s="121">
        <f>'NB vs PL'!K11</f>
        <v>1.8319424574172159E-2</v>
      </c>
      <c r="L68" s="124">
        <f>'NB vs PL'!L11</f>
        <v>10312501509.313061</v>
      </c>
      <c r="M68" s="118">
        <f>'NB vs PL'!M11</f>
        <v>1003049813.3998508</v>
      </c>
      <c r="N68" s="121">
        <f>'NB vs PL'!N11</f>
        <v>0.10774531585358388</v>
      </c>
      <c r="O68" s="125">
        <f>'NB vs PL'!O11</f>
        <v>3753122770.4483714</v>
      </c>
      <c r="P68" s="117">
        <f>'NB vs PL'!P11</f>
        <v>264192279.26044035</v>
      </c>
      <c r="Q68" s="121">
        <f>'NB vs PL'!Q11</f>
        <v>7.5722998760713811E-2</v>
      </c>
    </row>
    <row r="69" spans="2:17" ht="15" thickBot="1">
      <c r="B69" s="366"/>
      <c r="C69" s="155" t="s">
        <v>13</v>
      </c>
      <c r="D69" s="130">
        <f>'NB vs PL'!D12</f>
        <v>775202904.47766566</v>
      </c>
      <c r="E69" s="119">
        <f>'NB vs PL'!E12</f>
        <v>77466155.422356486</v>
      </c>
      <c r="F69" s="126">
        <f>'NB vs PL'!F12</f>
        <v>0.11102490377243379</v>
      </c>
      <c r="G69" s="127">
        <f>'NB vs PL'!G12</f>
        <v>18.731085565166325</v>
      </c>
      <c r="H69" s="128">
        <f>'NB vs PL'!H12</f>
        <v>0.31922701714767854</v>
      </c>
      <c r="I69" s="188">
        <f>'NB vs PL'!I12</f>
        <v>1.8205579372798839</v>
      </c>
      <c r="J69" s="189">
        <f>'NB vs PL'!J12</f>
        <v>9.0490002908126588E-2</v>
      </c>
      <c r="K69" s="126">
        <f>'NB vs PL'!K12</f>
        <v>5.2304306154883094E-2</v>
      </c>
      <c r="L69" s="129">
        <f>'NB vs PL'!L12</f>
        <v>1411301800.749234</v>
      </c>
      <c r="M69" s="120">
        <f>'NB vs PL'!M12</f>
        <v>204169824.57585001</v>
      </c>
      <c r="N69" s="126">
        <f>'NB vs PL'!N12</f>
        <v>0.16913629048504675</v>
      </c>
      <c r="O69" s="130">
        <f>'NB vs PL'!O12</f>
        <v>601822481.65765643</v>
      </c>
      <c r="P69" s="119">
        <f>'NB vs PL'!P12</f>
        <v>18108736.05398047</v>
      </c>
      <c r="Q69" s="126">
        <f>'NB vs PL'!Q12</f>
        <v>3.1023316120905187E-2</v>
      </c>
    </row>
    <row r="70" spans="2:17">
      <c r="B70" s="362" t="s">
        <v>62</v>
      </c>
      <c r="C70" s="150" t="s">
        <v>70</v>
      </c>
      <c r="D70" s="116">
        <f>Package!D19</f>
        <v>2065983932.0867395</v>
      </c>
      <c r="E70" s="110">
        <f>Package!E19</f>
        <v>96912240.579559088</v>
      </c>
      <c r="F70" s="112">
        <f>Package!F19</f>
        <v>4.9217223018111572E-2</v>
      </c>
      <c r="G70" s="113">
        <f>Package!G19</f>
        <v>49.919990733587895</v>
      </c>
      <c r="H70" s="114">
        <f>Package!H19</f>
        <v>-2.0398200460850404</v>
      </c>
      <c r="I70" s="182">
        <f>Package!I19</f>
        <v>3.0132593229879037</v>
      </c>
      <c r="J70" s="183">
        <f>Package!J19</f>
        <v>8.7279971467852935E-2</v>
      </c>
      <c r="K70" s="112">
        <f>Package!K19</f>
        <v>2.9829319001349362E-2</v>
      </c>
      <c r="L70" s="115">
        <f>Package!L19</f>
        <v>6225345344.5035763</v>
      </c>
      <c r="M70" s="111">
        <f>Package!M19</f>
        <v>463882233.49090672</v>
      </c>
      <c r="N70" s="112">
        <f>Package!N19</f>
        <v>8.0514658265228745E-2</v>
      </c>
      <c r="O70" s="116">
        <f>Package!O19</f>
        <v>3071371544.0011168</v>
      </c>
      <c r="P70" s="110">
        <f>Package!P19</f>
        <v>133653519.37570906</v>
      </c>
      <c r="Q70" s="112">
        <f>Package!Q19</f>
        <v>4.5495693683110176E-2</v>
      </c>
    </row>
    <row r="71" spans="2:17">
      <c r="B71" s="363"/>
      <c r="C71" s="151" t="s">
        <v>71</v>
      </c>
      <c r="D71" s="77">
        <f>Package!D20</f>
        <v>1299266740.9102194</v>
      </c>
      <c r="E71" s="76">
        <f>Package!E20</f>
        <v>195505017.71661353</v>
      </c>
      <c r="F71" s="78">
        <f>Package!F20</f>
        <v>0.17712610757233233</v>
      </c>
      <c r="G71" s="95">
        <f>Package!G20</f>
        <v>31.393943902161002</v>
      </c>
      <c r="H71" s="81">
        <f>Package!H20</f>
        <v>2.2679092685071573</v>
      </c>
      <c r="I71" s="178">
        <f>Package!I20</f>
        <v>2.4274587285741474</v>
      </c>
      <c r="J71" s="179">
        <f>Package!J20</f>
        <v>4.8934272581063532E-2</v>
      </c>
      <c r="K71" s="78">
        <f>Package!K20</f>
        <v>2.0573373739238031E-2</v>
      </c>
      <c r="L71" s="79">
        <f>Package!L20</f>
        <v>3153916390.9685974</v>
      </c>
      <c r="M71" s="80">
        <f>Package!M20</f>
        <v>528592138.76353741</v>
      </c>
      <c r="N71" s="78">
        <f>Package!N20</f>
        <v>0.20134356292163255</v>
      </c>
      <c r="O71" s="77">
        <f>Package!O20</f>
        <v>641012942.85729122</v>
      </c>
      <c r="P71" s="76">
        <f>Package!P20</f>
        <v>91668767.897569895</v>
      </c>
      <c r="Q71" s="78">
        <f>Package!Q20</f>
        <v>0.1668694637642989</v>
      </c>
    </row>
    <row r="72" spans="2:17">
      <c r="B72" s="363"/>
      <c r="C72" s="151" t="s">
        <v>72</v>
      </c>
      <c r="D72" s="77">
        <f>Package!D21</f>
        <v>158633733.48747423</v>
      </c>
      <c r="E72" s="76">
        <f>Package!E21</f>
        <v>-6510678.5123640895</v>
      </c>
      <c r="F72" s="78">
        <f>Package!F21</f>
        <v>-3.9424152676570512E-2</v>
      </c>
      <c r="G72" s="95">
        <f>Package!G21</f>
        <v>3.8330377999264567</v>
      </c>
      <c r="H72" s="81">
        <f>Package!H21</f>
        <v>-0.5247884975324828</v>
      </c>
      <c r="I72" s="178">
        <f>Package!I21</f>
        <v>2.4052518744239801</v>
      </c>
      <c r="J72" s="179">
        <f>Package!J21</f>
        <v>1.553391680815519E-2</v>
      </c>
      <c r="K72" s="78">
        <f>Package!K21</f>
        <v>6.5003138795730843E-3</v>
      </c>
      <c r="L72" s="79">
        <f>Package!L21</f>
        <v>381554084.81762153</v>
      </c>
      <c r="M72" s="80">
        <f>Package!M21</f>
        <v>-13094482.138298452</v>
      </c>
      <c r="N72" s="78">
        <f>Package!N21</f>
        <v>-3.3180108163831323E-2</v>
      </c>
      <c r="O72" s="77">
        <f>Package!O21</f>
        <v>91670574.24555172</v>
      </c>
      <c r="P72" s="76">
        <f>Package!P21</f>
        <v>201518.63533079624</v>
      </c>
      <c r="Q72" s="78">
        <f>Package!Q21</f>
        <v>2.2031345353507527E-3</v>
      </c>
    </row>
    <row r="73" spans="2:17" ht="15" thickBot="1">
      <c r="B73" s="364"/>
      <c r="C73" s="152" t="s">
        <v>73</v>
      </c>
      <c r="D73" s="144">
        <f>Package!D22</f>
        <v>535693932.6862945</v>
      </c>
      <c r="E73" s="138">
        <f>Package!E22</f>
        <v>58584802.081197977</v>
      </c>
      <c r="F73" s="140">
        <f>Package!F22</f>
        <v>0.12279119874922001</v>
      </c>
      <c r="G73" s="141">
        <f>Package!G22</f>
        <v>12.943874219161321</v>
      </c>
      <c r="H73" s="142">
        <f>Package!H22</f>
        <v>0.35393132656924919</v>
      </c>
      <c r="I73" s="180">
        <f>Package!I22</f>
        <v>2.8723575820372207</v>
      </c>
      <c r="J73" s="181">
        <f>Package!J22</f>
        <v>9.4395063722809258E-2</v>
      </c>
      <c r="K73" s="140">
        <f>Package!K22</f>
        <v>3.3979963048632308E-2</v>
      </c>
      <c r="L73" s="143">
        <f>Package!L22</f>
        <v>1538704529.2028146</v>
      </c>
      <c r="M73" s="139">
        <f>Package!M22</f>
        <v>213313247.23628116</v>
      </c>
      <c r="N73" s="140">
        <f>Package!N22</f>
        <v>0.16094360219404807</v>
      </c>
      <c r="O73" s="144">
        <f>Package!O22</f>
        <v>427852422.156941</v>
      </c>
      <c r="P73" s="138">
        <f>Package!P22</f>
        <v>58013734.758142054</v>
      </c>
      <c r="Q73" s="140">
        <f>Package!Q22</f>
        <v>0.15686226653618188</v>
      </c>
    </row>
    <row r="74" spans="2:17">
      <c r="B74" s="365" t="s">
        <v>81</v>
      </c>
      <c r="C74" s="156" t="s">
        <v>82</v>
      </c>
      <c r="D74" s="116">
        <f>Flavor!D55</f>
        <v>367818645.38031232</v>
      </c>
      <c r="E74" s="110">
        <f>Flavor!E55</f>
        <v>10618594.270038962</v>
      </c>
      <c r="F74" s="112">
        <f>Flavor!F55</f>
        <v>2.9727303333338083E-2</v>
      </c>
      <c r="G74" s="113">
        <f>Flavor!G55</f>
        <v>8.8875344497379842</v>
      </c>
      <c r="H74" s="114">
        <f>Flavor!H55</f>
        <v>-0.53825088160917112</v>
      </c>
      <c r="I74" s="182">
        <f>Flavor!I55</f>
        <v>2.9109945901325269</v>
      </c>
      <c r="J74" s="183">
        <f>Flavor!J55</f>
        <v>5.1551246858561939E-2</v>
      </c>
      <c r="K74" s="112">
        <f>Flavor!K55</f>
        <v>1.8028420454569146E-2</v>
      </c>
      <c r="L74" s="115">
        <f>Flavor!L55</f>
        <v>1070718086.8519635</v>
      </c>
      <c r="M74" s="111">
        <f>Flavor!M55</f>
        <v>49324778.487572312</v>
      </c>
      <c r="N74" s="112">
        <f>Flavor!N55</f>
        <v>4.8291660111381161E-2</v>
      </c>
      <c r="O74" s="116">
        <f>Flavor!O55</f>
        <v>443020426.04094994</v>
      </c>
      <c r="P74" s="110">
        <f>Flavor!P55</f>
        <v>1431854.4628105164</v>
      </c>
      <c r="Q74" s="112">
        <f>Flavor!Q55</f>
        <v>3.2425079700169473E-3</v>
      </c>
    </row>
    <row r="75" spans="2:17">
      <c r="B75" s="363"/>
      <c r="C75" s="151" t="s">
        <v>83</v>
      </c>
      <c r="D75" s="77">
        <f>Flavor!D56</f>
        <v>688039002.25485659</v>
      </c>
      <c r="E75" s="76">
        <f>Flavor!E56</f>
        <v>604007.8637239933</v>
      </c>
      <c r="F75" s="78">
        <f>Flavor!F56</f>
        <v>8.7863997127316526E-4</v>
      </c>
      <c r="G75" s="95">
        <f>Flavor!G56</f>
        <v>16.624960186509064</v>
      </c>
      <c r="H75" s="81">
        <f>Flavor!H56</f>
        <v>-1.5150559367985217</v>
      </c>
      <c r="I75" s="178">
        <f>Flavor!I56</f>
        <v>2.5711278069823611</v>
      </c>
      <c r="J75" s="179">
        <f>Flavor!J56</f>
        <v>8.3617155201709092E-2</v>
      </c>
      <c r="K75" s="78">
        <f>Flavor!K56</f>
        <v>3.3614792821832884E-2</v>
      </c>
      <c r="L75" s="79">
        <f>Flavor!L56</f>
        <v>1769036210.9858613</v>
      </c>
      <c r="M75" s="80">
        <f>Flavor!M56</f>
        <v>59034340.031146288</v>
      </c>
      <c r="N75" s="78">
        <f>Flavor!N56</f>
        <v>3.4522968093705475E-2</v>
      </c>
      <c r="O75" s="77">
        <f>Flavor!O56</f>
        <v>526327191.06010854</v>
      </c>
      <c r="P75" s="76">
        <f>Flavor!P56</f>
        <v>30144663.404461443</v>
      </c>
      <c r="Q75" s="78">
        <f>Flavor!Q56</f>
        <v>6.075317393155362E-2</v>
      </c>
    </row>
    <row r="76" spans="2:17">
      <c r="B76" s="363"/>
      <c r="C76" s="151" t="s">
        <v>84</v>
      </c>
      <c r="D76" s="77">
        <f>Flavor!D57</f>
        <v>664176396.21190763</v>
      </c>
      <c r="E76" s="76">
        <f>Flavor!E57</f>
        <v>69540913.828753233</v>
      </c>
      <c r="F76" s="78">
        <f>Flavor!F57</f>
        <v>0.11694713129134199</v>
      </c>
      <c r="G76" s="95">
        <f>Flavor!G57</f>
        <v>16.048372414434731</v>
      </c>
      <c r="H76" s="81">
        <f>Flavor!H57</f>
        <v>0.35714731543452771</v>
      </c>
      <c r="I76" s="178">
        <f>Flavor!I57</f>
        <v>2.8843391582974114</v>
      </c>
      <c r="J76" s="179">
        <f>Flavor!J57</f>
        <v>6.2499104795556537E-2</v>
      </c>
      <c r="K76" s="78">
        <f>Flavor!K57</f>
        <v>2.2148351292269816E-2</v>
      </c>
      <c r="L76" s="79">
        <f>Flavor!L57</f>
        <v>1915709987.6108618</v>
      </c>
      <c r="M76" s="80">
        <f>Flavor!M57</f>
        <v>237743766.18868017</v>
      </c>
      <c r="N76" s="78">
        <f>Flavor!N57</f>
        <v>0.14168566873007576</v>
      </c>
      <c r="O76" s="77">
        <f>Flavor!O57</f>
        <v>586182871.6762234</v>
      </c>
      <c r="P76" s="76">
        <f>Flavor!P57</f>
        <v>51614483.793103576</v>
      </c>
      <c r="Q76" s="78">
        <f>Flavor!Q57</f>
        <v>9.6553565386640061E-2</v>
      </c>
    </row>
    <row r="77" spans="2:17">
      <c r="B77" s="363"/>
      <c r="C77" s="151" t="s">
        <v>85</v>
      </c>
      <c r="D77" s="77">
        <f>Flavor!D58</f>
        <v>98043137.579277232</v>
      </c>
      <c r="E77" s="76">
        <f>Flavor!E58</f>
        <v>-2513798.5911413878</v>
      </c>
      <c r="F77" s="78">
        <f>Flavor!F58</f>
        <v>-2.4998758781603427E-2</v>
      </c>
      <c r="G77" s="95">
        <f>Flavor!G58</f>
        <v>2.3689983467131412</v>
      </c>
      <c r="H77" s="81">
        <f>Flavor!H58</f>
        <v>-0.28449537752973253</v>
      </c>
      <c r="I77" s="178">
        <f>Flavor!I58</f>
        <v>2.9798147248552893</v>
      </c>
      <c r="J77" s="179">
        <f>Flavor!J58</f>
        <v>0.26319107655326857</v>
      </c>
      <c r="K77" s="78">
        <f>Flavor!K58</f>
        <v>9.6881684998130546E-2</v>
      </c>
      <c r="L77" s="79">
        <f>Flavor!L58</f>
        <v>292150385.02974325</v>
      </c>
      <c r="M77" s="80">
        <f>Flavor!M58</f>
        <v>18975034.228387177</v>
      </c>
      <c r="N77" s="78">
        <f>Flavor!N58</f>
        <v>6.9461004342903476E-2</v>
      </c>
      <c r="O77" s="77">
        <f>Flavor!O58</f>
        <v>103768055.91941302</v>
      </c>
      <c r="P77" s="76">
        <f>Flavor!P58</f>
        <v>10135557.841888979</v>
      </c>
      <c r="Q77" s="78">
        <f>Flavor!Q58</f>
        <v>0.10824829039055579</v>
      </c>
    </row>
    <row r="78" spans="2:17">
      <c r="B78" s="363"/>
      <c r="C78" s="151" t="s">
        <v>86</v>
      </c>
      <c r="D78" s="77">
        <f>Flavor!D59</f>
        <v>754595686.15835774</v>
      </c>
      <c r="E78" s="76">
        <f>Flavor!E59</f>
        <v>125057047.74438334</v>
      </c>
      <c r="F78" s="78">
        <f>Flavor!F59</f>
        <v>0.19864872481766219</v>
      </c>
      <c r="G78" s="95">
        <f>Flavor!G59</f>
        <v>18.233157129437476</v>
      </c>
      <c r="H78" s="81">
        <f>Flavor!H59</f>
        <v>1.6209084888380012</v>
      </c>
      <c r="I78" s="178">
        <f>Flavor!I59</f>
        <v>2.6197801451136438</v>
      </c>
      <c r="J78" s="179">
        <f>Flavor!J59</f>
        <v>3.9616349149073748E-2</v>
      </c>
      <c r="K78" s="78">
        <f>Flavor!K59</f>
        <v>1.5354199299685758E-2</v>
      </c>
      <c r="L78" s="79">
        <f>Flavor!L59</f>
        <v>1976874796.1860721</v>
      </c>
      <c r="M78" s="80">
        <f>Flavor!M59</f>
        <v>352561993.1895051</v>
      </c>
      <c r="N78" s="78">
        <f>Flavor!N59</f>
        <v>0.21705301622882686</v>
      </c>
      <c r="O78" s="77">
        <f>Flavor!O59</f>
        <v>472443229.04504591</v>
      </c>
      <c r="P78" s="76">
        <f>Flavor!P59</f>
        <v>66957803.487262368</v>
      </c>
      <c r="Q78" s="78">
        <f>Flavor!Q59</f>
        <v>0.16512998807578738</v>
      </c>
    </row>
    <row r="79" spans="2:17">
      <c r="B79" s="363"/>
      <c r="C79" s="151" t="s">
        <v>87</v>
      </c>
      <c r="D79" s="77">
        <f>Flavor!D60</f>
        <v>150579515.01584658</v>
      </c>
      <c r="E79" s="76">
        <f>Flavor!E60</f>
        <v>6682690.9821015894</v>
      </c>
      <c r="F79" s="78">
        <f>Flavor!F60</f>
        <v>4.6440851123541432E-2</v>
      </c>
      <c r="G79" s="95">
        <f>Flavor!G60</f>
        <v>3.6384251965922951</v>
      </c>
      <c r="H79" s="81">
        <f>Flavor!H60</f>
        <v>-0.15872032169317807</v>
      </c>
      <c r="I79" s="178">
        <f>Flavor!I60</f>
        <v>2.9036198681035463</v>
      </c>
      <c r="J79" s="179">
        <f>Flavor!J60</f>
        <v>0.11981660142781303</v>
      </c>
      <c r="K79" s="78">
        <f>Flavor!K60</f>
        <v>4.3040613847289397E-2</v>
      </c>
      <c r="L79" s="79">
        <f>Flavor!L60</f>
        <v>437225671.5294084</v>
      </c>
      <c r="M79" s="80">
        <f>Flavor!M60</f>
        <v>36645222.720005929</v>
      </c>
      <c r="N79" s="78">
        <f>Flavor!N60</f>
        <v>9.1480307710778586E-2</v>
      </c>
      <c r="O79" s="77">
        <f>Flavor!O60</f>
        <v>270696781.11672527</v>
      </c>
      <c r="P79" s="76">
        <f>Flavor!P60</f>
        <v>16257071.938809454</v>
      </c>
      <c r="Q79" s="78">
        <f>Flavor!Q60</f>
        <v>6.3893611540963402E-2</v>
      </c>
    </row>
    <row r="80" spans="2:17">
      <c r="B80" s="363"/>
      <c r="C80" s="151" t="s">
        <v>88</v>
      </c>
      <c r="D80" s="77">
        <f>Flavor!D61</f>
        <v>14064428.82400042</v>
      </c>
      <c r="E80" s="76">
        <f>Flavor!E61</f>
        <v>1417094.1478459034</v>
      </c>
      <c r="F80" s="78">
        <f>Flavor!F61</f>
        <v>0.11204686079176152</v>
      </c>
      <c r="G80" s="95">
        <f>Flavor!G61</f>
        <v>0.33983621346859055</v>
      </c>
      <c r="H80" s="81">
        <f>Flavor!H61</f>
        <v>6.0986865544829238E-3</v>
      </c>
      <c r="I80" s="178">
        <f>Flavor!I61</f>
        <v>3.6742510973631752</v>
      </c>
      <c r="J80" s="179">
        <f>Flavor!J61</f>
        <v>0.23381438749751915</v>
      </c>
      <c r="K80" s="78">
        <f>Flavor!K61</f>
        <v>6.7960671047091942E-2</v>
      </c>
      <c r="L80" s="79">
        <f>Flavor!L61</f>
        <v>51676243.040369816</v>
      </c>
      <c r="M80" s="80">
        <f>Flavor!M61</f>
        <v>8163888.5385709479</v>
      </c>
      <c r="N80" s="78">
        <f>Flavor!N61</f>
        <v>0.18762231168698168</v>
      </c>
      <c r="O80" s="77">
        <f>Flavor!O61</f>
        <v>26784082.085235018</v>
      </c>
      <c r="P80" s="76">
        <f>Flavor!P61</f>
        <v>3474005.4667901695</v>
      </c>
      <c r="Q80" s="78">
        <f>Flavor!Q61</f>
        <v>0.14903449369365224</v>
      </c>
    </row>
    <row r="81" spans="2:17">
      <c r="B81" s="363"/>
      <c r="C81" s="151" t="s">
        <v>89</v>
      </c>
      <c r="D81" s="77">
        <f>Flavor!D62</f>
        <v>94829496.576365501</v>
      </c>
      <c r="E81" s="76">
        <f>Flavor!E62</f>
        <v>-6300676.1982167363</v>
      </c>
      <c r="F81" s="78">
        <f>Flavor!F62</f>
        <v>-6.2302634568427537E-2</v>
      </c>
      <c r="G81" s="95">
        <f>Flavor!G62</f>
        <v>2.2913477287219384</v>
      </c>
      <c r="H81" s="81">
        <f>Flavor!H62</f>
        <v>-0.37727254759762729</v>
      </c>
      <c r="I81" s="178">
        <f>Flavor!I62</f>
        <v>3.1628163867380241</v>
      </c>
      <c r="J81" s="179">
        <f>Flavor!J62</f>
        <v>0.10275694038803396</v>
      </c>
      <c r="K81" s="78">
        <f>Flavor!K62</f>
        <v>3.3580047116601432E-2</v>
      </c>
      <c r="L81" s="79">
        <f>Flavor!L62</f>
        <v>299928285.71784616</v>
      </c>
      <c r="M81" s="80">
        <f>Flavor!M62</f>
        <v>-9536054.7920207977</v>
      </c>
      <c r="N81" s="78">
        <f>Flavor!N62</f>
        <v>-3.0814712856122271E-2</v>
      </c>
      <c r="O81" s="77">
        <f>Flavor!O62</f>
        <v>178946786.12826437</v>
      </c>
      <c r="P81" s="76">
        <f>Flavor!P62</f>
        <v>-11373163.308385968</v>
      </c>
      <c r="Q81" s="78">
        <f>Flavor!Q62</f>
        <v>-5.9758124894687542E-2</v>
      </c>
    </row>
    <row r="82" spans="2:17">
      <c r="B82" s="363"/>
      <c r="C82" s="151" t="s">
        <v>90</v>
      </c>
      <c r="D82" s="77">
        <f>Flavor!D63</f>
        <v>38928105.730694801</v>
      </c>
      <c r="E82" s="76">
        <f>Flavor!E63</f>
        <v>-3743400.446107775</v>
      </c>
      <c r="F82" s="78">
        <f>Flavor!F63</f>
        <v>-8.7725997545003279E-2</v>
      </c>
      <c r="G82" s="95">
        <f>Flavor!G63</f>
        <v>0.94061267717101749</v>
      </c>
      <c r="H82" s="81">
        <f>Flavor!H63</f>
        <v>-0.18540187892328142</v>
      </c>
      <c r="I82" s="178">
        <f>Flavor!I63</f>
        <v>2.5701102177126049</v>
      </c>
      <c r="J82" s="179">
        <f>Flavor!J63</f>
        <v>2.5131856169425149E-2</v>
      </c>
      <c r="K82" s="78">
        <f>Flavor!K63</f>
        <v>9.8750765622172641E-3</v>
      </c>
      <c r="L82" s="79">
        <f>Flavor!L63</f>
        <v>100049522.29465532</v>
      </c>
      <c r="M82" s="80">
        <f>Flavor!M63</f>
        <v>-8548537.5797633678</v>
      </c>
      <c r="N82" s="78">
        <f>Flavor!N63</f>
        <v>-7.8717221925039729E-2</v>
      </c>
      <c r="O82" s="77">
        <f>Flavor!O63</f>
        <v>31477843.424777858</v>
      </c>
      <c r="P82" s="76">
        <f>Flavor!P63</f>
        <v>-1234733.161044199</v>
      </c>
      <c r="Q82" s="78">
        <f>Flavor!Q63</f>
        <v>-3.7744907002505705E-2</v>
      </c>
    </row>
    <row r="83" spans="2:17">
      <c r="B83" s="363"/>
      <c r="C83" s="151" t="s">
        <v>91</v>
      </c>
      <c r="D83" s="77">
        <f>Flavor!D64</f>
        <v>42527314.626806505</v>
      </c>
      <c r="E83" s="76">
        <f>Flavor!E64</f>
        <v>-1540145.5332226828</v>
      </c>
      <c r="F83" s="78">
        <f>Flavor!F64</f>
        <v>-3.4949723166021074E-2</v>
      </c>
      <c r="G83" s="95">
        <f>Flavor!G64</f>
        <v>1.027579701430817</v>
      </c>
      <c r="H83" s="81">
        <f>Flavor!H64</f>
        <v>-0.13527125078782332</v>
      </c>
      <c r="I83" s="178">
        <f>Flavor!I64</f>
        <v>3.2568038348552917</v>
      </c>
      <c r="J83" s="179">
        <f>Flavor!J64</f>
        <v>4.6035540076120096E-2</v>
      </c>
      <c r="K83" s="78">
        <f>Flavor!K64</f>
        <v>1.4337858060631654E-2</v>
      </c>
      <c r="L83" s="79">
        <f>Flavor!L64</f>
        <v>138503121.36268097</v>
      </c>
      <c r="M83" s="80">
        <f>Flavor!M64</f>
        <v>-2987282.5505850315</v>
      </c>
      <c r="N83" s="78">
        <f>Flavor!N64</f>
        <v>-2.1112969275402193E-2</v>
      </c>
      <c r="O83" s="77">
        <f>Flavor!O64</f>
        <v>91248452.697214037</v>
      </c>
      <c r="P83" s="76">
        <f>Flavor!P64</f>
        <v>-3471543.6287742108</v>
      </c>
      <c r="Q83" s="78">
        <f>Flavor!Q64</f>
        <v>-3.6650588718632859E-2</v>
      </c>
    </row>
    <row r="84" spans="2:17">
      <c r="B84" s="363"/>
      <c r="C84" s="151" t="s">
        <v>92</v>
      </c>
      <c r="D84" s="77">
        <f>Flavor!D65</f>
        <v>9700020.9978352021</v>
      </c>
      <c r="E84" s="76">
        <f>Flavor!E65</f>
        <v>1535132.1017010203</v>
      </c>
      <c r="F84" s="78">
        <f>Flavor!F65</f>
        <v>0.18801628794089986</v>
      </c>
      <c r="G84" s="95">
        <f>Flavor!G65</f>
        <v>0.2343798278423451</v>
      </c>
      <c r="H84" s="81">
        <f>Flavor!H65</f>
        <v>1.8924959484832138E-2</v>
      </c>
      <c r="I84" s="178">
        <f>Flavor!I65</f>
        <v>3.2882135114931708</v>
      </c>
      <c r="J84" s="179">
        <f>Flavor!J65</f>
        <v>0.12301989468168806</v>
      </c>
      <c r="K84" s="78">
        <f>Flavor!K65</f>
        <v>3.8866467450295969E-2</v>
      </c>
      <c r="L84" s="79">
        <f>Flavor!L65</f>
        <v>31895740.106849179</v>
      </c>
      <c r="M84" s="80">
        <f>Flavor!M65</f>
        <v>6052285.8908303119</v>
      </c>
      <c r="N84" s="78">
        <f>Flavor!N65</f>
        <v>0.23419028432657615</v>
      </c>
      <c r="O84" s="77">
        <f>Flavor!O65</f>
        <v>15962715.806401292</v>
      </c>
      <c r="P84" s="76">
        <f>Flavor!P65</f>
        <v>3902786.4875631295</v>
      </c>
      <c r="Q84" s="78">
        <f>Flavor!Q65</f>
        <v>0.32361603326039384</v>
      </c>
    </row>
    <row r="85" spans="2:17">
      <c r="B85" s="363"/>
      <c r="C85" s="151" t="s">
        <v>93</v>
      </c>
      <c r="D85" s="77">
        <f>Flavor!D66</f>
        <v>41956625.655627169</v>
      </c>
      <c r="E85" s="76">
        <f>Flavor!E66</f>
        <v>-407863.5392492488</v>
      </c>
      <c r="F85" s="78">
        <f>Flavor!F66</f>
        <v>-9.6274862980898646E-3</v>
      </c>
      <c r="G85" s="95">
        <f>Flavor!G66</f>
        <v>1.0137902485166028</v>
      </c>
      <c r="H85" s="81">
        <f>Flavor!H66</f>
        <v>-0.10412275172483665</v>
      </c>
      <c r="I85" s="178">
        <f>Flavor!I66</f>
        <v>2.7678446056440276</v>
      </c>
      <c r="J85" s="179">
        <f>Flavor!J66</f>
        <v>0.16269277998394793</v>
      </c>
      <c r="K85" s="78">
        <f>Flavor!K66</f>
        <v>6.2450402460795425E-2</v>
      </c>
      <c r="L85" s="79">
        <f>Flavor!L66</f>
        <v>116129419.99195346</v>
      </c>
      <c r="M85" s="80">
        <f>Flavor!M66</f>
        <v>5763493.6227644533</v>
      </c>
      <c r="N85" s="78">
        <f>Flavor!N66</f>
        <v>5.2221675768704054E-2</v>
      </c>
      <c r="O85" s="77">
        <f>Flavor!O66</f>
        <v>62035050.189835481</v>
      </c>
      <c r="P85" s="76">
        <f>Flavor!P66</f>
        <v>1065920.6369136497</v>
      </c>
      <c r="Q85" s="78">
        <f>Flavor!Q66</f>
        <v>1.7482956452386608E-2</v>
      </c>
    </row>
    <row r="86" spans="2:17" ht="15" thickBot="1">
      <c r="B86" s="366"/>
      <c r="C86" s="157" t="s">
        <v>94</v>
      </c>
      <c r="D86" s="144">
        <f>Flavor!D67</f>
        <v>22264776.122413181</v>
      </c>
      <c r="E86" s="138">
        <f>Flavor!E67</f>
        <v>3083926.2561511286</v>
      </c>
      <c r="F86" s="140">
        <f>Flavor!F67</f>
        <v>0.16078152311569713</v>
      </c>
      <c r="G86" s="141">
        <f>Flavor!G67</f>
        <v>0.53797970083612956</v>
      </c>
      <c r="H86" s="142">
        <f>Flavor!H67</f>
        <v>3.1835950995593443E-2</v>
      </c>
      <c r="I86" s="180">
        <f>Flavor!I67</f>
        <v>2.763471124454369</v>
      </c>
      <c r="J86" s="181">
        <f>Flavor!J67</f>
        <v>0.27912447636979332</v>
      </c>
      <c r="K86" s="140">
        <f>Flavor!K67</f>
        <v>0.11235327267432567</v>
      </c>
      <c r="L86" s="143">
        <f>Flavor!L67</f>
        <v>61528065.906729944</v>
      </c>
      <c r="M86" s="139">
        <f>Flavor!M67</f>
        <v>13876185.834068336</v>
      </c>
      <c r="N86" s="140">
        <f>Flavor!N67</f>
        <v>0.29119912609763432</v>
      </c>
      <c r="O86" s="144">
        <f>Flavor!O67</f>
        <v>54253475.962924957</v>
      </c>
      <c r="P86" s="138">
        <f>Flavor!P67</f>
        <v>9910844.1991369277</v>
      </c>
      <c r="Q86" s="140">
        <f>Flavor!Q67</f>
        <v>0.22350599874025792</v>
      </c>
    </row>
    <row r="87" spans="2:17">
      <c r="B87" s="362" t="s">
        <v>95</v>
      </c>
      <c r="C87" s="221" t="s">
        <v>144</v>
      </c>
      <c r="D87" s="116">
        <f>Fat!D19</f>
        <v>944412479.38024688</v>
      </c>
      <c r="E87" s="110">
        <f>Fat!E19</f>
        <v>109420942.35566521</v>
      </c>
      <c r="F87" s="112">
        <f>Fat!F19</f>
        <v>0.13104437291134355</v>
      </c>
      <c r="G87" s="113">
        <f>Fat!G19</f>
        <v>22.819665481003032</v>
      </c>
      <c r="H87" s="114">
        <f>Fat!H19</f>
        <v>0.78593128353624309</v>
      </c>
      <c r="I87" s="182">
        <f>Fat!I19</f>
        <v>3.1069354275485921</v>
      </c>
      <c r="J87" s="183">
        <f>Fat!J19</f>
        <v>4.2608834517879668E-2</v>
      </c>
      <c r="K87" s="112">
        <f>Fat!K19</f>
        <v>1.3904795466248992E-2</v>
      </c>
      <c r="L87" s="115">
        <f>Fat!L19</f>
        <v>2934228590.4054933</v>
      </c>
      <c r="M87" s="111">
        <f>Fat!M19</f>
        <v>375541818.54547882</v>
      </c>
      <c r="N87" s="112">
        <f>Fat!N19</f>
        <v>0.14677131357992759</v>
      </c>
      <c r="O87" s="116">
        <f>Fat!O19</f>
        <v>951790957.57696629</v>
      </c>
      <c r="P87" s="110">
        <f>Fat!P19</f>
        <v>110189354.26143706</v>
      </c>
      <c r="Q87" s="112">
        <f>Fat!Q19</f>
        <v>0.13092816580593586</v>
      </c>
    </row>
    <row r="88" spans="2:17">
      <c r="B88" s="363"/>
      <c r="C88" s="222" t="s">
        <v>97</v>
      </c>
      <c r="D88" s="77">
        <f>Fat!D20</f>
        <v>81643453.945737138</v>
      </c>
      <c r="E88" s="76">
        <f>Fat!E20</f>
        <v>15055611.184649028</v>
      </c>
      <c r="F88" s="78">
        <f>Fat!F20</f>
        <v>0.22610150082001251</v>
      </c>
      <c r="G88" s="95">
        <f>Fat!G20</f>
        <v>1.972735799698462</v>
      </c>
      <c r="H88" s="81">
        <f>Fat!H20</f>
        <v>0.21561759774794842</v>
      </c>
      <c r="I88" s="178">
        <f>Fat!I20</f>
        <v>3.5255385638332597</v>
      </c>
      <c r="J88" s="179">
        <f>Fat!J20</f>
        <v>0.17800887134925913</v>
      </c>
      <c r="K88" s="78">
        <f>Fat!K20</f>
        <v>5.3176188921917958E-2</v>
      </c>
      <c r="L88" s="79">
        <f>Fat!L20</f>
        <v>287837145.37024099</v>
      </c>
      <c r="M88" s="80">
        <f>Fat!M20</f>
        <v>64932364.569042712</v>
      </c>
      <c r="N88" s="78">
        <f>Fat!N20</f>
        <v>0.29130090586506457</v>
      </c>
      <c r="O88" s="77">
        <f>Fat!O20</f>
        <v>114578494.76516287</v>
      </c>
      <c r="P88" s="76">
        <f>Fat!P20</f>
        <v>32599511.914781302</v>
      </c>
      <c r="Q88" s="78">
        <f>Fat!Q20</f>
        <v>0.39765694549148178</v>
      </c>
    </row>
    <row r="89" spans="2:17">
      <c r="B89" s="363"/>
      <c r="C89" s="222" t="s">
        <v>59</v>
      </c>
      <c r="D89" s="77">
        <f>Fat!D21</f>
        <v>1611329130.2401633</v>
      </c>
      <c r="E89" s="76">
        <f>Fat!E21</f>
        <v>72479643.87066555</v>
      </c>
      <c r="F89" s="78">
        <f>Fat!F21</f>
        <v>4.7099891518085898E-2</v>
      </c>
      <c r="G89" s="95">
        <f>Fat!G21</f>
        <v>38.934250165781073</v>
      </c>
      <c r="H89" s="81">
        <f>Fat!H21</f>
        <v>-1.6728686481376585</v>
      </c>
      <c r="I89" s="178">
        <f>Fat!I21</f>
        <v>2.6720922353975647</v>
      </c>
      <c r="J89" s="179">
        <f>Fat!J21</f>
        <v>5.5662280199451963E-2</v>
      </c>
      <c r="K89" s="78">
        <f>Fat!K21</f>
        <v>2.127413351497013E-2</v>
      </c>
      <c r="L89" s="79">
        <f>Fat!L21</f>
        <v>4305620057.5846519</v>
      </c>
      <c r="M89" s="80">
        <f>Fat!M21</f>
        <v>279328164.90626812</v>
      </c>
      <c r="N89" s="78">
        <f>Fat!N21</f>
        <v>6.9376034413752466E-2</v>
      </c>
      <c r="O89" s="77">
        <f>Fat!O21</f>
        <v>1789331030.75841</v>
      </c>
      <c r="P89" s="76">
        <f>Fat!P21</f>
        <v>66113325.735924482</v>
      </c>
      <c r="Q89" s="78">
        <f>Fat!Q21</f>
        <v>3.8366206163754454E-2</v>
      </c>
    </row>
    <row r="90" spans="2:17" ht="15" thickBot="1">
      <c r="B90" s="364"/>
      <c r="C90" s="223" t="s">
        <v>15</v>
      </c>
      <c r="D90" s="109">
        <f>Fat!D22</f>
        <v>1499538743.2228367</v>
      </c>
      <c r="E90" s="103">
        <f>Fat!E22</f>
        <v>152247214.18931222</v>
      </c>
      <c r="F90" s="105">
        <f>Fat!F22</f>
        <v>0.11300242813708351</v>
      </c>
      <c r="G90" s="106">
        <f>Fat!G22</f>
        <v>36.233079552913573</v>
      </c>
      <c r="H90" s="107">
        <f>Fat!H22</f>
        <v>0.68078695961827407</v>
      </c>
      <c r="I90" s="190">
        <f>Fat!I22</f>
        <v>2.8011090981198796</v>
      </c>
      <c r="J90" s="191">
        <f>Fat!J22</f>
        <v>5.4841930961790464E-2</v>
      </c>
      <c r="K90" s="105">
        <f>Fat!K22</f>
        <v>1.9969626996830889E-2</v>
      </c>
      <c r="L90" s="108">
        <f>Fat!L22</f>
        <v>4200371616.6247377</v>
      </c>
      <c r="M90" s="104">
        <f>Fat!M22</f>
        <v>500349125.84975004</v>
      </c>
      <c r="N90" s="105">
        <f>Fat!N22</f>
        <v>0.13522867147354811</v>
      </c>
      <c r="O90" s="109">
        <f>Fat!O22</f>
        <v>1501258389.7661521</v>
      </c>
      <c r="P90" s="103">
        <f>Fat!P22</f>
        <v>78149905.212546825</v>
      </c>
      <c r="Q90" s="105">
        <f>Fat!Q22</f>
        <v>5.4914931687067105E-2</v>
      </c>
    </row>
    <row r="91" spans="2:17" ht="15" hidden="1" thickBot="1">
      <c r="B91" s="365" t="s">
        <v>98</v>
      </c>
      <c r="C91" s="154" t="s">
        <v>99</v>
      </c>
      <c r="D91" s="125">
        <f>Organic!D7</f>
        <v>302468246.53665537</v>
      </c>
      <c r="E91" s="117">
        <f>Organic!E7</f>
        <v>35657568.065478802</v>
      </c>
      <c r="F91" s="121">
        <f>Organic!F7</f>
        <v>0.1336437067279182</v>
      </c>
      <c r="G91" s="122">
        <f>Organic!G7</f>
        <v>7.3084847514101945</v>
      </c>
      <c r="H91" s="123">
        <f>Organic!H7</f>
        <v>0.26789175159562451</v>
      </c>
      <c r="I91" s="186">
        <f>Organic!I7</f>
        <v>3.0359893425144366</v>
      </c>
      <c r="J91" s="187">
        <f>Organic!J7</f>
        <v>5.8333567245826501E-2</v>
      </c>
      <c r="K91" s="121">
        <f>Organic!K7</f>
        <v>1.9590433430998019E-2</v>
      </c>
      <c r="L91" s="124">
        <f>Organic!L7</f>
        <v>918290372.93431485</v>
      </c>
      <c r="M91" s="118">
        <f>Organic!M7</f>
        <v>123820015.28127968</v>
      </c>
      <c r="N91" s="121">
        <f>Organic!N7</f>
        <v>0.15585227829904127</v>
      </c>
      <c r="O91" s="125">
        <f>Organic!O7</f>
        <v>167547447.22965705</v>
      </c>
      <c r="P91" s="117">
        <f>Organic!P7</f>
        <v>16969436.080217868</v>
      </c>
      <c r="Q91" s="121">
        <f>Organic!Q7</f>
        <v>0.11269531288586866</v>
      </c>
    </row>
    <row r="92" spans="2:17" hidden="1">
      <c r="B92" s="363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66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2" t="s">
        <v>63</v>
      </c>
      <c r="C94" s="150" t="s">
        <v>102</v>
      </c>
      <c r="D94" s="116">
        <f>Size!D31</f>
        <v>774090177.749421</v>
      </c>
      <c r="E94" s="110">
        <f>Size!E31</f>
        <v>22595268.89714396</v>
      </c>
      <c r="F94" s="112">
        <f>Size!F31</f>
        <v>3.0067095107340985E-2</v>
      </c>
      <c r="G94" s="113">
        <f>Size!G31</f>
        <v>18.704198953368287</v>
      </c>
      <c r="H94" s="114">
        <f>Size!H31</f>
        <v>-1.1262284679735153</v>
      </c>
      <c r="I94" s="182">
        <f>Size!I31</f>
        <v>3.555615773929742</v>
      </c>
      <c r="J94" s="183">
        <f>Size!J31</f>
        <v>0.13646167941828402</v>
      </c>
      <c r="K94" s="112">
        <f>Size!K31</f>
        <v>3.9910947458418715E-2</v>
      </c>
      <c r="L94" s="115">
        <f>Size!L31</f>
        <v>2752367246.4499192</v>
      </c>
      <c r="M94" s="111">
        <f>Size!M31</f>
        <v>182890351.84314108</v>
      </c>
      <c r="N94" s="112">
        <f>Size!N31</f>
        <v>7.1178048818816037E-2</v>
      </c>
      <c r="O94" s="116">
        <f>Size!O31</f>
        <v>2314739578.0529146</v>
      </c>
      <c r="P94" s="110">
        <f>Size!P31</f>
        <v>81879300.163903236</v>
      </c>
      <c r="Q94" s="112">
        <f>Size!Q31</f>
        <v>3.6670140525457993E-2</v>
      </c>
    </row>
    <row r="95" spans="2:17">
      <c r="B95" s="363"/>
      <c r="C95" s="151" t="s">
        <v>103</v>
      </c>
      <c r="D95" s="77">
        <f>Size!D32</f>
        <v>605376803.95224261</v>
      </c>
      <c r="E95" s="76">
        <f>Size!E32</f>
        <v>-4828958.5732568502</v>
      </c>
      <c r="F95" s="78">
        <f>Size!F32</f>
        <v>-7.9136561301402925E-3</v>
      </c>
      <c r="G95" s="95">
        <f>Size!G32</f>
        <v>14.627608653810288</v>
      </c>
      <c r="H95" s="81">
        <f>Size!H32</f>
        <v>-1.4744845783676794</v>
      </c>
      <c r="I95" s="178">
        <f>Size!I32</f>
        <v>2.9179331889242159</v>
      </c>
      <c r="J95" s="179">
        <f>Size!J32</f>
        <v>1.0392823079769631E-2</v>
      </c>
      <c r="K95" s="78">
        <f>Size!K32</f>
        <v>3.5744381064684583E-3</v>
      </c>
      <c r="L95" s="79">
        <f>Size!L32</f>
        <v>1766449068.0571172</v>
      </c>
      <c r="M95" s="80">
        <f>Size!M32</f>
        <v>-7748817.9566628933</v>
      </c>
      <c r="N95" s="78">
        <f>Size!N32</f>
        <v>-4.367504897704916E-3</v>
      </c>
      <c r="O95" s="77">
        <f>Size!O32</f>
        <v>361324242.6465041</v>
      </c>
      <c r="P95" s="76">
        <f>Size!P32</f>
        <v>-7254029.4356667399</v>
      </c>
      <c r="Q95" s="78">
        <f>Size!Q32</f>
        <v>-1.9681109780799903E-2</v>
      </c>
    </row>
    <row r="96" spans="2:17">
      <c r="B96" s="363"/>
      <c r="C96" s="151" t="s">
        <v>104</v>
      </c>
      <c r="D96" s="77">
        <f>Size!D33</f>
        <v>982971429.47256505</v>
      </c>
      <c r="E96" s="76">
        <f>Size!E33</f>
        <v>63368498.600648522</v>
      </c>
      <c r="F96" s="78">
        <f>Size!F33</f>
        <v>6.8908543539075093E-2</v>
      </c>
      <c r="G96" s="95">
        <f>Size!G33</f>
        <v>23.751358318207817</v>
      </c>
      <c r="H96" s="81">
        <f>Size!H33</f>
        <v>-0.51509906200240252</v>
      </c>
      <c r="I96" s="178">
        <f>Size!I33</f>
        <v>2.6782878171256086</v>
      </c>
      <c r="J96" s="179">
        <f>Size!J33</f>
        <v>9.3013022991793814E-2</v>
      </c>
      <c r="K96" s="78">
        <f>Size!K33</f>
        <v>3.5978002494298646E-2</v>
      </c>
      <c r="L96" s="79">
        <f>Size!L33</f>
        <v>2632680404.1389155</v>
      </c>
      <c r="M96" s="80">
        <f>Size!M33</f>
        <v>255254126.34416866</v>
      </c>
      <c r="N96" s="78">
        <f>Size!N33</f>
        <v>0.10736573778470107</v>
      </c>
      <c r="O96" s="77">
        <f>Size!O33</f>
        <v>527732725.80220062</v>
      </c>
      <c r="P96" s="76">
        <f>Size!P33</f>
        <v>30677857.23473233</v>
      </c>
      <c r="Q96" s="78">
        <f>Size!Q33</f>
        <v>6.1719257117724496E-2</v>
      </c>
    </row>
    <row r="97" spans="2:17">
      <c r="B97" s="363"/>
      <c r="C97" s="151" t="s">
        <v>105</v>
      </c>
      <c r="D97" s="77">
        <f>Size!D34</f>
        <v>1040635338.5594431</v>
      </c>
      <c r="E97" s="76">
        <f>Size!E34</f>
        <v>149139394.55771947</v>
      </c>
      <c r="F97" s="78">
        <f>Size!F34</f>
        <v>0.16729116443117673</v>
      </c>
      <c r="G97" s="95">
        <f>Size!G34</f>
        <v>25.14468077467625</v>
      </c>
      <c r="H97" s="81">
        <f>Size!H34</f>
        <v>1.6199098072365672</v>
      </c>
      <c r="I97" s="178">
        <f>Size!I34</f>
        <v>2.3735293827067236</v>
      </c>
      <c r="J97" s="179">
        <f>Size!J34</f>
        <v>5.7582748340259116E-2</v>
      </c>
      <c r="K97" s="78">
        <f>Size!K34</f>
        <v>2.4863590328803531E-2</v>
      </c>
      <c r="L97" s="79">
        <f>Size!L34</f>
        <v>2469978552.7537975</v>
      </c>
      <c r="M97" s="80">
        <f>Size!M34</f>
        <v>405321521.69165134</v>
      </c>
      <c r="N97" s="78">
        <f>Size!N34</f>
        <v>0.19631421373802552</v>
      </c>
      <c r="O97" s="77">
        <f>Size!O34</f>
        <v>517278248.84056944</v>
      </c>
      <c r="P97" s="76">
        <f>Size!P34</f>
        <v>72355175.684478462</v>
      </c>
      <c r="Q97" s="78">
        <f>Size!Q34</f>
        <v>0.16262401311584559</v>
      </c>
    </row>
    <row r="98" spans="2:17">
      <c r="B98" s="363"/>
      <c r="C98" s="151" t="s">
        <v>106</v>
      </c>
      <c r="D98" s="77">
        <f>Size!D35</f>
        <v>956306582.20491695</v>
      </c>
      <c r="E98" s="76">
        <f>Size!E35</f>
        <v>60997588.678058743</v>
      </c>
      <c r="F98" s="78">
        <f>Size!F35</f>
        <v>6.8130208809556531E-2</v>
      </c>
      <c r="G98" s="95">
        <f>Size!G35</f>
        <v>23.10706050550942</v>
      </c>
      <c r="H98" s="81">
        <f>Size!H35</f>
        <v>-0.5183291101359373</v>
      </c>
      <c r="I98" s="178">
        <f>Size!I35</f>
        <v>3.6515205320697364</v>
      </c>
      <c r="J98" s="179">
        <f>Size!J35</f>
        <v>0.1411568634853464</v>
      </c>
      <c r="K98" s="78">
        <f>Size!K35</f>
        <v>4.0211464341604851E-2</v>
      </c>
      <c r="L98" s="79">
        <f>Size!L35</f>
        <v>3491973119.8746896</v>
      </c>
      <c r="M98" s="80">
        <f>Size!M35</f>
        <v>349112956.84114981</v>
      </c>
      <c r="N98" s="78">
        <f>Size!N35</f>
        <v>0.11108128861329303</v>
      </c>
      <c r="O98" s="77">
        <f>Size!O35</f>
        <v>2699645756.7271399</v>
      </c>
      <c r="P98" s="76">
        <f>Size!P35</f>
        <v>161843494.1410141</v>
      </c>
      <c r="Q98" s="78">
        <f>Size!Q35</f>
        <v>6.3773090806566179E-2</v>
      </c>
    </row>
    <row r="99" spans="2:17" ht="15" customHeight="1">
      <c r="B99" s="363"/>
      <c r="C99" s="151" t="s">
        <v>107</v>
      </c>
      <c r="D99" s="77">
        <f>Size!D36</f>
        <v>1327540809.2116592</v>
      </c>
      <c r="E99" s="76">
        <f>Size!E36</f>
        <v>199695096.55130386</v>
      </c>
      <c r="F99" s="78">
        <f>Size!F36</f>
        <v>0.17705887809801957</v>
      </c>
      <c r="G99" s="95">
        <f>Size!G36</f>
        <v>32.077125027477429</v>
      </c>
      <c r="H99" s="81">
        <f>Size!H36</f>
        <v>2.3155627282188398</v>
      </c>
      <c r="I99" s="178">
        <f>Size!I36</f>
        <v>2.3792900460929802</v>
      </c>
      <c r="J99" s="179">
        <f>Size!J36</f>
        <v>4.4290997286206224E-2</v>
      </c>
      <c r="K99" s="78">
        <f>Size!K36</f>
        <v>1.896831491594813E-2</v>
      </c>
      <c r="L99" s="79">
        <f>Size!L36</f>
        <v>3158604633.1395206</v>
      </c>
      <c r="M99" s="80">
        <f>Size!M36</f>
        <v>525085966.87679291</v>
      </c>
      <c r="N99" s="78">
        <f>Size!N36</f>
        <v>0.19938570157239538</v>
      </c>
      <c r="O99" s="77">
        <f>Size!O36</f>
        <v>638664855.4167738</v>
      </c>
      <c r="P99" s="76">
        <f>Size!P36</f>
        <v>91497727.033367395</v>
      </c>
      <c r="Q99" s="78">
        <f>Size!Q36</f>
        <v>0.16722080382221693</v>
      </c>
    </row>
    <row r="100" spans="2:17" ht="15" thickBot="1">
      <c r="B100" s="364"/>
      <c r="C100" s="152" t="s">
        <v>108</v>
      </c>
      <c r="D100" s="144">
        <f>Size!D37</f>
        <v>1853076415.3723562</v>
      </c>
      <c r="E100" s="138">
        <f>Size!E37</f>
        <v>88510726.370835543</v>
      </c>
      <c r="F100" s="140">
        <f>Size!F37</f>
        <v>5.0160063137643422E-2</v>
      </c>
      <c r="G100" s="141">
        <f>Size!G37</f>
        <v>44.77554546640804</v>
      </c>
      <c r="H100" s="142">
        <f>Size!H37</f>
        <v>-1.7877664253204486</v>
      </c>
      <c r="I100" s="180">
        <f>Size!I37</f>
        <v>2.7400271326375045</v>
      </c>
      <c r="J100" s="181">
        <f>Size!J37</f>
        <v>5.8615419653515577E-2</v>
      </c>
      <c r="K100" s="140">
        <f>Size!K37</f>
        <v>2.1859910348599861E-2</v>
      </c>
      <c r="L100" s="143">
        <f>Size!L37</f>
        <v>5077479656.9709024</v>
      </c>
      <c r="M100" s="139">
        <f>Size!M37</f>
        <v>345952550.15256214</v>
      </c>
      <c r="N100" s="140">
        <f>Size!N37</f>
        <v>7.3116467969512253E-2</v>
      </c>
      <c r="O100" s="144">
        <f>Size!O37</f>
        <v>1018648260.7227777</v>
      </c>
      <c r="P100" s="138">
        <f>Size!P37</f>
        <v>33710875.95030725</v>
      </c>
      <c r="Q100" s="140">
        <f>Size!Q37</f>
        <v>3.4226415274200166E-2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4" t="s">
        <v>136</v>
      </c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2:17">
      <c r="B103" s="355" t="s">
        <v>370</v>
      </c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</row>
    <row r="104" spans="2:17" ht="15" thickBot="1">
      <c r="B104" s="355" t="str">
        <f>'HOME PAGE'!H7</f>
        <v>YTD Ending 04-20-2025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55"/>
      <c r="M104" s="355"/>
      <c r="N104" s="355"/>
      <c r="O104" s="355"/>
      <c r="P104" s="355"/>
      <c r="Q104" s="355"/>
    </row>
    <row r="105" spans="2:17">
      <c r="D105" s="360" t="s">
        <v>64</v>
      </c>
      <c r="E105" s="358"/>
      <c r="F105" s="361"/>
      <c r="G105" s="357" t="s">
        <v>21</v>
      </c>
      <c r="H105" s="359"/>
      <c r="I105" s="360" t="s">
        <v>22</v>
      </c>
      <c r="J105" s="358"/>
      <c r="K105" s="361"/>
      <c r="L105" s="357" t="s">
        <v>23</v>
      </c>
      <c r="M105" s="358"/>
      <c r="N105" s="359"/>
      <c r="O105" s="360" t="s">
        <v>24</v>
      </c>
      <c r="P105" s="358"/>
      <c r="Q105" s="361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Data'!D33</f>
        <v>1377172219.0821404</v>
      </c>
      <c r="E107" s="283">
        <f>'Segment Data'!E33</f>
        <v>130391578.16396117</v>
      </c>
      <c r="F107" s="284">
        <f>'Segment Data'!F33</f>
        <v>0.10458261372099553</v>
      </c>
      <c r="G107" s="285">
        <f>'Segment Data'!G33</f>
        <v>99.970821659765235</v>
      </c>
      <c r="H107" s="286">
        <f>'Segment Data'!H33</f>
        <v>1.8962794134424144E-2</v>
      </c>
      <c r="I107" s="287">
        <f>'Segment Data'!I33</f>
        <v>2.861630476189752</v>
      </c>
      <c r="J107" s="288">
        <f>'Segment Data'!J33</f>
        <v>9.752541176891194E-2</v>
      </c>
      <c r="K107" s="284">
        <f>'Segment Data'!K33</f>
        <v>3.5282816497912803E-2</v>
      </c>
      <c r="L107" s="289">
        <f>'Segment Data'!L33</f>
        <v>3940957993.0873232</v>
      </c>
      <c r="M107" s="290">
        <f>'Segment Data'!M33</f>
        <v>494725309.30352306</v>
      </c>
      <c r="N107" s="284">
        <f>'Segment Data'!N33</f>
        <v>0.14355539938769837</v>
      </c>
      <c r="O107" s="282">
        <f>'Segment Data'!O33</f>
        <v>1442168253.8679318</v>
      </c>
      <c r="P107" s="283">
        <f>'Segment Data'!P33</f>
        <v>112566484.68503952</v>
      </c>
      <c r="Q107" s="284">
        <f>'Segment Data'!Q33</f>
        <v>8.466180422895897E-2</v>
      </c>
    </row>
    <row r="108" spans="2:17">
      <c r="B108" s="369" t="s">
        <v>60</v>
      </c>
      <c r="C108" s="151" t="s">
        <v>145</v>
      </c>
      <c r="D108" s="77">
        <f>'Segment Data'!D34</f>
        <v>23666843.120728407</v>
      </c>
      <c r="E108" s="76">
        <f>'Segment Data'!E34</f>
        <v>2950377.3110428937</v>
      </c>
      <c r="F108" s="78">
        <f>'Segment Data'!F34</f>
        <v>0.14241701929986106</v>
      </c>
      <c r="G108" s="95">
        <f>'Segment Data'!G34</f>
        <v>1.7180086267270711</v>
      </c>
      <c r="H108" s="81">
        <f>'Segment Data'!H34</f>
        <v>5.7211852340645297E-2</v>
      </c>
      <c r="I108" s="178">
        <f>'Segment Data'!I34</f>
        <v>5.1484187633749805</v>
      </c>
      <c r="J108" s="179">
        <f>'Segment Data'!J34</f>
        <v>0.2947198183625126</v>
      </c>
      <c r="K108" s="78">
        <f>'Segment Data'!K34</f>
        <v>6.0720663086316642E-2</v>
      </c>
      <c r="L108" s="79">
        <f>'Segment Data'!L34</f>
        <v>121846819.1926102</v>
      </c>
      <c r="M108" s="80">
        <f>'Segment Data'!M34</f>
        <v>21295330.947752759</v>
      </c>
      <c r="N108" s="78">
        <f>'Segment Data'!N34</f>
        <v>0.21178533823284187</v>
      </c>
      <c r="O108" s="77">
        <f>'Segment Data'!O34</f>
        <v>49337117.29012613</v>
      </c>
      <c r="P108" s="76">
        <f>'Segment Data'!P34</f>
        <v>5683466.2538886815</v>
      </c>
      <c r="Q108" s="78">
        <f>'Segment Data'!Q34</f>
        <v>0.13019452254224428</v>
      </c>
    </row>
    <row r="109" spans="2:17">
      <c r="B109" s="370"/>
      <c r="C109" s="151" t="s">
        <v>149</v>
      </c>
      <c r="D109" s="77">
        <f>'Segment Data'!D35</f>
        <v>21329215.115116164</v>
      </c>
      <c r="E109" s="76">
        <f>'Segment Data'!E35</f>
        <v>1183057.8837414011</v>
      </c>
      <c r="F109" s="78">
        <f>'Segment Data'!F35</f>
        <v>5.8723749157430255E-2</v>
      </c>
      <c r="G109" s="95">
        <f>'Segment Data'!G35</f>
        <v>1.5483170012223921</v>
      </c>
      <c r="H109" s="81">
        <f>'Segment Data'!H35</f>
        <v>-6.6759298640788556E-2</v>
      </c>
      <c r="I109" s="178">
        <f>'Segment Data'!I35</f>
        <v>3.8221786064188499</v>
      </c>
      <c r="J109" s="179">
        <f>'Segment Data'!J35</f>
        <v>3.4918872524718481E-3</v>
      </c>
      <c r="K109" s="78">
        <f>'Segment Data'!K35</f>
        <v>9.1442098010965651E-4</v>
      </c>
      <c r="L109" s="79">
        <f>'Segment Data'!L35</f>
        <v>81524069.704702571</v>
      </c>
      <c r="M109" s="80">
        <f>'Segment Data'!M35</f>
        <v>4592206.6430140734</v>
      </c>
      <c r="N109" s="78">
        <f>'Segment Data'!N35</f>
        <v>5.9691868365800156E-2</v>
      </c>
      <c r="O109" s="77">
        <f>'Segment Data'!O35</f>
        <v>32430472.20285029</v>
      </c>
      <c r="P109" s="76">
        <f>'Segment Data'!P35</f>
        <v>1976814.2031780258</v>
      </c>
      <c r="Q109" s="78">
        <f>'Segment Data'!Q35</f>
        <v>6.4912208681114761E-2</v>
      </c>
    </row>
    <row r="110" spans="2:17">
      <c r="B110" s="370"/>
      <c r="C110" s="151" t="s">
        <v>146</v>
      </c>
      <c r="D110" s="77">
        <f>'Segment Data'!D36</f>
        <v>664165024.9375577</v>
      </c>
      <c r="E110" s="76">
        <f>'Segment Data'!E36</f>
        <v>109905569.65292645</v>
      </c>
      <c r="F110" s="78">
        <f>'Segment Data'!F36</f>
        <v>0.19829263823110815</v>
      </c>
      <c r="G110" s="95">
        <f>'Segment Data'!G36</f>
        <v>48.212650778664809</v>
      </c>
      <c r="H110" s="81">
        <f>'Segment Data'!H36</f>
        <v>3.7788016865320984</v>
      </c>
      <c r="I110" s="178">
        <f>'Segment Data'!I36</f>
        <v>3.0535999497450157</v>
      </c>
      <c r="J110" s="179">
        <f>'Segment Data'!J36</f>
        <v>1.1875861435436175E-2</v>
      </c>
      <c r="K110" s="78">
        <f>'Segment Data'!K36</f>
        <v>3.9043190935954073E-3</v>
      </c>
      <c r="L110" s="79">
        <f>'Segment Data'!L36</f>
        <v>2028094286.7717233</v>
      </c>
      <c r="M110" s="80">
        <f>'Segment Data'!M36</f>
        <v>342189950.45911407</v>
      </c>
      <c r="N110" s="78">
        <f>'Segment Data'!N36</f>
        <v>0.20297115505826863</v>
      </c>
      <c r="O110" s="77">
        <f>'Segment Data'!O36</f>
        <v>699786630.18716252</v>
      </c>
      <c r="P110" s="76">
        <f>'Segment Data'!P36</f>
        <v>75407798.97395587</v>
      </c>
      <c r="Q110" s="78">
        <f>'Segment Data'!Q36</f>
        <v>0.12077251054049007</v>
      </c>
    </row>
    <row r="111" spans="2:17">
      <c r="B111" s="370"/>
      <c r="C111" s="151" t="s">
        <v>148</v>
      </c>
      <c r="D111" s="77">
        <f>'Segment Data'!D37</f>
        <v>19135219.615359742</v>
      </c>
      <c r="E111" s="76">
        <f>'Segment Data'!E37</f>
        <v>3812165.6286166497</v>
      </c>
      <c r="F111" s="78">
        <f>'Segment Data'!F37</f>
        <v>0.24878628189359553</v>
      </c>
      <c r="G111" s="95">
        <f>'Segment Data'!G37</f>
        <v>1.3890518564646364</v>
      </c>
      <c r="H111" s="81">
        <f>'Segment Data'!H37</f>
        <v>0.16063389807744222</v>
      </c>
      <c r="I111" s="178">
        <f>'Segment Data'!I37</f>
        <v>4.8512937111522962</v>
      </c>
      <c r="J111" s="179">
        <f>'Segment Data'!J37</f>
        <v>0.15247059374915395</v>
      </c>
      <c r="K111" s="78">
        <f>'Segment Data'!K37</f>
        <v>3.2448677028178607E-2</v>
      </c>
      <c r="L111" s="79">
        <f>'Segment Data'!L37</f>
        <v>92830570.581512779</v>
      </c>
      <c r="M111" s="80">
        <f>'Segment Data'!M37</f>
        <v>20830250.279387951</v>
      </c>
      <c r="N111" s="78">
        <f>'Segment Data'!N37</f>
        <v>0.28930774463198078</v>
      </c>
      <c r="O111" s="77">
        <f>'Segment Data'!O37</f>
        <v>41011349.332195267</v>
      </c>
      <c r="P111" s="76">
        <f>'Segment Data'!P37</f>
        <v>7580765.1562585793</v>
      </c>
      <c r="Q111" s="78">
        <f>'Segment Data'!Q37</f>
        <v>0.22676137265095142</v>
      </c>
    </row>
    <row r="112" spans="2:17" ht="15" thickBot="1">
      <c r="B112" s="371"/>
      <c r="C112" s="151" t="s">
        <v>147</v>
      </c>
      <c r="D112" s="144">
        <f>'Segment Data'!D38</f>
        <v>648875916.29345667</v>
      </c>
      <c r="E112" s="138">
        <f>'Segment Data'!E38</f>
        <v>12540407.687642097</v>
      </c>
      <c r="F112" s="140">
        <f>'Segment Data'!F38</f>
        <v>1.9707226012135683E-2</v>
      </c>
      <c r="G112" s="141">
        <f>'Segment Data'!G38</f>
        <v>47.102793396691993</v>
      </c>
      <c r="H112" s="142">
        <f>'Segment Data'!H38</f>
        <v>-3.9109253441749203</v>
      </c>
      <c r="I112" s="180">
        <f>'Segment Data'!I38</f>
        <v>2.4914813545115968</v>
      </c>
      <c r="J112" s="181">
        <f>'Segment Data'!J38</f>
        <v>0.11719191846751986</v>
      </c>
      <c r="K112" s="140">
        <f>'Segment Data'!K38</f>
        <v>4.9358733054374035E-2</v>
      </c>
      <c r="L112" s="143">
        <f>'Segment Data'!L38</f>
        <v>1616662246.8367748</v>
      </c>
      <c r="M112" s="139">
        <f>'Segment Data'!M38</f>
        <v>105817570.97425437</v>
      </c>
      <c r="N112" s="140">
        <f>'Segment Data'!N38</f>
        <v>7.0038682774484787E-2</v>
      </c>
      <c r="O112" s="144">
        <f>'Segment Data'!O38</f>
        <v>619602684.85559773</v>
      </c>
      <c r="P112" s="138">
        <f>'Segment Data'!P38</f>
        <v>21917640.097758412</v>
      </c>
      <c r="Q112" s="140">
        <f>'Segment Data'!Q38</f>
        <v>3.667088592895721E-2</v>
      </c>
    </row>
    <row r="113" spans="2:17">
      <c r="B113" s="362" t="s">
        <v>61</v>
      </c>
      <c r="C113" s="150" t="s">
        <v>74</v>
      </c>
      <c r="D113" s="116">
        <f>'Type Data'!D23</f>
        <v>1116417158.2668834</v>
      </c>
      <c r="E113" s="110">
        <f>'Type Data'!E23</f>
        <v>103167823.42008924</v>
      </c>
      <c r="F113" s="112">
        <f>'Type Data'!F23</f>
        <v>0.10181879214920825</v>
      </c>
      <c r="G113" s="113">
        <f>'Type Data'!G23</f>
        <v>81.042253888468565</v>
      </c>
      <c r="H113" s="114">
        <f>'Type Data'!H23</f>
        <v>-0.18787688876041386</v>
      </c>
      <c r="I113" s="182">
        <f>'Type Data'!I23</f>
        <v>2.8266321747776741</v>
      </c>
      <c r="J113" s="183">
        <f>'Type Data'!J23</f>
        <v>8.951521325714662E-2</v>
      </c>
      <c r="K113" s="112">
        <f>'Type Data'!K23</f>
        <v>3.2704197341796817E-2</v>
      </c>
      <c r="L113" s="115">
        <f>'Type Data'!L23</f>
        <v>3155700660.0310316</v>
      </c>
      <c r="M113" s="111">
        <f>'Type Data'!M23</f>
        <v>382318719.37247896</v>
      </c>
      <c r="N113" s="112">
        <f>'Type Data'!N23</f>
        <v>0.13785289136255627</v>
      </c>
      <c r="O113" s="116">
        <f>'Type Data'!O23</f>
        <v>1138142032.4672945</v>
      </c>
      <c r="P113" s="110">
        <f>'Type Data'!P23</f>
        <v>88753585.082459807</v>
      </c>
      <c r="Q113" s="112">
        <f>'Type Data'!Q23</f>
        <v>8.4576483859376661E-2</v>
      </c>
    </row>
    <row r="114" spans="2:17">
      <c r="B114" s="363"/>
      <c r="C114" s="151" t="s">
        <v>75</v>
      </c>
      <c r="D114" s="77">
        <f>'Type Data'!D24</f>
        <v>180179698.33703738</v>
      </c>
      <c r="E114" s="76">
        <f>'Type Data'!E24</f>
        <v>24957358.989133865</v>
      </c>
      <c r="F114" s="78">
        <f>'Type Data'!F24</f>
        <v>0.16078458225781755</v>
      </c>
      <c r="G114" s="95">
        <f>'Type Data'!G24</f>
        <v>13.079491613015106</v>
      </c>
      <c r="H114" s="81">
        <f>'Type Data'!H24</f>
        <v>0.63563353075533335</v>
      </c>
      <c r="I114" s="178">
        <f>'Type Data'!I24</f>
        <v>2.9552188353451485</v>
      </c>
      <c r="J114" s="179">
        <f>'Type Data'!J24</f>
        <v>0.16820861695880662</v>
      </c>
      <c r="K114" s="78">
        <f>'Type Data'!K24</f>
        <v>6.0354503133540058E-2</v>
      </c>
      <c r="L114" s="79">
        <f>'Type Data'!L24</f>
        <v>532470438.27241981</v>
      </c>
      <c r="M114" s="80">
        <f>'Type Data'!M24</f>
        <v>99864192.387980342</v>
      </c>
      <c r="N114" s="78">
        <f>'Type Data'!N24</f>
        <v>0.23084315896506197</v>
      </c>
      <c r="O114" s="77">
        <f>'Type Data'!O24</f>
        <v>146115841.49196708</v>
      </c>
      <c r="P114" s="76">
        <f>'Type Data'!P24</f>
        <v>24953794.928772762</v>
      </c>
      <c r="Q114" s="78">
        <f>'Type Data'!Q24</f>
        <v>0.20595389097985933</v>
      </c>
    </row>
    <row r="115" spans="2:17">
      <c r="B115" s="363"/>
      <c r="C115" s="151" t="s">
        <v>76</v>
      </c>
      <c r="D115" s="77">
        <f>'Type Data'!D25</f>
        <v>76215582.793396667</v>
      </c>
      <c r="E115" s="76">
        <f>'Type Data'!E25</f>
        <v>1997786.0288747996</v>
      </c>
      <c r="F115" s="78">
        <f>'Type Data'!F25</f>
        <v>2.6917883795626169E-2</v>
      </c>
      <c r="G115" s="95">
        <f>'Type Data'!G25</f>
        <v>5.5325937668216048</v>
      </c>
      <c r="H115" s="81">
        <f>'Type Data'!H25</f>
        <v>-0.41729549522411968</v>
      </c>
      <c r="I115" s="178">
        <f>'Type Data'!I25</f>
        <v>3.1412230065450144</v>
      </c>
      <c r="J115" s="179">
        <f>'Type Data'!J25</f>
        <v>6.9147942724612221E-2</v>
      </c>
      <c r="K115" s="78">
        <f>'Type Data'!K25</f>
        <v>2.2508545946341729E-2</v>
      </c>
      <c r="L115" s="79">
        <f>'Type Data'!L25</f>
        <v>239410142.12785396</v>
      </c>
      <c r="M115" s="80">
        <f>'Type Data'!M25</f>
        <v>11407499.395875812</v>
      </c>
      <c r="N115" s="78">
        <f>'Type Data'!N25</f>
        <v>5.003231216616013E-2</v>
      </c>
      <c r="O115" s="77">
        <f>'Type Data'!O25</f>
        <v>140471261.16922331</v>
      </c>
      <c r="P115" s="76">
        <f>'Type Data'!P25</f>
        <v>-2215334.2296114564</v>
      </c>
      <c r="Q115" s="78">
        <f>'Type Data'!Q25</f>
        <v>-1.5525874896791796E-2</v>
      </c>
    </row>
    <row r="116" spans="2:17" ht="15" thickBot="1">
      <c r="B116" s="364"/>
      <c r="C116" s="152" t="s">
        <v>77</v>
      </c>
      <c r="D116" s="144">
        <f>'Type Data'!D26</f>
        <v>4359779.6848617643</v>
      </c>
      <c r="E116" s="138">
        <f>'Type Data'!E26</f>
        <v>268609.72585452348</v>
      </c>
      <c r="F116" s="140">
        <f>'Type Data'!F26</f>
        <v>6.5655968475018825E-2</v>
      </c>
      <c r="G116" s="141">
        <f>'Type Data'!G26</f>
        <v>0.31648239146275342</v>
      </c>
      <c r="H116" s="142">
        <f>'Type Data'!H26</f>
        <v>-1.149835263739174E-2</v>
      </c>
      <c r="I116" s="180">
        <f>'Type Data'!I26</f>
        <v>3.0682175758696317</v>
      </c>
      <c r="J116" s="181">
        <f>'Type Data'!J26</f>
        <v>7.5955061359061826E-2</v>
      </c>
      <c r="K116" s="140">
        <f>'Type Data'!K26</f>
        <v>2.53838227731451E-2</v>
      </c>
      <c r="L116" s="143">
        <f>'Type Data'!L26</f>
        <v>13376752.65601223</v>
      </c>
      <c r="M116" s="139">
        <f>'Type Data'!M26</f>
        <v>1134898.1471831184</v>
      </c>
      <c r="N116" s="140">
        <f>'Type Data'!N26</f>
        <v>9.2706390715933062E-2</v>
      </c>
      <c r="O116" s="144">
        <f>'Type Data'!O26</f>
        <v>17439118.739447057</v>
      </c>
      <c r="P116" s="138">
        <f>'Type Data'!P26</f>
        <v>1074438.9034180939</v>
      </c>
      <c r="Q116" s="140">
        <f>'Type Data'!Q26</f>
        <v>6.5655968475018825E-2</v>
      </c>
    </row>
    <row r="117" spans="2:17" ht="15" thickBot="1">
      <c r="B117" s="94" t="s">
        <v>78</v>
      </c>
      <c r="C117" s="153" t="s">
        <v>79</v>
      </c>
      <c r="D117" s="137">
        <f>Granola!D8</f>
        <v>320178.48338114418</v>
      </c>
      <c r="E117" s="131">
        <f>Granola!E8</f>
        <v>-838403.17016053363</v>
      </c>
      <c r="F117" s="133">
        <f>Granola!F8</f>
        <v>-0.72364616477191057</v>
      </c>
      <c r="G117" s="134">
        <f>Granola!G8</f>
        <v>2.3242195578649958E-2</v>
      </c>
      <c r="H117" s="135">
        <f>Granola!H8</f>
        <v>-6.9638930514088676E-2</v>
      </c>
      <c r="I117" s="184">
        <f>Granola!I8</f>
        <v>4.6628946834046054</v>
      </c>
      <c r="J117" s="185">
        <f>Granola!J8</f>
        <v>0.92167160665652315</v>
      </c>
      <c r="K117" s="133">
        <f>Granola!K8</f>
        <v>0.2463556937795999</v>
      </c>
      <c r="L117" s="136">
        <f>Granola!L8</f>
        <v>1492958.547898487</v>
      </c>
      <c r="M117" s="132">
        <f>Granola!M8</f>
        <v>-2841553.8706285898</v>
      </c>
      <c r="N117" s="133">
        <f>Granola!N8</f>
        <v>-0.65556482396564142</v>
      </c>
      <c r="O117" s="137">
        <f>Granola!O8</f>
        <v>980015.31253302097</v>
      </c>
      <c r="P117" s="131">
        <f>Granola!P8</f>
        <v>-962611.70238517318</v>
      </c>
      <c r="Q117" s="133">
        <f>Granola!Q8</f>
        <v>-0.49552059916437929</v>
      </c>
    </row>
    <row r="118" spans="2:17">
      <c r="B118" s="365" t="s">
        <v>80</v>
      </c>
      <c r="C118" s="154" t="s">
        <v>14</v>
      </c>
      <c r="D118" s="125">
        <f>'NB vs PL'!D13</f>
        <v>1119921875.4606977</v>
      </c>
      <c r="E118" s="117">
        <f>'NB vs PL'!E13</f>
        <v>107059346.58548999</v>
      </c>
      <c r="F118" s="121">
        <f>'NB vs PL'!F13</f>
        <v>0.10569978011170014</v>
      </c>
      <c r="G118" s="122">
        <f>'NB vs PL'!G13</f>
        <v>81.296666120066021</v>
      </c>
      <c r="H118" s="123">
        <f>'NB vs PL'!H13</f>
        <v>9.7544787972424274E-2</v>
      </c>
      <c r="I118" s="186">
        <f>'NB vs PL'!I13</f>
        <v>3.0805021655082863</v>
      </c>
      <c r="J118" s="187">
        <f>'NB vs PL'!J13</f>
        <v>7.746208587105885E-2</v>
      </c>
      <c r="K118" s="121">
        <f>'NB vs PL'!K13</f>
        <v>2.5794556122080266E-2</v>
      </c>
      <c r="L118" s="124">
        <f>'NB vs PL'!L13</f>
        <v>3449921762.5567803</v>
      </c>
      <c r="M118" s="118">
        <f>'NB vs PL'!M13</f>
        <v>408254993.18181324</v>
      </c>
      <c r="N118" s="121">
        <f>'NB vs PL'!N13</f>
        <v>0.13422081514396322</v>
      </c>
      <c r="O118" s="125">
        <f>'NB vs PL'!O13</f>
        <v>1247762753.8954906</v>
      </c>
      <c r="P118" s="117">
        <f>'NB vs PL'!P13</f>
        <v>107572346.66355515</v>
      </c>
      <c r="Q118" s="121">
        <f>'NB vs PL'!Q13</f>
        <v>9.4345949572326976E-2</v>
      </c>
    </row>
    <row r="119" spans="2:17" ht="15" thickBot="1">
      <c r="B119" s="366"/>
      <c r="C119" s="155" t="s">
        <v>13</v>
      </c>
      <c r="D119" s="130">
        <f>'NB vs PL'!D14</f>
        <v>257652296.90047121</v>
      </c>
      <c r="E119" s="119">
        <f>'NB vs PL'!E14</f>
        <v>23133681.424649537</v>
      </c>
      <c r="F119" s="126">
        <f>'NB vs PL'!F14</f>
        <v>9.8643262828892853E-2</v>
      </c>
      <c r="G119" s="127">
        <f>'NB vs PL'!G14</f>
        <v>18.703333879936174</v>
      </c>
      <c r="H119" s="128">
        <f>'NB vs PL'!H14</f>
        <v>-9.754478797439603E-2</v>
      </c>
      <c r="I119" s="188">
        <f>'NB vs PL'!I14</f>
        <v>1.8658963254078791</v>
      </c>
      <c r="J119" s="189">
        <f>'NB vs PL'!J14</f>
        <v>0.12836026424453051</v>
      </c>
      <c r="K119" s="126">
        <f>'NB vs PL'!K14</f>
        <v>7.387487783049998E-2</v>
      </c>
      <c r="L119" s="129">
        <f>'NB vs PL'!L14</f>
        <v>480752474.01948911</v>
      </c>
      <c r="M119" s="120">
        <f>'NB vs PL'!M14</f>
        <v>73267922.616147995</v>
      </c>
      <c r="N119" s="126">
        <f>'NB vs PL'!N14</f>
        <v>0.1798053996496792</v>
      </c>
      <c r="O119" s="130">
        <f>'NB vs PL'!O14</f>
        <v>190728259.86329803</v>
      </c>
      <c r="P119" s="119">
        <f>'NB vs PL'!P14</f>
        <v>399289.0971146524</v>
      </c>
      <c r="Q119" s="126">
        <f>'NB vs PL'!Q14</f>
        <v>2.0978892257299798E-3</v>
      </c>
    </row>
    <row r="120" spans="2:17">
      <c r="B120" s="362" t="s">
        <v>62</v>
      </c>
      <c r="C120" s="150" t="s">
        <v>70</v>
      </c>
      <c r="D120" s="116">
        <f>Package!D23</f>
        <v>681498464.12332308</v>
      </c>
      <c r="E120" s="110">
        <f>Package!E23</f>
        <v>36261411.130926251</v>
      </c>
      <c r="F120" s="112">
        <f>Package!F23</f>
        <v>5.6198587732613582E-2</v>
      </c>
      <c r="G120" s="113">
        <f>Package!G23</f>
        <v>49.470908920660619</v>
      </c>
      <c r="H120" s="114">
        <f>Package!H23</f>
        <v>-2.2564284625029671</v>
      </c>
      <c r="I120" s="182">
        <f>Package!I23</f>
        <v>3.029643579962364</v>
      </c>
      <c r="J120" s="183">
        <f>Package!J23</f>
        <v>0.11686878230794662</v>
      </c>
      <c r="K120" s="112">
        <f>Package!K23</f>
        <v>4.0122834900266933E-2</v>
      </c>
      <c r="L120" s="115">
        <f>Package!L23</f>
        <v>2064697446.5854373</v>
      </c>
      <c r="M120" s="111">
        <f>Package!M23</f>
        <v>185267220.11637592</v>
      </c>
      <c r="N120" s="112">
        <f>Package!N23</f>
        <v>9.857626929010431E-2</v>
      </c>
      <c r="O120" s="116">
        <f>Package!O23</f>
        <v>1009065617.9560413</v>
      </c>
      <c r="P120" s="110">
        <f>Package!P23</f>
        <v>52962050.754114509</v>
      </c>
      <c r="Q120" s="112">
        <f>Package!Q23</f>
        <v>5.539363367204031E-2</v>
      </c>
    </row>
    <row r="121" spans="2:17">
      <c r="B121" s="363"/>
      <c r="C121" s="151" t="s">
        <v>71</v>
      </c>
      <c r="D121" s="77">
        <f>Package!D24</f>
        <v>441193444.11064422</v>
      </c>
      <c r="E121" s="76">
        <f>Package!E24</f>
        <v>70197850.842478514</v>
      </c>
      <c r="F121" s="78">
        <f>Package!F24</f>
        <v>0.1892147834536072</v>
      </c>
      <c r="G121" s="95">
        <f>Package!G24</f>
        <v>32.026837680503711</v>
      </c>
      <c r="H121" s="81">
        <f>Package!H24</f>
        <v>2.2848783003819442</v>
      </c>
      <c r="I121" s="178">
        <f>Package!I24</f>
        <v>2.4621626596086421</v>
      </c>
      <c r="J121" s="179">
        <f>Package!J24</f>
        <v>8.5899167926482001E-2</v>
      </c>
      <c r="K121" s="78">
        <f>Package!K24</f>
        <v>3.6148839649795685E-2</v>
      </c>
      <c r="L121" s="79">
        <f>Package!L24</f>
        <v>1086290023.7533605</v>
      </c>
      <c r="M121" s="80">
        <f>Package!M24</f>
        <v>204706739.89525461</v>
      </c>
      <c r="N121" s="78">
        <f>Package!N24</f>
        <v>0.23220351796983815</v>
      </c>
      <c r="O121" s="77">
        <f>Package!O24</f>
        <v>217900601.21629149</v>
      </c>
      <c r="P121" s="76">
        <f>Package!P24</f>
        <v>33724735.538673222</v>
      </c>
      <c r="Q121" s="78">
        <f>Package!Q24</f>
        <v>0.1831115896460889</v>
      </c>
    </row>
    <row r="122" spans="2:17" ht="15" customHeight="1">
      <c r="B122" s="363"/>
      <c r="C122" s="151" t="s">
        <v>72</v>
      </c>
      <c r="D122" s="77">
        <f>Package!D25</f>
        <v>49358162.114235312</v>
      </c>
      <c r="E122" s="76">
        <f>Package!E25</f>
        <v>-2467942.0941184089</v>
      </c>
      <c r="F122" s="78">
        <f>Package!F25</f>
        <v>-4.7619672206050311E-2</v>
      </c>
      <c r="G122" s="95">
        <f>Package!G25</f>
        <v>3.5829767358106226</v>
      </c>
      <c r="H122" s="81">
        <f>Package!H25</f>
        <v>-0.57181624330878389</v>
      </c>
      <c r="I122" s="178">
        <f>Package!I25</f>
        <v>2.3879998568508918</v>
      </c>
      <c r="J122" s="179">
        <f>Package!J25</f>
        <v>6.5938908347851211E-3</v>
      </c>
      <c r="K122" s="78">
        <f>Package!K25</f>
        <v>2.7689066580345182E-3</v>
      </c>
      <c r="L122" s="79">
        <f>Package!L25</f>
        <v>117867284.06321704</v>
      </c>
      <c r="M122" s="80">
        <f>Package!M25</f>
        <v>-5551709.693928957</v>
      </c>
      <c r="N122" s="78">
        <f>Package!N25</f>
        <v>-4.4982619975440459E-2</v>
      </c>
      <c r="O122" s="77">
        <f>Package!O25</f>
        <v>28879644.936477147</v>
      </c>
      <c r="P122" s="76">
        <f>Package!P25</f>
        <v>-140069.1486194618</v>
      </c>
      <c r="Q122" s="78">
        <f>Package!Q25</f>
        <v>-4.8266894776677295E-3</v>
      </c>
    </row>
    <row r="123" spans="2:17" ht="15" thickBot="1">
      <c r="B123" s="364"/>
      <c r="C123" s="152" t="s">
        <v>73</v>
      </c>
      <c r="D123" s="144">
        <f>Package!D26</f>
        <v>180407119.2204254</v>
      </c>
      <c r="E123" s="138">
        <f>Package!E26</f>
        <v>25025306.971953064</v>
      </c>
      <c r="F123" s="140">
        <f>Package!F26</f>
        <v>0.16105686122346732</v>
      </c>
      <c r="G123" s="141">
        <f>Package!G26</f>
        <v>13.096000407093197</v>
      </c>
      <c r="H123" s="142">
        <f>Package!H26</f>
        <v>0.63935770793497326</v>
      </c>
      <c r="I123" s="180">
        <f>Package!I26</f>
        <v>2.9526428839964134</v>
      </c>
      <c r="J123" s="181">
        <f>Package!J26</f>
        <v>0.16749474564775069</v>
      </c>
      <c r="K123" s="140">
        <f>Package!K26</f>
        <v>6.013854104976251E-2</v>
      </c>
      <c r="L123" s="143">
        <f>Package!L26</f>
        <v>532677796.78848165</v>
      </c>
      <c r="M123" s="139">
        <f>Package!M26</f>
        <v>99916431.671407521</v>
      </c>
      <c r="N123" s="140">
        <f>Package!N26</f>
        <v>0.23088112693326335</v>
      </c>
      <c r="O123" s="144">
        <f>Package!O26</f>
        <v>146179881.86551261</v>
      </c>
      <c r="P123" s="138">
        <f>Package!P26</f>
        <v>24973729.43773514</v>
      </c>
      <c r="Q123" s="140">
        <f>Package!Q26</f>
        <v>0.20604341394811718</v>
      </c>
    </row>
    <row r="124" spans="2:17">
      <c r="B124" s="365" t="s">
        <v>81</v>
      </c>
      <c r="C124" s="156" t="s">
        <v>82</v>
      </c>
      <c r="D124" s="116">
        <f>Flavor!D68</f>
        <v>119145800.00359097</v>
      </c>
      <c r="E124" s="110">
        <f>Flavor!E68</f>
        <v>2459664.9802982956</v>
      </c>
      <c r="F124" s="112">
        <f>Flavor!F68</f>
        <v>2.1079325146961991E-2</v>
      </c>
      <c r="G124" s="113">
        <f>Flavor!G68</f>
        <v>8.6489571591907222</v>
      </c>
      <c r="H124" s="114">
        <f>Flavor!H68</f>
        <v>-0.70553208828025937</v>
      </c>
      <c r="I124" s="182">
        <f>Flavor!I68</f>
        <v>2.9266045806962255</v>
      </c>
      <c r="J124" s="183">
        <f>Flavor!J68</f>
        <v>7.4206364355055676E-2</v>
      </c>
      <c r="K124" s="112">
        <f>Flavor!K68</f>
        <v>2.6015429377964524E-2</v>
      </c>
      <c r="L124" s="115">
        <f>Flavor!L68</f>
        <v>348692644.06122571</v>
      </c>
      <c r="M124" s="111">
        <f>Flavor!M68</f>
        <v>15857320.649040759</v>
      </c>
      <c r="N124" s="112">
        <f>Flavor!N68</f>
        <v>4.7643142219622445E-2</v>
      </c>
      <c r="O124" s="116">
        <f>Flavor!O68</f>
        <v>141873693.53329217</v>
      </c>
      <c r="P124" s="110">
        <f>Flavor!P68</f>
        <v>-235474.57137992978</v>
      </c>
      <c r="Q124" s="112">
        <f>Flavor!Q68</f>
        <v>-1.6569977470171969E-3</v>
      </c>
    </row>
    <row r="125" spans="2:17">
      <c r="B125" s="363"/>
      <c r="C125" s="151" t="s">
        <v>83</v>
      </c>
      <c r="D125" s="77">
        <f>Flavor!D69</f>
        <v>220548941.40419176</v>
      </c>
      <c r="E125" s="76">
        <f>Flavor!E69</f>
        <v>4460730.9185318649</v>
      </c>
      <c r="F125" s="78">
        <f>Flavor!F69</f>
        <v>2.0643101761573843E-2</v>
      </c>
      <c r="G125" s="95">
        <f>Flavor!G69</f>
        <v>16.00995037720363</v>
      </c>
      <c r="H125" s="81">
        <f>Flavor!H69</f>
        <v>-1.3134003455694305</v>
      </c>
      <c r="I125" s="178">
        <f>Flavor!I69</f>
        <v>2.6316157997082166</v>
      </c>
      <c r="J125" s="179">
        <f>Flavor!J69</f>
        <v>0.11546062361265097</v>
      </c>
      <c r="K125" s="78">
        <f>Flavor!K69</f>
        <v>4.5887719767672107E-2</v>
      </c>
      <c r="L125" s="79">
        <f>Flavor!L69</f>
        <v>580400078.80819273</v>
      </c>
      <c r="M125" s="80">
        <f>Flavor!M69</f>
        <v>36688609.501471519</v>
      </c>
      <c r="N125" s="78">
        <f>Flavor!N69</f>
        <v>6.7478086398016668E-2</v>
      </c>
      <c r="O125" s="77">
        <f>Flavor!O69</f>
        <v>174594905.09812015</v>
      </c>
      <c r="P125" s="76">
        <f>Flavor!P69</f>
        <v>14133483.021428376</v>
      </c>
      <c r="Q125" s="78">
        <f>Flavor!Q69</f>
        <v>8.8080255294467877E-2</v>
      </c>
    </row>
    <row r="126" spans="2:17">
      <c r="B126" s="363"/>
      <c r="C126" s="151" t="s">
        <v>84</v>
      </c>
      <c r="D126" s="77">
        <f>Flavor!D70</f>
        <v>222496064.06996685</v>
      </c>
      <c r="E126" s="76">
        <f>Flavor!E70</f>
        <v>23785683.542216331</v>
      </c>
      <c r="F126" s="78">
        <f>Flavor!F70</f>
        <v>0.11970025661993328</v>
      </c>
      <c r="G126" s="95">
        <f>Flavor!G70</f>
        <v>16.151294684090406</v>
      </c>
      <c r="H126" s="81">
        <f>Flavor!H70</f>
        <v>0.22108911479417159</v>
      </c>
      <c r="I126" s="178">
        <f>Flavor!I70</f>
        <v>2.8976216179230083</v>
      </c>
      <c r="J126" s="179">
        <f>Flavor!J70</f>
        <v>6.9449134738805984E-2</v>
      </c>
      <c r="K126" s="78">
        <f>Flavor!K70</f>
        <v>2.4556187839227583E-2</v>
      </c>
      <c r="L126" s="79">
        <f>Flavor!L70</f>
        <v>644709405.15191865</v>
      </c>
      <c r="M126" s="80">
        <f>Flavor!M70</f>
        <v>82722174.820272684</v>
      </c>
      <c r="N126" s="78">
        <f>Flavor!N70</f>
        <v>0.14719582644512363</v>
      </c>
      <c r="O126" s="77">
        <f>Flavor!O70</f>
        <v>195642179.17455876</v>
      </c>
      <c r="P126" s="76">
        <f>Flavor!P70</f>
        <v>18378586.437281996</v>
      </c>
      <c r="Q126" s="78">
        <f>Flavor!Q70</f>
        <v>0.10367941974707118</v>
      </c>
    </row>
    <row r="127" spans="2:17">
      <c r="B127" s="363"/>
      <c r="C127" s="151" t="s">
        <v>85</v>
      </c>
      <c r="D127" s="77">
        <f>Flavor!D71</f>
        <v>32240039.085703637</v>
      </c>
      <c r="E127" s="76">
        <f>Flavor!E71</f>
        <v>-2511657.5452504046</v>
      </c>
      <c r="F127" s="78">
        <f>Flavor!F71</f>
        <v>-7.2274386252935349E-2</v>
      </c>
      <c r="G127" s="95">
        <f>Flavor!G71</f>
        <v>2.340348689206678</v>
      </c>
      <c r="H127" s="81">
        <f>Flavor!H71</f>
        <v>-0.44562388928981944</v>
      </c>
      <c r="I127" s="178">
        <f>Flavor!I71</f>
        <v>3.068969710199593</v>
      </c>
      <c r="J127" s="179">
        <f>Flavor!J71</f>
        <v>0.48207992450013126</v>
      </c>
      <c r="K127" s="78">
        <f>Flavor!K71</f>
        <v>0.18635503033995052</v>
      </c>
      <c r="L127" s="79">
        <f>Flavor!L71</f>
        <v>98943703.409675449</v>
      </c>
      <c r="M127" s="80">
        <f>Flavor!M71</f>
        <v>9044894.3593340367</v>
      </c>
      <c r="N127" s="78">
        <f>Flavor!N71</f>
        <v>0.1006119486440481</v>
      </c>
      <c r="O127" s="77">
        <f>Flavor!O71</f>
        <v>34561902.028043829</v>
      </c>
      <c r="P127" s="76">
        <f>Flavor!P71</f>
        <v>3998402.2863210663</v>
      </c>
      <c r="Q127" s="78">
        <f>Flavor!Q71</f>
        <v>0.13082278927837501</v>
      </c>
    </row>
    <row r="128" spans="2:17">
      <c r="B128" s="363"/>
      <c r="C128" s="151" t="s">
        <v>86</v>
      </c>
      <c r="D128" s="77">
        <f>Flavor!D72</f>
        <v>256350521.99250185</v>
      </c>
      <c r="E128" s="76">
        <f>Flavor!E72</f>
        <v>44271012.747673839</v>
      </c>
      <c r="F128" s="78">
        <f>Flavor!F72</f>
        <v>0.20874724250972623</v>
      </c>
      <c r="G128" s="95">
        <f>Flavor!G72</f>
        <v>18.608836252578804</v>
      </c>
      <c r="H128" s="81">
        <f>Flavor!H72</f>
        <v>1.6068549251173643</v>
      </c>
      <c r="I128" s="178">
        <f>Flavor!I72</f>
        <v>2.6677626776989927</v>
      </c>
      <c r="J128" s="179">
        <f>Flavor!J72</f>
        <v>9.6101426652719812E-2</v>
      </c>
      <c r="K128" s="78">
        <f>Flavor!K72</f>
        <v>3.7369395605125373E-2</v>
      </c>
      <c r="L128" s="79">
        <f>Flavor!L72</f>
        <v>683882354.98025131</v>
      </c>
      <c r="M128" s="80">
        <f>Flavor!M72</f>
        <v>138485698.91441727</v>
      </c>
      <c r="N128" s="78">
        <f>Flavor!N72</f>
        <v>0.2539173964016766</v>
      </c>
      <c r="O128" s="77">
        <f>Flavor!O72</f>
        <v>160221333.22972226</v>
      </c>
      <c r="P128" s="76">
        <f>Flavor!P72</f>
        <v>24960595.87864095</v>
      </c>
      <c r="Q128" s="78">
        <f>Flavor!Q72</f>
        <v>0.18453689050839267</v>
      </c>
    </row>
    <row r="129" spans="2:17">
      <c r="B129" s="363"/>
      <c r="C129" s="151" t="s">
        <v>87</v>
      </c>
      <c r="D129" s="77">
        <f>Flavor!D73</f>
        <v>49356365.455197863</v>
      </c>
      <c r="E129" s="76">
        <f>Flavor!E73</f>
        <v>3733026.7133290693</v>
      </c>
      <c r="F129" s="78">
        <f>Flavor!F73</f>
        <v>8.1822742838924448E-2</v>
      </c>
      <c r="G129" s="95">
        <f>Flavor!G73</f>
        <v>3.5828463138650397</v>
      </c>
      <c r="H129" s="81">
        <f>Flavor!H73</f>
        <v>-7.4683619827118797E-2</v>
      </c>
      <c r="I129" s="178">
        <f>Flavor!I73</f>
        <v>2.9688240300945834</v>
      </c>
      <c r="J129" s="179">
        <f>Flavor!J73</f>
        <v>0.1797065438032508</v>
      </c>
      <c r="K129" s="78">
        <f>Flavor!K73</f>
        <v>6.4431328076539784E-2</v>
      </c>
      <c r="L129" s="79">
        <f>Flavor!L73</f>
        <v>146530363.8015216</v>
      </c>
      <c r="M129" s="80">
        <f>Flavor!M73</f>
        <v>19281511.933582544</v>
      </c>
      <c r="N129" s="78">
        <f>Flavor!N73</f>
        <v>0.15152601890344136</v>
      </c>
      <c r="O129" s="77">
        <f>Flavor!O73</f>
        <v>88834821.789862752</v>
      </c>
      <c r="P129" s="76">
        <f>Flavor!P73</f>
        <v>7296088.5055080056</v>
      </c>
      <c r="Q129" s="78">
        <f>Flavor!Q73</f>
        <v>8.9480032514902261E-2</v>
      </c>
    </row>
    <row r="130" spans="2:17">
      <c r="B130" s="363"/>
      <c r="C130" s="151" t="s">
        <v>88</v>
      </c>
      <c r="D130" s="77">
        <f>Flavor!D74</f>
        <v>4923261.3351412974</v>
      </c>
      <c r="E130" s="76">
        <f>Flavor!E74</f>
        <v>941516.84082086897</v>
      </c>
      <c r="F130" s="78">
        <f>Flavor!F74</f>
        <v>0.23645837701636838</v>
      </c>
      <c r="G130" s="95">
        <f>Flavor!G74</f>
        <v>0.3573862978791853</v>
      </c>
      <c r="H130" s="81">
        <f>Flavor!H74</f>
        <v>3.8177969907211451E-2</v>
      </c>
      <c r="I130" s="178">
        <f>Flavor!I74</f>
        <v>3.7298662315082076</v>
      </c>
      <c r="J130" s="179">
        <f>Flavor!J74</f>
        <v>0.24583015199719016</v>
      </c>
      <c r="K130" s="78">
        <f>Flavor!K74</f>
        <v>7.0559014426650912E-2</v>
      </c>
      <c r="L130" s="79">
        <f>Flavor!L74</f>
        <v>18363106.202833537</v>
      </c>
      <c r="M130" s="80">
        <f>Flavor!M74</f>
        <v>4490564.7252268121</v>
      </c>
      <c r="N130" s="78">
        <f>Flavor!N74</f>
        <v>0.32370166147821955</v>
      </c>
      <c r="O130" s="77">
        <f>Flavor!O74</f>
        <v>9354835.5570224412</v>
      </c>
      <c r="P130" s="76">
        <f>Flavor!P74</f>
        <v>1845914.6362501457</v>
      </c>
      <c r="Q130" s="78">
        <f>Flavor!Q74</f>
        <v>0.24582954804380769</v>
      </c>
    </row>
    <row r="131" spans="2:17">
      <c r="B131" s="363"/>
      <c r="C131" s="151" t="s">
        <v>89</v>
      </c>
      <c r="D131" s="77">
        <f>Flavor!D75</f>
        <v>29449562.677281503</v>
      </c>
      <c r="E131" s="76">
        <f>Flavor!E75</f>
        <v>-2665519.0497427024</v>
      </c>
      <c r="F131" s="78">
        <f>Flavor!F75</f>
        <v>-8.2998980740557199E-2</v>
      </c>
      <c r="G131" s="95">
        <f>Flavor!G75</f>
        <v>2.137784176572175</v>
      </c>
      <c r="H131" s="81">
        <f>Flavor!H75</f>
        <v>-0.43681636733246654</v>
      </c>
      <c r="I131" s="178">
        <f>Flavor!I75</f>
        <v>3.2196237416371529</v>
      </c>
      <c r="J131" s="179">
        <f>Flavor!J75</f>
        <v>0.17157785621072685</v>
      </c>
      <c r="K131" s="78">
        <f>Flavor!K75</f>
        <v>5.6291100154065715E-2</v>
      </c>
      <c r="L131" s="79">
        <f>Flavor!L75</f>
        <v>94816511.176606923</v>
      </c>
      <c r="M131" s="80">
        <f>Flavor!M75</f>
        <v>-3071731.5415825993</v>
      </c>
      <c r="N131" s="78">
        <f>Flavor!N75</f>
        <v>-3.1379984524043482E-2</v>
      </c>
      <c r="O131" s="77">
        <f>Flavor!O75</f>
        <v>55663006.917841509</v>
      </c>
      <c r="P131" s="76">
        <f>Flavor!P75</f>
        <v>-4729725.7020760179</v>
      </c>
      <c r="Q131" s="78">
        <f>Flavor!Q75</f>
        <v>-7.8316139987283068E-2</v>
      </c>
    </row>
    <row r="132" spans="2:17">
      <c r="B132" s="363"/>
      <c r="C132" s="151" t="s">
        <v>90</v>
      </c>
      <c r="D132" s="77">
        <f>Flavor!D76</f>
        <v>12317802.354523651</v>
      </c>
      <c r="E132" s="76">
        <f>Flavor!E76</f>
        <v>-888006.93151608668</v>
      </c>
      <c r="F132" s="78">
        <f>Flavor!F76</f>
        <v>-6.724365862642176E-2</v>
      </c>
      <c r="G132" s="95">
        <f>Flavor!G76</f>
        <v>0.89416618006209825</v>
      </c>
      <c r="H132" s="81">
        <f>Flavor!H76</f>
        <v>-0.16451659270907648</v>
      </c>
      <c r="I132" s="178">
        <f>Flavor!I76</f>
        <v>2.6486976564849161</v>
      </c>
      <c r="J132" s="179">
        <f>Flavor!J76</f>
        <v>0.15510238526773579</v>
      </c>
      <c r="K132" s="78">
        <f>Flavor!K76</f>
        <v>6.2200304539407794E-2</v>
      </c>
      <c r="L132" s="79">
        <f>Flavor!L76</f>
        <v>32626134.229471177</v>
      </c>
      <c r="M132" s="80">
        <f>Flavor!M76</f>
        <v>-303809.35879344121</v>
      </c>
      <c r="N132" s="78">
        <f>Flavor!N76</f>
        <v>-9.225930131921363E-3</v>
      </c>
      <c r="O132" s="77">
        <f>Flavor!O76</f>
        <v>10568873.684541285</v>
      </c>
      <c r="P132" s="76">
        <f>Flavor!P76</f>
        <v>324423.33523059823</v>
      </c>
      <c r="Q132" s="78">
        <f>Flavor!Q76</f>
        <v>3.1668203189879049E-2</v>
      </c>
    </row>
    <row r="133" spans="2:17">
      <c r="B133" s="363"/>
      <c r="C133" s="151" t="s">
        <v>91</v>
      </c>
      <c r="D133" s="77">
        <f>Flavor!D77</f>
        <v>13309477.683844456</v>
      </c>
      <c r="E133" s="76">
        <f>Flavor!E77</f>
        <v>-1121845.5269745719</v>
      </c>
      <c r="F133" s="78">
        <f>Flavor!F77</f>
        <v>-7.7736844403397107E-2</v>
      </c>
      <c r="G133" s="95">
        <f>Flavor!G77</f>
        <v>0.96615325336945357</v>
      </c>
      <c r="H133" s="81">
        <f>Flavor!H77</f>
        <v>-0.19077646904732737</v>
      </c>
      <c r="I133" s="178">
        <f>Flavor!I77</f>
        <v>3.2861962525165613</v>
      </c>
      <c r="J133" s="179">
        <f>Flavor!J77</f>
        <v>0.13076777900954628</v>
      </c>
      <c r="K133" s="78">
        <f>Flavor!K77</f>
        <v>4.144216232675621E-2</v>
      </c>
      <c r="L133" s="79">
        <f>Flavor!L77</f>
        <v>43737555.687602453</v>
      </c>
      <c r="M133" s="80">
        <f>Flavor!M77</f>
        <v>-1799452.4821985886</v>
      </c>
      <c r="N133" s="78">
        <f>Flavor!N77</f>
        <v>-3.9516265001176311E-2</v>
      </c>
      <c r="O133" s="77">
        <f>Flavor!O77</f>
        <v>28350428.690704055</v>
      </c>
      <c r="P133" s="76">
        <f>Flavor!P77</f>
        <v>-2835262.1846732795</v>
      </c>
      <c r="Q133" s="78">
        <f>Flavor!Q77</f>
        <v>-9.0915484155967854E-2</v>
      </c>
    </row>
    <row r="134" spans="2:17">
      <c r="B134" s="363"/>
      <c r="C134" s="151" t="s">
        <v>92</v>
      </c>
      <c r="D134" s="77">
        <f>Flavor!D78</f>
        <v>3743324.2925685607</v>
      </c>
      <c r="E134" s="76">
        <f>Flavor!E78</f>
        <v>1325665.2212578226</v>
      </c>
      <c r="F134" s="78">
        <f>Flavor!F78</f>
        <v>0.54832595587561928</v>
      </c>
      <c r="G134" s="95">
        <f>Flavor!G78</f>
        <v>0.2717330484029451</v>
      </c>
      <c r="H134" s="81">
        <f>Flavor!H78</f>
        <v>7.7914255946476968E-2</v>
      </c>
      <c r="I134" s="178">
        <f>Flavor!I78</f>
        <v>3.3972264824433283</v>
      </c>
      <c r="J134" s="179">
        <f>Flavor!J78</f>
        <v>0.2808308154715724</v>
      </c>
      <c r="K134" s="78">
        <f>Flavor!K78</f>
        <v>9.0113979571939118E-2</v>
      </c>
      <c r="L134" s="79">
        <f>Flavor!L78</f>
        <v>12716920.419087352</v>
      </c>
      <c r="M134" s="80">
        <f>Flavor!M78</f>
        <v>5182538.1650396092</v>
      </c>
      <c r="N134" s="78">
        <f>Flavor!N78</f>
        <v>0.6878517694340982</v>
      </c>
      <c r="O134" s="77">
        <f>Flavor!O78</f>
        <v>6564025.9267975427</v>
      </c>
      <c r="P134" s="76">
        <f>Flavor!P78</f>
        <v>2847573.5880265771</v>
      </c>
      <c r="Q134" s="78">
        <f>Flavor!Q78</f>
        <v>0.76620748188264742</v>
      </c>
    </row>
    <row r="135" spans="2:17">
      <c r="B135" s="363"/>
      <c r="C135" s="151" t="s">
        <v>93</v>
      </c>
      <c r="D135" s="77">
        <f>Flavor!D79</f>
        <v>13244461.937812539</v>
      </c>
      <c r="E135" s="76">
        <f>Flavor!E79</f>
        <v>-595561.69648979418</v>
      </c>
      <c r="F135" s="78">
        <f>Flavor!F79</f>
        <v>-4.3031841001607951E-2</v>
      </c>
      <c r="G135" s="95">
        <f>Flavor!G79</f>
        <v>0.96143367112579958</v>
      </c>
      <c r="H135" s="81">
        <f>Flavor!H79</f>
        <v>-0.14809277129155873</v>
      </c>
      <c r="I135" s="178">
        <f>Flavor!I79</f>
        <v>2.8388817858928181</v>
      </c>
      <c r="J135" s="179">
        <f>Flavor!J79</f>
        <v>0.22194126756765753</v>
      </c>
      <c r="K135" s="78">
        <f>Flavor!K79</f>
        <v>8.4809442940529542E-2</v>
      </c>
      <c r="L135" s="79">
        <f>Flavor!L79</f>
        <v>37599461.759206712</v>
      </c>
      <c r="M135" s="80">
        <f>Flavor!M79</f>
        <v>1380943.1360230893</v>
      </c>
      <c r="N135" s="78">
        <f>Flavor!N79</f>
        <v>3.8128095474869637E-2</v>
      </c>
      <c r="O135" s="77">
        <f>Flavor!O79</f>
        <v>19988496.497458272</v>
      </c>
      <c r="P135" s="76">
        <f>Flavor!P79</f>
        <v>75402.944681812078</v>
      </c>
      <c r="Q135" s="78">
        <f>Flavor!Q79</f>
        <v>3.7866012371191183E-3</v>
      </c>
    </row>
    <row r="136" spans="2:17" ht="15" thickBot="1">
      <c r="B136" s="366"/>
      <c r="C136" s="157" t="s">
        <v>94</v>
      </c>
      <c r="D136" s="144">
        <f>Flavor!D80</f>
        <v>7873247.0706393467</v>
      </c>
      <c r="E136" s="138">
        <f>Flavor!E80</f>
        <v>1489947.8078708397</v>
      </c>
      <c r="F136" s="140">
        <f>Flavor!F80</f>
        <v>0.23341343504935924</v>
      </c>
      <c r="G136" s="141">
        <f>Flavor!G80</f>
        <v>0.57152981150515769</v>
      </c>
      <c r="H136" s="142">
        <f>Flavor!H80</f>
        <v>5.9793740162682019E-2</v>
      </c>
      <c r="I136" s="180">
        <f>Flavor!I80</f>
        <v>2.9040356069986215</v>
      </c>
      <c r="J136" s="181">
        <f>Flavor!J80</f>
        <v>0.36127317916244372</v>
      </c>
      <c r="K136" s="140">
        <f>Flavor!K80</f>
        <v>0.14207901422779692</v>
      </c>
      <c r="L136" s="143">
        <f>Flavor!L80</f>
        <v>22864189.835834254</v>
      </c>
      <c r="M136" s="139">
        <f>Flavor!M80</f>
        <v>6632976.3048321214</v>
      </c>
      <c r="N136" s="140">
        <f>Flavor!N80</f>
        <v>0.40865560003649304</v>
      </c>
      <c r="O136" s="144">
        <f>Flavor!O80</f>
        <v>19427492.20225428</v>
      </c>
      <c r="P136" s="138">
        <f>Flavor!P80</f>
        <v>4428825.2108426504</v>
      </c>
      <c r="Q136" s="140">
        <f>Flavor!Q80</f>
        <v>0.29528125488609319</v>
      </c>
    </row>
    <row r="137" spans="2:17">
      <c r="B137" s="362" t="s">
        <v>95</v>
      </c>
      <c r="C137" s="221" t="s">
        <v>144</v>
      </c>
      <c r="D137" s="116">
        <f>Fat!D23</f>
        <v>311589391.14129376</v>
      </c>
      <c r="E137" s="110">
        <f>Fat!E23</f>
        <v>37349204.192239821</v>
      </c>
      <c r="F137" s="112">
        <f>Fat!F23</f>
        <v>0.13619157938795542</v>
      </c>
      <c r="G137" s="113">
        <f>Fat!G23</f>
        <v>22.618701583758281</v>
      </c>
      <c r="H137" s="114">
        <f>Fat!H23</f>
        <v>0.63342561650422624</v>
      </c>
      <c r="I137" s="182">
        <f>Fat!I23</f>
        <v>3.1830811640616332</v>
      </c>
      <c r="J137" s="183">
        <f>Fat!J23</f>
        <v>0.12947613259981328</v>
      </c>
      <c r="K137" s="112">
        <f>Fat!K23</f>
        <v>4.240107389979985E-2</v>
      </c>
      <c r="L137" s="115">
        <f>Fat!L23</f>
        <v>991814321.86328495</v>
      </c>
      <c r="M137" s="111">
        <f>Fat!M23</f>
        <v>154393107.16662371</v>
      </c>
      <c r="N137" s="112">
        <f>Fat!N23</f>
        <v>0.18436732250991453</v>
      </c>
      <c r="O137" s="116">
        <f>Fat!O23</f>
        <v>318093330.60411668</v>
      </c>
      <c r="P137" s="110">
        <f>Fat!P23</f>
        <v>42768115.293096066</v>
      </c>
      <c r="Q137" s="112">
        <f>Fat!Q23</f>
        <v>0.15533671786938638</v>
      </c>
    </row>
    <row r="138" spans="2:17">
      <c r="B138" s="363"/>
      <c r="C138" s="222" t="s">
        <v>97</v>
      </c>
      <c r="D138" s="77">
        <f>Fat!D24</f>
        <v>27050244.563395094</v>
      </c>
      <c r="E138" s="76">
        <f>Fat!E24</f>
        <v>3710768.3192192614</v>
      </c>
      <c r="F138" s="78">
        <f>Fat!F24</f>
        <v>0.15899107076771923</v>
      </c>
      <c r="G138" s="95">
        <f>Fat!G24</f>
        <v>1.9636143814333749</v>
      </c>
      <c r="H138" s="81">
        <f>Fat!H24</f>
        <v>9.2536214998562905E-2</v>
      </c>
      <c r="I138" s="178">
        <f>Fat!I24</f>
        <v>3.5641772906361755</v>
      </c>
      <c r="J138" s="179">
        <f>Fat!J24</f>
        <v>0.1312362545058372</v>
      </c>
      <c r="K138" s="78">
        <f>Fat!K24</f>
        <v>3.8228519839003307E-2</v>
      </c>
      <c r="L138" s="79">
        <f>Fat!L24</f>
        <v>96411867.379007459</v>
      </c>
      <c r="M138" s="80">
        <f>Fat!M24</f>
        <v>16288821.618587062</v>
      </c>
      <c r="N138" s="78">
        <f>Fat!N24</f>
        <v>0.20329758390979066</v>
      </c>
      <c r="O138" s="77">
        <f>Fat!O24</f>
        <v>38860668.064840801</v>
      </c>
      <c r="P138" s="76">
        <f>Fat!P24</f>
        <v>7434440.6792521924</v>
      </c>
      <c r="Q138" s="78">
        <f>Fat!Q24</f>
        <v>0.23656802924621703</v>
      </c>
    </row>
    <row r="139" spans="2:17">
      <c r="B139" s="363"/>
      <c r="C139" s="222" t="s">
        <v>59</v>
      </c>
      <c r="D139" s="77">
        <f>Fat!D25</f>
        <v>527815791.22134078</v>
      </c>
      <c r="E139" s="76">
        <f>Fat!E25</f>
        <v>33013006.264585197</v>
      </c>
      <c r="F139" s="78">
        <f>Fat!F25</f>
        <v>6.6719523956338372E-2</v>
      </c>
      <c r="G139" s="95">
        <f>Fat!G25</f>
        <v>38.314872753216164</v>
      </c>
      <c r="H139" s="81">
        <f>Fat!H25</f>
        <v>-1.3524564506580603</v>
      </c>
      <c r="I139" s="178">
        <f>Fat!I25</f>
        <v>2.7002173730116907</v>
      </c>
      <c r="J139" s="179">
        <f>Fat!J25</f>
        <v>9.5697053917091157E-2</v>
      </c>
      <c r="K139" s="78">
        <f>Fat!K25</f>
        <v>3.6742678955316424E-2</v>
      </c>
      <c r="L139" s="79">
        <f>Fat!L25</f>
        <v>1425217369.2057757</v>
      </c>
      <c r="M139" s="80">
        <f>Fat!M25</f>
        <v>136493461.84131026</v>
      </c>
      <c r="N139" s="78">
        <f>Fat!N25</f>
        <v>0.10591365696043412</v>
      </c>
      <c r="O139" s="77">
        <f>Fat!O25</f>
        <v>585582495.60138404</v>
      </c>
      <c r="P139" s="76">
        <f>Fat!P25</f>
        <v>35890260.6117208</v>
      </c>
      <c r="Q139" s="78">
        <f>Fat!Q25</f>
        <v>6.5291554668578694E-2</v>
      </c>
    </row>
    <row r="140" spans="2:17" ht="15" thickBot="1">
      <c r="B140" s="364"/>
      <c r="C140" s="223" t="s">
        <v>15</v>
      </c>
      <c r="D140" s="109">
        <f>Fat!D26</f>
        <v>510716792.15618843</v>
      </c>
      <c r="E140" s="103">
        <f>Fat!E26</f>
        <v>56318599.387934983</v>
      </c>
      <c r="F140" s="105">
        <f>Fat!F26</f>
        <v>0.12394107257521136</v>
      </c>
      <c r="G140" s="106">
        <f>Fat!G26</f>
        <v>37.073632941363059</v>
      </c>
      <c r="H140" s="107">
        <f>Fat!H26</f>
        <v>0.64545741329054351</v>
      </c>
      <c r="I140" s="190">
        <f>Fat!I26</f>
        <v>2.7951194410750633</v>
      </c>
      <c r="J140" s="191">
        <f>Fat!J26</f>
        <v>6.6313438550649195E-2</v>
      </c>
      <c r="K140" s="105">
        <f>Fat!K26</f>
        <v>2.4301265274740212E-2</v>
      </c>
      <c r="L140" s="108">
        <f>Fat!L26</f>
        <v>1427514434.6392546</v>
      </c>
      <c r="M140" s="104">
        <f>Fat!M26</f>
        <v>187549918.67699885</v>
      </c>
      <c r="N140" s="105">
        <f>Fat!N26</f>
        <v>0.15125426273303763</v>
      </c>
      <c r="O140" s="109">
        <f>Fat!O26</f>
        <v>499631759.59759045</v>
      </c>
      <c r="P140" s="103">
        <f>Fat!P26</f>
        <v>26473668.100970924</v>
      </c>
      <c r="Q140" s="105">
        <f>Fat!Q26</f>
        <v>5.5950999415932137E-2</v>
      </c>
    </row>
    <row r="141" spans="2:17" ht="15" hidden="1" thickBot="1">
      <c r="B141" s="365" t="s">
        <v>98</v>
      </c>
      <c r="C141" s="154" t="s">
        <v>99</v>
      </c>
      <c r="D141" s="125">
        <f>Organic!D8</f>
        <v>101512097.64580208</v>
      </c>
      <c r="E141" s="117">
        <f>Organic!E8</f>
        <v>12977449.812738389</v>
      </c>
      <c r="F141" s="121">
        <f>Organic!F8</f>
        <v>0.14658046460192614</v>
      </c>
      <c r="G141" s="122">
        <f>Organic!G8</f>
        <v>7.3689025014030358</v>
      </c>
      <c r="H141" s="123">
        <f>Organic!H8</f>
        <v>0.27126051490908587</v>
      </c>
      <c r="I141" s="186">
        <f>Organic!I8</f>
        <v>3.105981346321979</v>
      </c>
      <c r="J141" s="187">
        <f>Organic!J8</f>
        <v>0.14241436876462643</v>
      </c>
      <c r="K141" s="121">
        <f>Organic!K8</f>
        <v>4.8055053198766573E-2</v>
      </c>
      <c r="L141" s="124">
        <f>Organic!L8</f>
        <v>315294681.71387655</v>
      </c>
      <c r="M141" s="118">
        <f>Organic!M8</f>
        <v>52916323.026139379</v>
      </c>
      <c r="N141" s="121">
        <f>Organic!N8</f>
        <v>0.20167944982503827</v>
      </c>
      <c r="O141" s="125">
        <f>Organic!O8</f>
        <v>55770715.493921034</v>
      </c>
      <c r="P141" s="117">
        <f>Organic!P8</f>
        <v>6477714.9356082603</v>
      </c>
      <c r="Q141" s="121">
        <f>Organic!Q8</f>
        <v>0.1314124695644209</v>
      </c>
    </row>
    <row r="142" spans="2:17" hidden="1">
      <c r="B142" s="363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66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2" t="s">
        <v>63</v>
      </c>
      <c r="C144" s="150" t="s">
        <v>102</v>
      </c>
      <c r="D144" s="116">
        <f>Size!D38</f>
        <v>251609935.6564424</v>
      </c>
      <c r="E144" s="110">
        <f>Size!E38</f>
        <v>7927722.9654259682</v>
      </c>
      <c r="F144" s="112">
        <f>Size!F38</f>
        <v>3.253303914914029E-2</v>
      </c>
      <c r="G144" s="113">
        <f>Size!G38</f>
        <v>18.26471058361869</v>
      </c>
      <c r="H144" s="114">
        <f>Size!H38</f>
        <v>-1.2707949669166467</v>
      </c>
      <c r="I144" s="182">
        <f>Size!I38</f>
        <v>3.5690942479093506</v>
      </c>
      <c r="J144" s="183">
        <f>Size!J38</f>
        <v>0.16075545208915898</v>
      </c>
      <c r="K144" s="112">
        <f>Size!K38</f>
        <v>4.7165338224680324E-2</v>
      </c>
      <c r="L144" s="115">
        <f>Size!L38</f>
        <v>898019574.06825042</v>
      </c>
      <c r="M144" s="111">
        <f>Size!M38</f>
        <v>67468034.702151656</v>
      </c>
      <c r="N144" s="112">
        <f>Size!N38</f>
        <v>8.1232809168766615E-2</v>
      </c>
      <c r="O144" s="116">
        <f>Size!O38</f>
        <v>753584954.11140633</v>
      </c>
      <c r="P144" s="110">
        <f>Size!P38</f>
        <v>28793831.100190759</v>
      </c>
      <c r="Q144" s="112">
        <f>Size!Q38</f>
        <v>3.972707471990547E-2</v>
      </c>
    </row>
    <row r="145" spans="1:17">
      <c r="B145" s="363"/>
      <c r="C145" s="151" t="s">
        <v>103</v>
      </c>
      <c r="D145" s="77">
        <f>Size!D39</f>
        <v>189470312.68936789</v>
      </c>
      <c r="E145" s="76">
        <f>Size!E39</f>
        <v>-1547176.7790268064</v>
      </c>
      <c r="F145" s="78">
        <f>Size!F39</f>
        <v>-8.0996603155691592E-3</v>
      </c>
      <c r="G145" s="95">
        <f>Size!G39</f>
        <v>13.753910060945689</v>
      </c>
      <c r="H145" s="81">
        <f>Size!H39</f>
        <v>-1.5595721360120525</v>
      </c>
      <c r="I145" s="178">
        <f>Size!I39</f>
        <v>2.9772102347034637</v>
      </c>
      <c r="J145" s="179">
        <f>Size!J39</f>
        <v>6.1917776756499343E-2</v>
      </c>
      <c r="K145" s="78">
        <f>Size!K39</f>
        <v>2.1238958920815679E-2</v>
      </c>
      <c r="L145" s="79">
        <f>Size!L39</f>
        <v>564092954.11125159</v>
      </c>
      <c r="M145" s="80">
        <f>Size!M39</f>
        <v>7221107.7280768156</v>
      </c>
      <c r="N145" s="78">
        <f>Size!N39</f>
        <v>1.2967270252531467E-2</v>
      </c>
      <c r="O145" s="77">
        <f>Size!O39</f>
        <v>113862053.17622735</v>
      </c>
      <c r="P145" s="76">
        <f>Size!P39</f>
        <v>-1864305.4840042889</v>
      </c>
      <c r="Q145" s="78">
        <f>Size!Q39</f>
        <v>-1.6109601179778082E-2</v>
      </c>
    </row>
    <row r="146" spans="1:17">
      <c r="B146" s="363"/>
      <c r="C146" s="151" t="s">
        <v>104</v>
      </c>
      <c r="D146" s="77">
        <f>Size!D40</f>
        <v>328076961.16792631</v>
      </c>
      <c r="E146" s="76">
        <f>Size!E40</f>
        <v>20804205.022351384</v>
      </c>
      <c r="F146" s="78">
        <f>Size!F40</f>
        <v>6.7705986314306008E-2</v>
      </c>
      <c r="G146" s="95">
        <f>Size!G40</f>
        <v>23.81555692247105</v>
      </c>
      <c r="H146" s="81">
        <f>Size!H40</f>
        <v>-0.81787268620331943</v>
      </c>
      <c r="I146" s="178">
        <f>Size!I40</f>
        <v>2.693826396340147</v>
      </c>
      <c r="J146" s="179">
        <f>Size!J40</f>
        <v>0.11837250067011684</v>
      </c>
      <c r="K146" s="78">
        <f>Size!K40</f>
        <v>4.5961801478617052E-2</v>
      </c>
      <c r="L146" s="79">
        <f>Size!L40</f>
        <v>883782378.02522123</v>
      </c>
      <c r="M146" s="80">
        <f>Size!M40</f>
        <v>92415561.176833034</v>
      </c>
      <c r="N146" s="78">
        <f>Size!N40</f>
        <v>0.11677967689481503</v>
      </c>
      <c r="O146" s="77">
        <f>Size!O40</f>
        <v>175410496.76953283</v>
      </c>
      <c r="P146" s="76">
        <f>Size!P40</f>
        <v>10357836.777428299</v>
      </c>
      <c r="Q146" s="78">
        <f>Size!Q40</f>
        <v>6.2754740080673513E-2</v>
      </c>
    </row>
    <row r="147" spans="1:17">
      <c r="B147" s="363"/>
      <c r="C147" s="151" t="s">
        <v>105</v>
      </c>
      <c r="D147" s="77">
        <f>Size!D41</f>
        <v>353291137.86713105</v>
      </c>
      <c r="E147" s="76">
        <f>Size!E41</f>
        <v>54180742.059073567</v>
      </c>
      <c r="F147" s="78">
        <f>Size!F41</f>
        <v>0.18113961540087012</v>
      </c>
      <c r="G147" s="95">
        <f>Size!G41</f>
        <v>25.645888617496084</v>
      </c>
      <c r="H147" s="81">
        <f>Size!H41</f>
        <v>1.666818774838891</v>
      </c>
      <c r="I147" s="178">
        <f>Size!I41</f>
        <v>2.3967223391934449</v>
      </c>
      <c r="J147" s="179">
        <f>Size!J41</f>
        <v>7.4971809537490053E-2</v>
      </c>
      <c r="K147" s="78">
        <f>Size!K41</f>
        <v>3.2291070285057559E-2</v>
      </c>
      <c r="L147" s="79">
        <f>Size!L41</f>
        <v>846740762.36522412</v>
      </c>
      <c r="M147" s="80">
        <f>Size!M41</f>
        <v>152281042.47226441</v>
      </c>
      <c r="N147" s="78">
        <f>Size!N41</f>
        <v>0.21927987773824548</v>
      </c>
      <c r="O147" s="77">
        <f>Size!O41</f>
        <v>175368810.5987356</v>
      </c>
      <c r="P147" s="76">
        <f>Size!P41</f>
        <v>26209950.150835901</v>
      </c>
      <c r="Q147" s="78">
        <f>Size!Q41</f>
        <v>0.17571835874940114</v>
      </c>
    </row>
    <row r="148" spans="1:17">
      <c r="B148" s="363"/>
      <c r="C148" s="151" t="s">
        <v>106</v>
      </c>
      <c r="D148" s="77">
        <f>Size!D42</f>
        <v>318312257.87224263</v>
      </c>
      <c r="E148" s="76">
        <f>Size!E42</f>
        <v>26918260.58151871</v>
      </c>
      <c r="F148" s="78">
        <f>Size!F42</f>
        <v>9.2377539797645E-2</v>
      </c>
      <c r="G148" s="95">
        <f>Size!G42</f>
        <v>23.106723707418304</v>
      </c>
      <c r="H148" s="81">
        <f>Size!H42</f>
        <v>-0.2537382179812937</v>
      </c>
      <c r="I148" s="178">
        <f>Size!I42</f>
        <v>3.6785048869462056</v>
      </c>
      <c r="J148" s="179">
        <f>Size!J42</f>
        <v>0.1756222057149226</v>
      </c>
      <c r="K148" s="78">
        <f>Size!K42</f>
        <v>5.0136479493281344E-2</v>
      </c>
      <c r="L148" s="79">
        <f>Size!L42</f>
        <v>1170913196.1579254</v>
      </c>
      <c r="M148" s="80">
        <f>Size!M42</f>
        <v>150194209.63349319</v>
      </c>
      <c r="N148" s="78">
        <f>Size!N42</f>
        <v>0.14714550392063086</v>
      </c>
      <c r="O148" s="77">
        <f>Size!O42</f>
        <v>893308437.12643003</v>
      </c>
      <c r="P148" s="76">
        <f>Size!P42</f>
        <v>67416383.60386765</v>
      </c>
      <c r="Q148" s="78">
        <f>Size!Q42</f>
        <v>8.1628565520549493E-2</v>
      </c>
    </row>
    <row r="149" spans="1:17" ht="15" customHeight="1">
      <c r="B149" s="363"/>
      <c r="C149" s="151" t="s">
        <v>107</v>
      </c>
      <c r="D149" s="77">
        <f>Size!D43</f>
        <v>449241473.06500524</v>
      </c>
      <c r="E149" s="76">
        <f>Size!E43</f>
        <v>70070393.560141683</v>
      </c>
      <c r="F149" s="78">
        <f>Size!F43</f>
        <v>0.18479888722431664</v>
      </c>
      <c r="G149" s="95">
        <f>Size!G43</f>
        <v>32.611055148850035</v>
      </c>
      <c r="H149" s="81">
        <f>Size!H43</f>
        <v>2.2136837261683731</v>
      </c>
      <c r="I149" s="178">
        <f>Size!I43</f>
        <v>2.4157634676907582</v>
      </c>
      <c r="J149" s="179">
        <f>Size!J43</f>
        <v>8.2603314766706681E-2</v>
      </c>
      <c r="K149" s="78">
        <f>Size!K43</f>
        <v>3.5404048308978454E-2</v>
      </c>
      <c r="L149" s="79">
        <f>Size!L43</f>
        <v>1085261138.8020215</v>
      </c>
      <c r="M149" s="80">
        <f>Size!M43</f>
        <v>200594284.96007633</v>
      </c>
      <c r="N149" s="78">
        <f>Size!N43</f>
        <v>0.22674556426403036</v>
      </c>
      <c r="O149" s="77">
        <f>Size!O43</f>
        <v>216783985.24315259</v>
      </c>
      <c r="P149" s="76">
        <f>Size!P43</f>
        <v>33169415.451616377</v>
      </c>
      <c r="Q149" s="78">
        <f>Size!Q43</f>
        <v>0.18064696875239655</v>
      </c>
    </row>
    <row r="150" spans="1:17" ht="15" thickBot="1">
      <c r="B150" s="364"/>
      <c r="C150" s="152" t="s">
        <v>108</v>
      </c>
      <c r="D150" s="144">
        <f>Size!D44</f>
        <v>609618488.1449666</v>
      </c>
      <c r="E150" s="138">
        <f>Size!E44</f>
        <v>33402924.022324443</v>
      </c>
      <c r="F150" s="140">
        <f>Size!F44</f>
        <v>5.7969492846283027E-2</v>
      </c>
      <c r="G150" s="141">
        <f>Size!G44</f>
        <v>44.253042803502261</v>
      </c>
      <c r="H150" s="142">
        <f>Size!H44</f>
        <v>-1.9409827140512945</v>
      </c>
      <c r="I150" s="180">
        <f>Size!I44</f>
        <v>2.7636689025854095</v>
      </c>
      <c r="J150" s="181">
        <f>Size!J44</f>
        <v>8.9588333860143976E-2</v>
      </c>
      <c r="K150" s="140">
        <f>Size!K44</f>
        <v>3.350248115480333E-2</v>
      </c>
      <c r="L150" s="143">
        <f>Size!L44</f>
        <v>1684783658.1273763</v>
      </c>
      <c r="M150" s="139">
        <f>Size!M44</f>
        <v>143936814.70995164</v>
      </c>
      <c r="N150" s="140">
        <f>Size!N44</f>
        <v>9.3414095842722436E-2</v>
      </c>
      <c r="O150" s="144">
        <f>Size!O44</f>
        <v>332075831.49834907</v>
      </c>
      <c r="P150" s="138">
        <f>Size!P44</f>
        <v>11980685.629554868</v>
      </c>
      <c r="Q150" s="140">
        <f>Size!Q44</f>
        <v>3.742851394086965E-2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3"/>
      <c r="M153" s="353"/>
      <c r="N153" s="353"/>
      <c r="O153" s="353"/>
      <c r="P153" s="353"/>
      <c r="Q153" s="353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7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7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7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7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7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7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7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7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7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7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7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7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7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7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7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7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7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7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7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7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7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7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7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7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7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7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7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7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7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7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7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7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7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7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7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7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7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7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7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8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8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8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8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8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8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8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8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8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8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8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8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8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8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8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8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8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8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7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7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7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7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7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7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7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7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7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7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7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7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7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7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7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7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7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7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7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7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7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7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7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7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7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7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7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7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7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7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7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7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7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7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7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7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7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7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7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7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7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7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7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7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7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7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7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7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7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7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7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7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7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7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7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7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7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7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7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7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7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7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7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7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7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7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7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7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7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7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7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7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7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7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7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7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7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2:17">
      <c r="B3" s="355" t="s">
        <v>16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2:17" ht="15" thickBot="1">
      <c r="B4" s="355" t="str">
        <f>'HOME PAGE'!H5</f>
        <v>4 WEEKS  ENDING 04-20-2025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2:17">
      <c r="D5" s="360" t="s">
        <v>64</v>
      </c>
      <c r="E5" s="358"/>
      <c r="F5" s="361"/>
      <c r="G5" s="357" t="s">
        <v>21</v>
      </c>
      <c r="H5" s="359"/>
      <c r="I5" s="360" t="s">
        <v>22</v>
      </c>
      <c r="J5" s="358"/>
      <c r="K5" s="361"/>
      <c r="L5" s="357" t="s">
        <v>23</v>
      </c>
      <c r="M5" s="358"/>
      <c r="N5" s="359"/>
      <c r="O5" s="360" t="s">
        <v>24</v>
      </c>
      <c r="P5" s="358"/>
      <c r="Q5" s="361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Data'!D39</f>
        <v>187679445.35898173</v>
      </c>
      <c r="E7" s="283">
        <f>'Segment Data'!E39</f>
        <v>14331339.999831438</v>
      </c>
      <c r="F7" s="284">
        <f>'Segment Data'!F39</f>
        <v>8.2673761966645859E-2</v>
      </c>
      <c r="G7" s="285">
        <f>'Segment Data'!G39</f>
        <v>99.97486619489878</v>
      </c>
      <c r="H7" s="286">
        <f>'Segment Data'!H39</f>
        <v>2.4022030876736267E-2</v>
      </c>
      <c r="I7" s="287">
        <f>'Segment Data'!I39</f>
        <v>3.2010600040373087</v>
      </c>
      <c r="J7" s="288">
        <f>'Segment Data'!J39</f>
        <v>0.11798548948795107</v>
      </c>
      <c r="K7" s="284">
        <f>'Segment Data'!K39</f>
        <v>3.8268776486317456E-2</v>
      </c>
      <c r="L7" s="289">
        <f>'Segment Data'!L39</f>
        <v>600773166.11854196</v>
      </c>
      <c r="M7" s="290">
        <f>'Segment Data'!M39</f>
        <v>66328040.340328753</v>
      </c>
      <c r="N7" s="284">
        <f>'Segment Data'!N39</f>
        <v>0.12410636217094793</v>
      </c>
      <c r="O7" s="282">
        <f>'Segment Data'!O39</f>
        <v>240347966.27282763</v>
      </c>
      <c r="P7" s="283">
        <f>'Segment Data'!P39</f>
        <v>14335933.826497793</v>
      </c>
      <c r="Q7" s="284">
        <f>'Segment Data'!Q39</f>
        <v>6.3429958446580004E-2</v>
      </c>
    </row>
    <row r="8" spans="2:17">
      <c r="B8" s="369" t="s">
        <v>60</v>
      </c>
      <c r="C8" s="151" t="s">
        <v>145</v>
      </c>
      <c r="D8" s="77">
        <f>'Segment Data'!D40</f>
        <v>4713709.4742933344</v>
      </c>
      <c r="E8" s="76">
        <f>'Segment Data'!E40</f>
        <v>1043523.0153478235</v>
      </c>
      <c r="F8" s="78">
        <f>'Segment Data'!F40</f>
        <v>0.28432425083047153</v>
      </c>
      <c r="G8" s="95">
        <f>'Segment Data'!G40</f>
        <v>2.5109434497353718</v>
      </c>
      <c r="H8" s="81">
        <f>'Segment Data'!H40</f>
        <v>0.39474936701993046</v>
      </c>
      <c r="I8" s="178">
        <f>'Segment Data'!I40</f>
        <v>5.1814091256583357</v>
      </c>
      <c r="J8" s="179">
        <f>'Segment Data'!J40</f>
        <v>2.9477557991267389E-2</v>
      </c>
      <c r="K8" s="78">
        <f>'Segment Data'!K40</f>
        <v>5.7216516958930822E-3</v>
      </c>
      <c r="L8" s="79">
        <f>'Segment Data'!L40</f>
        <v>24423657.285805639</v>
      </c>
      <c r="M8" s="80">
        <f>'Segment Data'!M40</f>
        <v>5515107.8087400459</v>
      </c>
      <c r="N8" s="78">
        <f>'Segment Data'!N40</f>
        <v>0.29167270685831226</v>
      </c>
      <c r="O8" s="77">
        <f>'Segment Data'!O40</f>
        <v>9632611.5187547207</v>
      </c>
      <c r="P8" s="76">
        <f>'Segment Data'!P40</f>
        <v>1626943.3991702693</v>
      </c>
      <c r="Q8" s="78">
        <f>'Segment Data'!Q40</f>
        <v>0.20322393769862129</v>
      </c>
    </row>
    <row r="9" spans="2:17">
      <c r="B9" s="370"/>
      <c r="C9" s="151" t="s">
        <v>149</v>
      </c>
      <c r="D9" s="77">
        <f>'Segment Data'!D41</f>
        <v>2900624.6419646423</v>
      </c>
      <c r="E9" s="76">
        <f>'Segment Data'!E41</f>
        <v>75106.044859845191</v>
      </c>
      <c r="F9" s="78">
        <f>'Segment Data'!F41</f>
        <v>2.6581330923393511E-2</v>
      </c>
      <c r="G9" s="95">
        <f>'Segment Data'!G41</f>
        <v>1.5451322328205257</v>
      </c>
      <c r="H9" s="81">
        <f>'Segment Data'!H41</f>
        <v>-8.403451461321243E-2</v>
      </c>
      <c r="I9" s="178">
        <f>'Segment Data'!I41</f>
        <v>4.3223283429328472</v>
      </c>
      <c r="J9" s="179">
        <f>'Segment Data'!J41</f>
        <v>0.11010812650995128</v>
      </c>
      <c r="K9" s="78">
        <f>'Segment Data'!K41</f>
        <v>2.6140163821600327E-2</v>
      </c>
      <c r="L9" s="79">
        <f>'Segment Data'!L41</f>
        <v>12537452.102173217</v>
      </c>
      <c r="M9" s="80">
        <f>'Segment Data'!M41</f>
        <v>635745.54556953162</v>
      </c>
      <c r="N9" s="78">
        <f>'Segment Data'!N41</f>
        <v>5.3416335089927665E-2</v>
      </c>
      <c r="O9" s="77">
        <f>'Segment Data'!O41</f>
        <v>5972003.6341146231</v>
      </c>
      <c r="P9" s="76">
        <f>'Segment Data'!P41</f>
        <v>329119.96693984326</v>
      </c>
      <c r="Q9" s="78">
        <f>'Segment Data'!Q41</f>
        <v>5.8324783276034402E-2</v>
      </c>
    </row>
    <row r="10" spans="2:17">
      <c r="B10" s="370"/>
      <c r="C10" s="151" t="s">
        <v>146</v>
      </c>
      <c r="D10" s="77">
        <f>'Segment Data'!D42</f>
        <v>93722714.992618486</v>
      </c>
      <c r="E10" s="76">
        <f>'Segment Data'!E42</f>
        <v>11503393.971338168</v>
      </c>
      <c r="F10" s="78">
        <f>'Segment Data'!F42</f>
        <v>0.13991107963979435</v>
      </c>
      <c r="G10" s="95">
        <f>'Segment Data'!G42</f>
        <v>49.92510433354844</v>
      </c>
      <c r="H10" s="81">
        <f>'Segment Data'!H42</f>
        <v>2.5182375227257765</v>
      </c>
      <c r="I10" s="178">
        <f>'Segment Data'!I42</f>
        <v>3.3908491417225681</v>
      </c>
      <c r="J10" s="179">
        <f>'Segment Data'!J42</f>
        <v>7.9712759757326168E-2</v>
      </c>
      <c r="K10" s="78">
        <f>'Segment Data'!K42</f>
        <v>2.4074139679506241E-2</v>
      </c>
      <c r="L10" s="79">
        <f>'Segment Data'!L42</f>
        <v>317799587.69262928</v>
      </c>
      <c r="M10" s="80">
        <f>'Segment Data'!M42</f>
        <v>45560202.558588386</v>
      </c>
      <c r="N10" s="78">
        <f>'Segment Data'!N42</f>
        <v>0.1673534581932595</v>
      </c>
      <c r="O10" s="77">
        <f>'Segment Data'!O42</f>
        <v>113193369.03594303</v>
      </c>
      <c r="P10" s="76">
        <f>'Segment Data'!P42</f>
        <v>10129824.476144925</v>
      </c>
      <c r="Q10" s="78">
        <f>'Segment Data'!Q42</f>
        <v>9.828717340754313E-2</v>
      </c>
    </row>
    <row r="11" spans="2:17">
      <c r="B11" s="370"/>
      <c r="C11" s="151" t="s">
        <v>148</v>
      </c>
      <c r="D11" s="77">
        <f>'Segment Data'!D43</f>
        <v>4329412.5899461256</v>
      </c>
      <c r="E11" s="76">
        <f>'Segment Data'!E43</f>
        <v>603310.10891052755</v>
      </c>
      <c r="F11" s="78">
        <f>'Segment Data'!F43</f>
        <v>0.16191452381708224</v>
      </c>
      <c r="G11" s="95">
        <f>'Segment Data'!G43</f>
        <v>2.3062325421650662</v>
      </c>
      <c r="H11" s="81">
        <f>'Segment Data'!H43</f>
        <v>0.15779782088816496</v>
      </c>
      <c r="I11" s="178">
        <f>'Segment Data'!I43</f>
        <v>5.1117425582115787</v>
      </c>
      <c r="J11" s="179">
        <f>'Segment Data'!J43</f>
        <v>0.31734673464864382</v>
      </c>
      <c r="K11" s="78">
        <f>'Segment Data'!K43</f>
        <v>6.6191183691798092E-2</v>
      </c>
      <c r="L11" s="79">
        <f>'Segment Data'!L43</f>
        <v>22130842.588084623</v>
      </c>
      <c r="M11" s="80">
        <f>'Segment Data'!M43</f>
        <v>4266432.4148400612</v>
      </c>
      <c r="N11" s="78">
        <f>'Segment Data'!N43</f>
        <v>0.2388230214972267</v>
      </c>
      <c r="O11" s="77">
        <f>'Segment Data'!O43</f>
        <v>9544149.0701750517</v>
      </c>
      <c r="P11" s="76">
        <f>'Segment Data'!P43</f>
        <v>1134547.2621536776</v>
      </c>
      <c r="Q11" s="78">
        <f>'Segment Data'!Q43</f>
        <v>0.1349109372897426</v>
      </c>
    </row>
    <row r="12" spans="2:17" ht="15" thickBot="1">
      <c r="B12" s="371"/>
      <c r="C12" s="151" t="s">
        <v>147</v>
      </c>
      <c r="D12" s="144">
        <f>'Segment Data'!D44</f>
        <v>82012983.66015926</v>
      </c>
      <c r="E12" s="138">
        <f>'Segment Data'!E44</f>
        <v>1106006.8593748659</v>
      </c>
      <c r="F12" s="140">
        <f>'Segment Data'!F44</f>
        <v>1.3670104892167261E-2</v>
      </c>
      <c r="G12" s="141">
        <f>'Segment Data'!G44</f>
        <v>43.687453636629442</v>
      </c>
      <c r="H12" s="142">
        <f>'Segment Data'!H44</f>
        <v>-2.962728165144064</v>
      </c>
      <c r="I12" s="180">
        <f>'Segment Data'!I44</f>
        <v>2.7298315029917348</v>
      </c>
      <c r="J12" s="181">
        <f>'Segment Data'!J44</f>
        <v>9.0614430735634244E-2</v>
      </c>
      <c r="K12" s="140">
        <f>'Segment Data'!K44</f>
        <v>3.4333830168116364E-2</v>
      </c>
      <c r="L12" s="143">
        <f>'Segment Data'!L44</f>
        <v>223881626.44984913</v>
      </c>
      <c r="M12" s="139">
        <f>'Segment Data'!M44</f>
        <v>10350552.012590677</v>
      </c>
      <c r="N12" s="140">
        <f>'Segment Data'!N44</f>
        <v>4.8473282120031505E-2</v>
      </c>
      <c r="O12" s="144">
        <f>'Segment Data'!O44</f>
        <v>102005833.0138402</v>
      </c>
      <c r="P12" s="138">
        <f>'Segment Data'!P44</f>
        <v>1115498.722089082</v>
      </c>
      <c r="Q12" s="140">
        <f>'Segment Data'!Q44</f>
        <v>1.1056546991541549E-2</v>
      </c>
    </row>
    <row r="13" spans="2:17">
      <c r="B13" s="362" t="s">
        <v>61</v>
      </c>
      <c r="C13" s="150" t="s">
        <v>74</v>
      </c>
      <c r="D13" s="116">
        <f>'Type Data'!D27</f>
        <v>156616659.23768365</v>
      </c>
      <c r="E13" s="110">
        <f>'Type Data'!E27</f>
        <v>11648618.415664464</v>
      </c>
      <c r="F13" s="112">
        <f>'Type Data'!F27</f>
        <v>8.0353009874540263E-2</v>
      </c>
      <c r="G13" s="113">
        <f>'Type Data'!G27</f>
        <v>83.428046801983754</v>
      </c>
      <c r="H13" s="114">
        <f>'Type Data'!H27</f>
        <v>-0.15912611199112803</v>
      </c>
      <c r="I13" s="182">
        <f>'Type Data'!I27</f>
        <v>3.1689618895822074</v>
      </c>
      <c r="J13" s="183">
        <f>'Type Data'!J27</f>
        <v>0.10557350278106581</v>
      </c>
      <c r="K13" s="112">
        <f>'Type Data'!K27</f>
        <v>3.4462983288680547E-2</v>
      </c>
      <c r="L13" s="115">
        <f>'Type Data'!L27</f>
        <v>496312224.39790267</v>
      </c>
      <c r="M13" s="111">
        <f>'Type Data'!M27</f>
        <v>52218811.686415255</v>
      </c>
      <c r="N13" s="112">
        <f>'Type Data'!N27</f>
        <v>0.11758519759972226</v>
      </c>
      <c r="O13" s="116">
        <f>'Type Data'!O27</f>
        <v>198736105.00406444</v>
      </c>
      <c r="P13" s="110">
        <f>'Type Data'!P27</f>
        <v>11266651.295696646</v>
      </c>
      <c r="Q13" s="112">
        <f>'Type Data'!Q27</f>
        <v>6.009859778662039E-2</v>
      </c>
    </row>
    <row r="14" spans="2:17">
      <c r="B14" s="363"/>
      <c r="C14" s="151" t="s">
        <v>75</v>
      </c>
      <c r="D14" s="77">
        <f>'Type Data'!D28</f>
        <v>19788212.104575012</v>
      </c>
      <c r="E14" s="76">
        <f>'Type Data'!E28</f>
        <v>2227280.8173234574</v>
      </c>
      <c r="F14" s="78">
        <f>'Type Data'!F28</f>
        <v>0.12683158887708668</v>
      </c>
      <c r="G14" s="95">
        <f>'Type Data'!G28</f>
        <v>10.540972420326298</v>
      </c>
      <c r="H14" s="81">
        <f>'Type Data'!H28</f>
        <v>0.41550896152115868</v>
      </c>
      <c r="I14" s="178">
        <f>'Type Data'!I28</f>
        <v>3.3472593984920804</v>
      </c>
      <c r="J14" s="179">
        <f>'Type Data'!J28</f>
        <v>0.2226685181217043</v>
      </c>
      <c r="K14" s="78">
        <f>'Type Data'!K28</f>
        <v>7.1263255461883085E-2</v>
      </c>
      <c r="L14" s="79">
        <f>'Type Data'!L28</f>
        <v>66236278.94639346</v>
      </c>
      <c r="M14" s="80">
        <f>'Type Data'!M28</f>
        <v>11365553.19543644</v>
      </c>
      <c r="N14" s="78">
        <f>'Type Data'!N28</f>
        <v>0.20713327625775407</v>
      </c>
      <c r="O14" s="77">
        <f>'Type Data'!O28</f>
        <v>21103430.981058121</v>
      </c>
      <c r="P14" s="76">
        <f>'Type Data'!P28</f>
        <v>3576352.819534272</v>
      </c>
      <c r="Q14" s="78">
        <f>'Type Data'!Q28</f>
        <v>0.20404729108729749</v>
      </c>
    </row>
    <row r="15" spans="2:17">
      <c r="B15" s="363"/>
      <c r="C15" s="151" t="s">
        <v>76</v>
      </c>
      <c r="D15" s="77">
        <f>'Type Data'!D29</f>
        <v>10678665.561551768</v>
      </c>
      <c r="E15" s="76">
        <f>'Type Data'!E29</f>
        <v>440334.73305315711</v>
      </c>
      <c r="F15" s="78">
        <f>'Type Data'!F29</f>
        <v>4.3008449368277496E-2</v>
      </c>
      <c r="G15" s="95">
        <f>'Type Data'!G29</f>
        <v>5.6884128073491231</v>
      </c>
      <c r="H15" s="81">
        <f>'Type Data'!H29</f>
        <v>-0.21490991440077778</v>
      </c>
      <c r="I15" s="178">
        <f>'Type Data'!I29</f>
        <v>3.4070638818574026</v>
      </c>
      <c r="J15" s="179">
        <f>'Type Data'!J29</f>
        <v>0.11695868471140392</v>
      </c>
      <c r="K15" s="78">
        <f>'Type Data'!K29</f>
        <v>3.5548615531460728E-2</v>
      </c>
      <c r="L15" s="79">
        <f>'Type Data'!L29</f>
        <v>36382895.741197526</v>
      </c>
      <c r="M15" s="80">
        <f>'Type Data'!M29</f>
        <v>2697710.2722541466</v>
      </c>
      <c r="N15" s="78">
        <f>'Type Data'!N29</f>
        <v>8.0085955730935368E-2</v>
      </c>
      <c r="O15" s="77">
        <f>'Type Data'!O29</f>
        <v>18124796.4670192</v>
      </c>
      <c r="P15" s="76">
        <f>'Type Data'!P29</f>
        <v>-567494.42389471829</v>
      </c>
      <c r="Q15" s="78">
        <f>'Type Data'!Q29</f>
        <v>-3.0359811282980299E-2</v>
      </c>
    </row>
    <row r="16" spans="2:17" ht="15" thickBot="1">
      <c r="B16" s="364"/>
      <c r="C16" s="152" t="s">
        <v>77</v>
      </c>
      <c r="D16" s="144">
        <f>'Type Data'!D30</f>
        <v>595908.45517146587</v>
      </c>
      <c r="E16" s="138">
        <f>'Type Data'!E30</f>
        <v>15106.033790383022</v>
      </c>
      <c r="F16" s="140">
        <f>'Type Data'!F30</f>
        <v>2.600890291480289E-2</v>
      </c>
      <c r="G16" s="141">
        <f>'Type Data'!G30</f>
        <v>0.3174341652396887</v>
      </c>
      <c r="H16" s="142">
        <f>'Type Data'!H30</f>
        <v>-1.7450904252551913E-2</v>
      </c>
      <c r="I16" s="180">
        <f>'Type Data'!I30</f>
        <v>3.0906878683543737</v>
      </c>
      <c r="J16" s="181">
        <f>'Type Data'!J30</f>
        <v>-1.2445697981213755E-3</v>
      </c>
      <c r="K16" s="140">
        <f>'Type Data'!K30</f>
        <v>-4.0252166663286998E-4</v>
      </c>
      <c r="L16" s="143">
        <f>'Type Data'!L30</f>
        <v>1841767.0330482458</v>
      </c>
      <c r="M16" s="139">
        <f>'Type Data'!M30</f>
        <v>45965.186222561402</v>
      </c>
      <c r="N16" s="140">
        <f>'Type Data'!N30</f>
        <v>2.5595912101221471E-2</v>
      </c>
      <c r="O16" s="144">
        <f>'Type Data'!O30</f>
        <v>2383633.8206858635</v>
      </c>
      <c r="P16" s="138">
        <f>'Type Data'!P30</f>
        <v>60424.135161532089</v>
      </c>
      <c r="Q16" s="140">
        <f>'Type Data'!Q30</f>
        <v>2.600890291480289E-2</v>
      </c>
    </row>
    <row r="17" spans="2:17" ht="15" customHeight="1" thickBot="1">
      <c r="B17" s="94" t="s">
        <v>78</v>
      </c>
      <c r="C17" s="153" t="s">
        <v>79</v>
      </c>
      <c r="D17" s="137">
        <f>Granola!D9</f>
        <v>73646.976427455971</v>
      </c>
      <c r="E17" s="131">
        <f>Granola!E9</f>
        <v>-64262.061519030001</v>
      </c>
      <c r="F17" s="133">
        <f>Granola!F9</f>
        <v>-0.46597425720543539</v>
      </c>
      <c r="G17" s="134">
        <f>Granola!G9</f>
        <v>3.9230969592384375E-2</v>
      </c>
      <c r="H17" s="135">
        <f>Granola!H9</f>
        <v>-4.0286050406425959E-2</v>
      </c>
      <c r="I17" s="184">
        <f>Granola!I9</f>
        <v>4.7843403703474605</v>
      </c>
      <c r="J17" s="185">
        <f>Granola!J9</f>
        <v>0.81553762612190583</v>
      </c>
      <c r="K17" s="133">
        <f>Granola!K9</f>
        <v>0.20548706465910396</v>
      </c>
      <c r="L17" s="136">
        <f>Granola!L9</f>
        <v>352352.20247590542</v>
      </c>
      <c r="M17" s="132">
        <f>Granola!M9</f>
        <v>-194981.56577961426</v>
      </c>
      <c r="N17" s="133">
        <f>Granola!N9</f>
        <v>-0.35623887486618261</v>
      </c>
      <c r="O17" s="137">
        <f>Granola!O9</f>
        <v>224480.83787989616</v>
      </c>
      <c r="P17" s="131">
        <f>Granola!P9</f>
        <v>-122504.90946729272</v>
      </c>
      <c r="Q17" s="133">
        <f>Granola!Q9</f>
        <v>-0.35305458625859953</v>
      </c>
    </row>
    <row r="18" spans="2:17">
      <c r="B18" s="365" t="s">
        <v>80</v>
      </c>
      <c r="C18" s="154" t="s">
        <v>14</v>
      </c>
      <c r="D18" s="125">
        <f>'NB vs PL'!D15</f>
        <v>158058934.99787673</v>
      </c>
      <c r="E18" s="117">
        <f>'NB vs PL'!E15</f>
        <v>12885881.817494959</v>
      </c>
      <c r="F18" s="121">
        <f>'NB vs PL'!F15</f>
        <v>8.876221540566398E-2</v>
      </c>
      <c r="G18" s="122">
        <f>'NB vs PL'!G15</f>
        <v>84.196331927004536</v>
      </c>
      <c r="H18" s="123">
        <f>'NB vs PL'!H15</f>
        <v>0.49095086624927831</v>
      </c>
      <c r="I18" s="186">
        <f>'NB vs PL'!I15</f>
        <v>3.4244083484265944</v>
      </c>
      <c r="J18" s="187">
        <f>'NB vs PL'!J15</f>
        <v>0.1101661711664752</v>
      </c>
      <c r="K18" s="121">
        <f>'NB vs PL'!K15</f>
        <v>3.3240229673725738E-2</v>
      </c>
      <c r="L18" s="124">
        <f>'NB vs PL'!L15</f>
        <v>541258336.55014551</v>
      </c>
      <c r="M18" s="118">
        <f>'NB vs PL'!M15</f>
        <v>60119680.698097944</v>
      </c>
      <c r="N18" s="121">
        <f>'NB vs PL'!N15</f>
        <v>0.12495292150582271</v>
      </c>
      <c r="O18" s="125">
        <f>'NB vs PL'!O15</f>
        <v>210694872.44640505</v>
      </c>
      <c r="P18" s="117">
        <f>'NB vs PL'!P15</f>
        <v>15097371.820038736</v>
      </c>
      <c r="Q18" s="121">
        <f>'NB vs PL'!Q15</f>
        <v>7.7185913785667401E-2</v>
      </c>
    </row>
    <row r="19" spans="2:17" ht="15" thickBot="1">
      <c r="B19" s="366"/>
      <c r="C19" s="155" t="s">
        <v>13</v>
      </c>
      <c r="D19" s="130">
        <f>'NB vs PL'!D16</f>
        <v>29667693.205960751</v>
      </c>
      <c r="E19" s="119">
        <f>'NB vs PL'!E16</f>
        <v>1407388.4102141336</v>
      </c>
      <c r="F19" s="126">
        <f>'NB vs PL'!F16</f>
        <v>4.9800892820729796E-2</v>
      </c>
      <c r="G19" s="127">
        <f>'NB vs PL'!G16</f>
        <v>15.803668072995455</v>
      </c>
      <c r="H19" s="128">
        <f>'NB vs PL'!H16</f>
        <v>-0.49095086624947193</v>
      </c>
      <c r="I19" s="188">
        <f>'NB vs PL'!I16</f>
        <v>1.96375422804799</v>
      </c>
      <c r="J19" s="189">
        <f>'NB vs PL'!J16</f>
        <v>6.7240386762290161E-2</v>
      </c>
      <c r="K19" s="126">
        <f>'NB vs PL'!K16</f>
        <v>3.5454730304897757E-2</v>
      </c>
      <c r="L19" s="129">
        <f>'NB vs PL'!L16</f>
        <v>58260057.969636053</v>
      </c>
      <c r="M19" s="120">
        <f>'NB vs PL'!M16</f>
        <v>4663998.7655499503</v>
      </c>
      <c r="N19" s="126">
        <f>'NB vs PL'!N16</f>
        <v>8.7021300349529665E-2</v>
      </c>
      <c r="O19" s="130">
        <f>'NB vs PL'!O16</f>
        <v>29086469.015803456</v>
      </c>
      <c r="P19" s="119">
        <f>'NB vs PL'!P16</f>
        <v>-1459861.1824606359</v>
      </c>
      <c r="Q19" s="126">
        <f>'NB vs PL'!Q16</f>
        <v>-4.7791704371204564E-2</v>
      </c>
    </row>
    <row r="20" spans="2:17">
      <c r="B20" s="362" t="s">
        <v>62</v>
      </c>
      <c r="C20" s="150" t="s">
        <v>70</v>
      </c>
      <c r="D20" s="116">
        <f>Package!D27</f>
        <v>93267556.421142504</v>
      </c>
      <c r="E20" s="110">
        <f>Package!E27</f>
        <v>3672462.9339564741</v>
      </c>
      <c r="F20" s="112">
        <f>Package!F27</f>
        <v>4.0989554126440113E-2</v>
      </c>
      <c r="G20" s="113">
        <f>Package!G27</f>
        <v>49.682646150694524</v>
      </c>
      <c r="H20" s="114">
        <f>Package!H27</f>
        <v>-1.9770198632208675</v>
      </c>
      <c r="I20" s="182">
        <f>Package!I27</f>
        <v>3.47698035541013</v>
      </c>
      <c r="J20" s="183">
        <f>Package!J27</f>
        <v>0.16136313039679218</v>
      </c>
      <c r="K20" s="112">
        <f>Package!K27</f>
        <v>4.8667599257071377E-2</v>
      </c>
      <c r="L20" s="115">
        <f>Package!L27</f>
        <v>324289461.47341841</v>
      </c>
      <c r="M20" s="111">
        <f>Package!M27</f>
        <v>27226426.23062408</v>
      </c>
      <c r="N20" s="112">
        <f>Package!N27</f>
        <v>9.1652016577463066E-2</v>
      </c>
      <c r="O20" s="116">
        <f>Package!O27</f>
        <v>173945113.90533364</v>
      </c>
      <c r="P20" s="110">
        <f>Package!P27</f>
        <v>6059260.1415795684</v>
      </c>
      <c r="Q20" s="112">
        <f>Package!Q27</f>
        <v>3.6091546760729759E-2</v>
      </c>
    </row>
    <row r="21" spans="2:17">
      <c r="B21" s="363"/>
      <c r="C21" s="151" t="s">
        <v>71</v>
      </c>
      <c r="D21" s="77">
        <f>Package!D28</f>
        <v>66041816.411798559</v>
      </c>
      <c r="E21" s="76">
        <f>Package!E28</f>
        <v>8513349.3331426531</v>
      </c>
      <c r="F21" s="78">
        <f>Package!F28</f>
        <v>0.14798498492064391</v>
      </c>
      <c r="G21" s="95">
        <f>Package!G28</f>
        <v>35.179780856708817</v>
      </c>
      <c r="H21" s="81">
        <f>Package!H28</f>
        <v>2.0094220802995366</v>
      </c>
      <c r="I21" s="178">
        <f>Package!I28</f>
        <v>2.6542516054921101</v>
      </c>
      <c r="J21" s="179">
        <f>Package!J28</f>
        <v>7.6065855992604181E-2</v>
      </c>
      <c r="K21" s="78">
        <f>Package!K28</f>
        <v>2.9503636814132022E-2</v>
      </c>
      <c r="L21" s="79">
        <f>Package!L28</f>
        <v>175291597.24063152</v>
      </c>
      <c r="M21" s="80">
        <f>Package!M28</f>
        <v>26972523.227889389</v>
      </c>
      <c r="N21" s="78">
        <f>Package!N28</f>
        <v>0.18185471698381944</v>
      </c>
      <c r="O21" s="77">
        <f>Package!O28</f>
        <v>34510602.928316593</v>
      </c>
      <c r="P21" s="76">
        <f>Package!P28</f>
        <v>4369615.4367326796</v>
      </c>
      <c r="Q21" s="78">
        <f>Package!Q28</f>
        <v>0.14497253741115088</v>
      </c>
    </row>
    <row r="22" spans="2:17">
      <c r="B22" s="363"/>
      <c r="C22" s="151" t="s">
        <v>72</v>
      </c>
      <c r="D22" s="77">
        <f>Package!D29</f>
        <v>5057828.3147787154</v>
      </c>
      <c r="E22" s="76">
        <f>Package!E29</f>
        <v>-306654.00467281137</v>
      </c>
      <c r="F22" s="78">
        <f>Package!F29</f>
        <v>-5.7163764630351908E-2</v>
      </c>
      <c r="G22" s="95">
        <f>Package!G29</f>
        <v>2.6942519360049548</v>
      </c>
      <c r="H22" s="81">
        <f>Package!H29</f>
        <v>-0.39885678428512472</v>
      </c>
      <c r="I22" s="178">
        <f>Package!I29</f>
        <v>2.7880148996798502</v>
      </c>
      <c r="J22" s="179">
        <f>Package!J29</f>
        <v>4.4466650971005883E-2</v>
      </c>
      <c r="K22" s="78">
        <f>Package!K29</f>
        <v>1.6207716045064113E-2</v>
      </c>
      <c r="L22" s="79">
        <f>Package!L29</f>
        <v>14101300.701625686</v>
      </c>
      <c r="M22" s="80">
        <f>Package!M29</f>
        <v>-616415.37113511004</v>
      </c>
      <c r="N22" s="78">
        <f>Package!N29</f>
        <v>-4.1882542650483467E-2</v>
      </c>
      <c r="O22" s="77">
        <f>Package!O29</f>
        <v>3847363.7129362822</v>
      </c>
      <c r="P22" s="76">
        <f>Package!P29</f>
        <v>-41076.90047330549</v>
      </c>
      <c r="Q22" s="78">
        <f>Package!Q29</f>
        <v>-1.0563849254029655E-2</v>
      </c>
    </row>
    <row r="23" spans="2:17" ht="15" thickBot="1">
      <c r="B23" s="364"/>
      <c r="C23" s="152" t="s">
        <v>73</v>
      </c>
      <c r="D23" s="144">
        <f>Package!D30</f>
        <v>19845911.138491221</v>
      </c>
      <c r="E23" s="138">
        <f>Package!E30</f>
        <v>2229647.3481228687</v>
      </c>
      <c r="F23" s="140">
        <f>Package!F30</f>
        <v>0.12656755000126205</v>
      </c>
      <c r="G23" s="141">
        <f>Package!G30</f>
        <v>10.571708088711908</v>
      </c>
      <c r="H23" s="142">
        <f>Package!H30</f>
        <v>0.41434044275240645</v>
      </c>
      <c r="I23" s="180">
        <f>Package!I30</f>
        <v>3.3402614004287203</v>
      </c>
      <c r="J23" s="181">
        <f>Package!J30</f>
        <v>0.22278080334619155</v>
      </c>
      <c r="K23" s="140">
        <f>Package!K30</f>
        <v>7.146180911428264E-2</v>
      </c>
      <c r="L23" s="143">
        <f>Package!L30</f>
        <v>66290530.93224062</v>
      </c>
      <c r="M23" s="139">
        <f>Package!M30</f>
        <v>11372170.372679755</v>
      </c>
      <c r="N23" s="140">
        <f>Package!N30</f>
        <v>0.20707410521379715</v>
      </c>
      <c r="O23" s="144">
        <f>Package!O30</f>
        <v>21120206.608911157</v>
      </c>
      <c r="P23" s="138">
        <f>Package!P30</f>
        <v>3578974.5612028539</v>
      </c>
      <c r="Q23" s="140">
        <f>Package!Q30</f>
        <v>0.20403210854681292</v>
      </c>
    </row>
    <row r="24" spans="2:17">
      <c r="B24" s="365" t="s">
        <v>81</v>
      </c>
      <c r="C24" s="156" t="s">
        <v>82</v>
      </c>
      <c r="D24" s="116">
        <f>Flavor!D81</f>
        <v>18178570.481563676</v>
      </c>
      <c r="E24" s="110">
        <f>Flavor!E81</f>
        <v>451976.41833727434</v>
      </c>
      <c r="F24" s="112">
        <f>Flavor!F81</f>
        <v>2.5497081770202761E-2</v>
      </c>
      <c r="G24" s="113">
        <f>Flavor!G81</f>
        <v>9.6835332608355422</v>
      </c>
      <c r="H24" s="114">
        <f>Flavor!H81</f>
        <v>-0.53744975539963491</v>
      </c>
      <c r="I24" s="182">
        <f>Flavor!I81</f>
        <v>3.1652946184795736</v>
      </c>
      <c r="J24" s="183">
        <f>Flavor!J81</f>
        <v>8.3934778728923742E-2</v>
      </c>
      <c r="K24" s="112">
        <f>Flavor!K81</f>
        <v>2.7239525110353852E-2</v>
      </c>
      <c r="L24" s="115">
        <f>Flavor!L81</f>
        <v>57540531.316945136</v>
      </c>
      <c r="M24" s="111">
        <f>Flavor!M81</f>
        <v>2918516.2749570087</v>
      </c>
      <c r="N24" s="112">
        <f>Flavor!N81</f>
        <v>5.34311352796768E-2</v>
      </c>
      <c r="O24" s="116">
        <f>Flavor!O81</f>
        <v>24417759.896162748</v>
      </c>
      <c r="P24" s="110">
        <f>Flavor!P81</f>
        <v>-190110.59791127965</v>
      </c>
      <c r="Q24" s="112">
        <f>Flavor!Q81</f>
        <v>-7.7256013663214518E-3</v>
      </c>
    </row>
    <row r="25" spans="2:17">
      <c r="B25" s="363"/>
      <c r="C25" s="151" t="s">
        <v>83</v>
      </c>
      <c r="D25" s="77">
        <f>Flavor!D82</f>
        <v>23547525.177157894</v>
      </c>
      <c r="E25" s="76">
        <f>Flavor!E82</f>
        <v>1412994.6150244251</v>
      </c>
      <c r="F25" s="78">
        <f>Flavor!F82</f>
        <v>6.383666511733925E-2</v>
      </c>
      <c r="G25" s="95">
        <f>Flavor!G82</f>
        <v>12.54351894691759</v>
      </c>
      <c r="H25" s="81">
        <f>Flavor!H82</f>
        <v>-0.21903770333197947</v>
      </c>
      <c r="I25" s="178">
        <f>Flavor!I82</f>
        <v>3.0245467776254498</v>
      </c>
      <c r="J25" s="179">
        <f>Flavor!J82</f>
        <v>0.11626684664534048</v>
      </c>
      <c r="K25" s="78">
        <f>Flavor!K82</f>
        <v>3.9977873315020881E-2</v>
      </c>
      <c r="L25" s="79">
        <f>Flavor!L82</f>
        <v>71220591.395627052</v>
      </c>
      <c r="M25" s="80">
        <f>Flavor!M82</f>
        <v>6847180.3801084086</v>
      </c>
      <c r="N25" s="78">
        <f>Flavor!N82</f>
        <v>0.10636659254327448</v>
      </c>
      <c r="O25" s="77">
        <f>Flavor!O82</f>
        <v>25766948.226673961</v>
      </c>
      <c r="P25" s="76">
        <f>Flavor!P82</f>
        <v>2234661.1032647341</v>
      </c>
      <c r="Q25" s="78">
        <f>Flavor!Q82</f>
        <v>9.496149233372897E-2</v>
      </c>
    </row>
    <row r="26" spans="2:17">
      <c r="B26" s="363"/>
      <c r="C26" s="151" t="s">
        <v>84</v>
      </c>
      <c r="D26" s="77">
        <f>Flavor!D83</f>
        <v>34699048.737530731</v>
      </c>
      <c r="E26" s="76">
        <f>Flavor!E83</f>
        <v>2661454.9785268754</v>
      </c>
      <c r="F26" s="78">
        <f>Flavor!F83</f>
        <v>8.3072873654217533E-2</v>
      </c>
      <c r="G26" s="95">
        <f>Flavor!G83</f>
        <v>18.483818235873169</v>
      </c>
      <c r="H26" s="81">
        <f>Flavor!H83</f>
        <v>1.1250943822222581E-2</v>
      </c>
      <c r="I26" s="178">
        <f>Flavor!I83</f>
        <v>3.126763870590644</v>
      </c>
      <c r="J26" s="179">
        <f>Flavor!J83</f>
        <v>8.1543045036277739E-2</v>
      </c>
      <c r="K26" s="78">
        <f>Flavor!K83</f>
        <v>2.6777383220290194E-2</v>
      </c>
      <c r="L26" s="79">
        <f>Flavor!L83</f>
        <v>108495731.93637499</v>
      </c>
      <c r="M26" s="80">
        <f>Flavor!M83</f>
        <v>10934184.220805854</v>
      </c>
      <c r="N26" s="78">
        <f>Flavor!N83</f>
        <v>0.11207473104755744</v>
      </c>
      <c r="O26" s="77">
        <f>Flavor!O83</f>
        <v>33392150.263497949</v>
      </c>
      <c r="P26" s="76">
        <f>Flavor!P83</f>
        <v>2391843.7870017402</v>
      </c>
      <c r="Q26" s="78">
        <f>Flavor!Q83</f>
        <v>7.7155488408322245E-2</v>
      </c>
    </row>
    <row r="27" spans="2:17">
      <c r="B27" s="363"/>
      <c r="C27" s="151" t="s">
        <v>85</v>
      </c>
      <c r="D27" s="77">
        <f>Flavor!D84</f>
        <v>4928685.6557950852</v>
      </c>
      <c r="E27" s="76">
        <f>Flavor!E84</f>
        <v>807299.37767963437</v>
      </c>
      <c r="F27" s="78">
        <f>Flavor!F84</f>
        <v>0.19588054193473486</v>
      </c>
      <c r="G27" s="95">
        <f>Flavor!G84</f>
        <v>2.6254590001176692</v>
      </c>
      <c r="H27" s="81">
        <f>Flavor!H84</f>
        <v>0.24910745724854433</v>
      </c>
      <c r="I27" s="178">
        <f>Flavor!I84</f>
        <v>3.6284490397557625</v>
      </c>
      <c r="J27" s="179">
        <f>Flavor!J84</f>
        <v>0.16964143529272802</v>
      </c>
      <c r="K27" s="78">
        <f>Flavor!K84</f>
        <v>4.904621901311685E-2</v>
      </c>
      <c r="L27" s="79">
        <f>Flavor!L84</f>
        <v>17883484.735027678</v>
      </c>
      <c r="M27" s="80">
        <f>Flavor!M84</f>
        <v>3628402.5353523549</v>
      </c>
      <c r="N27" s="78">
        <f>Flavor!N84</f>
        <v>0.25453396090799085</v>
      </c>
      <c r="O27" s="77">
        <f>Flavor!O84</f>
        <v>6677850.479391098</v>
      </c>
      <c r="P27" s="76">
        <f>Flavor!P84</f>
        <v>1045622.6275556916</v>
      </c>
      <c r="Q27" s="78">
        <f>Flavor!Q84</f>
        <v>0.18564991599460037</v>
      </c>
    </row>
    <row r="28" spans="2:17">
      <c r="B28" s="363"/>
      <c r="C28" s="151" t="s">
        <v>86</v>
      </c>
      <c r="D28" s="77">
        <f>Flavor!D85</f>
        <v>37338968.630430274</v>
      </c>
      <c r="E28" s="76">
        <f>Flavor!E85</f>
        <v>5717719.2226710208</v>
      </c>
      <c r="F28" s="78">
        <f>Flavor!F85</f>
        <v>0.18081889013746563</v>
      </c>
      <c r="G28" s="95">
        <f>Flavor!G85</f>
        <v>19.890075791425204</v>
      </c>
      <c r="H28" s="81">
        <f>Flavor!H85</f>
        <v>1.6575686331934456</v>
      </c>
      <c r="I28" s="178">
        <f>Flavor!I85</f>
        <v>2.9031157665521263</v>
      </c>
      <c r="J28" s="179">
        <f>Flavor!J85</f>
        <v>7.6832855352545693E-2</v>
      </c>
      <c r="K28" s="78">
        <f>Flavor!K85</f>
        <v>2.7185125398481409E-2</v>
      </c>
      <c r="L28" s="79">
        <f>Flavor!L85</f>
        <v>108399348.53779738</v>
      </c>
      <c r="M28" s="80">
        <f>Flavor!M85</f>
        <v>19028751.705867544</v>
      </c>
      <c r="N28" s="78">
        <f>Flavor!N85</f>
        <v>0.21291959973874827</v>
      </c>
      <c r="O28" s="77">
        <f>Flavor!O85</f>
        <v>26445515.50956583</v>
      </c>
      <c r="P28" s="76">
        <f>Flavor!P85</f>
        <v>3806641.6193330809</v>
      </c>
      <c r="Q28" s="78">
        <f>Flavor!Q85</f>
        <v>0.16814624427831668</v>
      </c>
    </row>
    <row r="29" spans="2:17">
      <c r="B29" s="363"/>
      <c r="C29" s="151" t="s">
        <v>87</v>
      </c>
      <c r="D29" s="77">
        <f>Flavor!D86</f>
        <v>8191979.525757567</v>
      </c>
      <c r="E29" s="76">
        <f>Flavor!E86</f>
        <v>372757.63647429366</v>
      </c>
      <c r="F29" s="78">
        <f>Flavor!F86</f>
        <v>4.7671960426801677E-2</v>
      </c>
      <c r="G29" s="95">
        <f>Flavor!G86</f>
        <v>4.3637813154895353</v>
      </c>
      <c r="H29" s="81">
        <f>Flavor!H86</f>
        <v>-0.14470654436008967</v>
      </c>
      <c r="I29" s="178">
        <f>Flavor!I86</f>
        <v>3.2144648047032867</v>
      </c>
      <c r="J29" s="179">
        <f>Flavor!J86</f>
        <v>0.21257975330557732</v>
      </c>
      <c r="K29" s="78">
        <f>Flavor!K86</f>
        <v>7.0815420865831605E-2</v>
      </c>
      <c r="L29" s="79">
        <f>Flavor!L86</f>
        <v>26332829.866397619</v>
      </c>
      <c r="M29" s="80">
        <f>Flavor!M86</f>
        <v>2860424.5633964054</v>
      </c>
      <c r="N29" s="78">
        <f>Flavor!N86</f>
        <v>0.12186329123375642</v>
      </c>
      <c r="O29" s="77">
        <f>Flavor!O86</f>
        <v>16372949.373284221</v>
      </c>
      <c r="P29" s="76">
        <f>Flavor!P86</f>
        <v>794142.85197072662</v>
      </c>
      <c r="Q29" s="78">
        <f>Flavor!Q86</f>
        <v>5.0975846633967321E-2</v>
      </c>
    </row>
    <row r="30" spans="2:17">
      <c r="B30" s="363"/>
      <c r="C30" s="151" t="s">
        <v>88</v>
      </c>
      <c r="D30" s="77">
        <f>Flavor!D87</f>
        <v>1001162.6639297884</v>
      </c>
      <c r="E30" s="76">
        <f>Flavor!E87</f>
        <v>234771.29272041563</v>
      </c>
      <c r="F30" s="78">
        <f>Flavor!F87</f>
        <v>0.30633342380922729</v>
      </c>
      <c r="G30" s="95">
        <f>Flavor!G87</f>
        <v>0.53330881905720129</v>
      </c>
      <c r="H30" s="81">
        <f>Flavor!H87</f>
        <v>9.1414952644915393E-2</v>
      </c>
      <c r="I30" s="178">
        <f>Flavor!I87</f>
        <v>3.7917109475808566</v>
      </c>
      <c r="J30" s="179">
        <f>Flavor!J87</f>
        <v>0.1928406718708584</v>
      </c>
      <c r="K30" s="78">
        <f>Flavor!K87</f>
        <v>5.3583668511867688E-2</v>
      </c>
      <c r="L30" s="79">
        <f>Flavor!L87</f>
        <v>3796119.4331317926</v>
      </c>
      <c r="M30" s="80">
        <f>Flavor!M87</f>
        <v>1037976.3077257536</v>
      </c>
      <c r="N30" s="78">
        <f>Flavor!N87</f>
        <v>0.37633156095659409</v>
      </c>
      <c r="O30" s="77">
        <f>Flavor!O87</f>
        <v>1817139.3085798025</v>
      </c>
      <c r="P30" s="76">
        <f>Flavor!P87</f>
        <v>406701.39003317524</v>
      </c>
      <c r="Q30" s="78">
        <f>Flavor!Q87</f>
        <v>0.28835114589960609</v>
      </c>
    </row>
    <row r="31" spans="2:17">
      <c r="B31" s="363"/>
      <c r="C31" s="151" t="s">
        <v>89</v>
      </c>
      <c r="D31" s="77">
        <f>Flavor!D88</f>
        <v>5395516.879914077</v>
      </c>
      <c r="E31" s="76">
        <f>Flavor!E88</f>
        <v>-402556.514392565</v>
      </c>
      <c r="F31" s="78">
        <f>Flavor!F88</f>
        <v>-6.9429358170569416E-2</v>
      </c>
      <c r="G31" s="95">
        <f>Flavor!G88</f>
        <v>2.874135082240711</v>
      </c>
      <c r="H31" s="81">
        <f>Flavor!H88</f>
        <v>-0.46897806621410298</v>
      </c>
      <c r="I31" s="178">
        <f>Flavor!I88</f>
        <v>3.4523692126561709</v>
      </c>
      <c r="J31" s="179">
        <f>Flavor!J88</f>
        <v>0.19046448843428498</v>
      </c>
      <c r="K31" s="78">
        <f>Flavor!K88</f>
        <v>5.8390573771194228E-2</v>
      </c>
      <c r="L31" s="79">
        <f>Flavor!L88</f>
        <v>18627316.362582043</v>
      </c>
      <c r="M31" s="80">
        <f>Flavor!M88</f>
        <v>-285446.63369201869</v>
      </c>
      <c r="N31" s="78">
        <f>Flavor!N88</f>
        <v>-1.5092804459520459E-2</v>
      </c>
      <c r="O31" s="77">
        <f>Flavor!O88</f>
        <v>10910545.449815392</v>
      </c>
      <c r="P31" s="76">
        <f>Flavor!P88</f>
        <v>-1014547.657292584</v>
      </c>
      <c r="Q31" s="78">
        <f>Flavor!Q88</f>
        <v>-8.5076707425274581E-2</v>
      </c>
    </row>
    <row r="32" spans="2:17">
      <c r="B32" s="363"/>
      <c r="C32" s="151" t="s">
        <v>90</v>
      </c>
      <c r="D32" s="77">
        <f>Flavor!D89</f>
        <v>1975829.4597362198</v>
      </c>
      <c r="E32" s="76">
        <f>Flavor!E89</f>
        <v>-93622.455222780118</v>
      </c>
      <c r="F32" s="78">
        <f>Flavor!F89</f>
        <v>-4.5240217733995995E-2</v>
      </c>
      <c r="G32" s="95">
        <f>Flavor!G89</f>
        <v>1.0525035678959851</v>
      </c>
      <c r="H32" s="81">
        <f>Flavor!H89</f>
        <v>-0.14072242917191846</v>
      </c>
      <c r="I32" s="178">
        <f>Flavor!I89</f>
        <v>2.7459615196258662</v>
      </c>
      <c r="J32" s="179">
        <f>Flavor!J89</f>
        <v>0.16012574832685322</v>
      </c>
      <c r="K32" s="78">
        <f>Flavor!K89</f>
        <v>6.1924175581503739E-2</v>
      </c>
      <c r="L32" s="79">
        <f>Flavor!L89</f>
        <v>5425551.6657788241</v>
      </c>
      <c r="M32" s="80">
        <f>Flavor!M89</f>
        <v>74288.877094599418</v>
      </c>
      <c r="N32" s="78">
        <f>Flavor!N89</f>
        <v>1.3882494661202326E-2</v>
      </c>
      <c r="O32" s="77">
        <f>Flavor!O89</f>
        <v>1868087.1104315519</v>
      </c>
      <c r="P32" s="76">
        <f>Flavor!P89</f>
        <v>-151107.11059522117</v>
      </c>
      <c r="Q32" s="78">
        <f>Flavor!Q89</f>
        <v>-7.4835352152692991E-2</v>
      </c>
    </row>
    <row r="33" spans="2:17">
      <c r="B33" s="363"/>
      <c r="C33" s="151" t="s">
        <v>91</v>
      </c>
      <c r="D33" s="77">
        <f>Flavor!D90</f>
        <v>2710022.8061917652</v>
      </c>
      <c r="E33" s="76">
        <f>Flavor!E90</f>
        <v>-364410.415650215</v>
      </c>
      <c r="F33" s="78">
        <f>Flavor!F90</f>
        <v>-0.11852929933924093</v>
      </c>
      <c r="G33" s="95">
        <f>Flavor!G90</f>
        <v>1.4436006399950712</v>
      </c>
      <c r="H33" s="81">
        <f>Flavor!H90</f>
        <v>-0.32908787720768995</v>
      </c>
      <c r="I33" s="178">
        <f>Flavor!I90</f>
        <v>3.3622098264634039</v>
      </c>
      <c r="J33" s="179">
        <f>Flavor!J90</f>
        <v>0.18932235506188588</v>
      </c>
      <c r="K33" s="78">
        <f>Flavor!K90</f>
        <v>5.9668789633519209E-2</v>
      </c>
      <c r="L33" s="79">
        <f>Flavor!L90</f>
        <v>9111665.3089178819</v>
      </c>
      <c r="M33" s="80">
        <f>Flavor!M90</f>
        <v>-643165.34232514165</v>
      </c>
      <c r="N33" s="78">
        <f>Flavor!N90</f>
        <v>-6.5933009533403364E-2</v>
      </c>
      <c r="O33" s="77">
        <f>Flavor!O90</f>
        <v>5766736.0697034597</v>
      </c>
      <c r="P33" s="76">
        <f>Flavor!P90</f>
        <v>-817561.86334794573</v>
      </c>
      <c r="Q33" s="78">
        <f>Flavor!Q90</f>
        <v>-0.12416841881410089</v>
      </c>
    </row>
    <row r="34" spans="2:17">
      <c r="B34" s="363"/>
      <c r="C34" s="151" t="s">
        <v>92</v>
      </c>
      <c r="D34" s="77">
        <f>Flavor!D91</f>
        <v>819423.55856766796</v>
      </c>
      <c r="E34" s="76">
        <f>Flavor!E91</f>
        <v>390699.83144128689</v>
      </c>
      <c r="F34" s="78">
        <f>Flavor!F91</f>
        <v>0.91130909422728235</v>
      </c>
      <c r="G34" s="95">
        <f>Flavor!G91</f>
        <v>0.43649830948751761</v>
      </c>
      <c r="H34" s="81">
        <f>Flavor!H91</f>
        <v>0.18930034703706897</v>
      </c>
      <c r="I34" s="178">
        <f>Flavor!I91</f>
        <v>3.6308940953196314</v>
      </c>
      <c r="J34" s="179">
        <f>Flavor!J91</f>
        <v>0.3822978644119881</v>
      </c>
      <c r="K34" s="78">
        <f>Flavor!K91</f>
        <v>0.1176809419326254</v>
      </c>
      <c r="L34" s="79">
        <f>Flavor!L91</f>
        <v>2975240.1603691457</v>
      </c>
      <c r="M34" s="80">
        <f>Flavor!M91</f>
        <v>1582489.8763257072</v>
      </c>
      <c r="N34" s="78">
        <f>Flavor!N91</f>
        <v>1.136233748760342</v>
      </c>
      <c r="O34" s="77">
        <f>Flavor!O91</f>
        <v>1433839.4424968958</v>
      </c>
      <c r="P34" s="76">
        <f>Flavor!P91</f>
        <v>807731.968252016</v>
      </c>
      <c r="Q34" s="78">
        <f>Flavor!Q91</f>
        <v>1.2900851714415091</v>
      </c>
    </row>
    <row r="35" spans="2:17">
      <c r="B35" s="363"/>
      <c r="C35" s="151" t="s">
        <v>93</v>
      </c>
      <c r="D35" s="77">
        <f>Flavor!D92</f>
        <v>2259865.857529521</v>
      </c>
      <c r="E35" s="76">
        <f>Flavor!E92</f>
        <v>3269.8982409234159</v>
      </c>
      <c r="F35" s="78">
        <f>Flavor!F92</f>
        <v>1.4490401914724099E-3</v>
      </c>
      <c r="G35" s="95">
        <f>Flavor!G92</f>
        <v>1.2038067689980092</v>
      </c>
      <c r="H35" s="81">
        <f>Flavor!H92</f>
        <v>-9.7324677467556908E-2</v>
      </c>
      <c r="I35" s="178">
        <f>Flavor!I92</f>
        <v>3.0257327558118083</v>
      </c>
      <c r="J35" s="179">
        <f>Flavor!J92</f>
        <v>0.15383291220356554</v>
      </c>
      <c r="K35" s="78">
        <f>Flavor!K92</f>
        <v>5.3564859702868513E-2</v>
      </c>
      <c r="L35" s="79">
        <f>Flavor!L92</f>
        <v>6837750.1488678129</v>
      </c>
      <c r="M35" s="80">
        <f>Flavor!M92</f>
        <v>357032.56629989669</v>
      </c>
      <c r="N35" s="78">
        <f>Flavor!N92</f>
        <v>5.5091517528900909E-2</v>
      </c>
      <c r="O35" s="77">
        <f>Flavor!O92</f>
        <v>4002752.8382076025</v>
      </c>
      <c r="P35" s="76">
        <f>Flavor!P92</f>
        <v>91823.062626572326</v>
      </c>
      <c r="Q35" s="78">
        <f>Flavor!Q92</f>
        <v>2.3478576168739967E-2</v>
      </c>
    </row>
    <row r="36" spans="2:17" ht="15" thickBot="1">
      <c r="B36" s="366"/>
      <c r="C36" s="157" t="s">
        <v>94</v>
      </c>
      <c r="D36" s="144">
        <f>Flavor!D93</f>
        <v>1487102.9737572738</v>
      </c>
      <c r="E36" s="138">
        <f>Flavor!E93</f>
        <v>276922.87820083695</v>
      </c>
      <c r="F36" s="140">
        <f>Flavor!F93</f>
        <v>0.22882782423677916</v>
      </c>
      <c r="G36" s="141">
        <f>Flavor!G93</f>
        <v>0.79216411011364174</v>
      </c>
      <c r="H36" s="142">
        <f>Flavor!H93</f>
        <v>9.4385949280816117E-2</v>
      </c>
      <c r="I36" s="180">
        <f>Flavor!I93</f>
        <v>3.0812098450230048</v>
      </c>
      <c r="J36" s="181">
        <f>Flavor!J93</f>
        <v>0.37752777231661616</v>
      </c>
      <c r="K36" s="140">
        <f>Flavor!K93</f>
        <v>0.13963467677200317</v>
      </c>
      <c r="L36" s="143">
        <f>Flavor!L93</f>
        <v>4582076.3233038988</v>
      </c>
      <c r="M36" s="139">
        <f>Flavor!M93</f>
        <v>1310134.0942018563</v>
      </c>
      <c r="N36" s="140">
        <f>Flavor!N93</f>
        <v>0.40041480028252568</v>
      </c>
      <c r="O36" s="144">
        <f>Flavor!O93</f>
        <v>3642607.208912611</v>
      </c>
      <c r="P36" s="138">
        <f>Flavor!P93</f>
        <v>804028.30004257523</v>
      </c>
      <c r="Q36" s="140">
        <f>Flavor!Q93</f>
        <v>0.28325029032313848</v>
      </c>
    </row>
    <row r="37" spans="2:17">
      <c r="B37" s="362" t="s">
        <v>95</v>
      </c>
      <c r="C37" s="221" t="s">
        <v>144</v>
      </c>
      <c r="D37" s="116">
        <f>Fat!D27</f>
        <v>45535406.810234308</v>
      </c>
      <c r="E37" s="110">
        <f>Fat!E27</f>
        <v>3942050.082662724</v>
      </c>
      <c r="F37" s="112">
        <f>Fat!F27</f>
        <v>9.4775954450668332E-2</v>
      </c>
      <c r="G37" s="113">
        <f>Fat!G27</f>
        <v>24.256232185021201</v>
      </c>
      <c r="H37" s="114">
        <f>Fat!H27</f>
        <v>0.27390421020528777</v>
      </c>
      <c r="I37" s="182">
        <f>Fat!I27</f>
        <v>3.4945047605539981</v>
      </c>
      <c r="J37" s="183">
        <f>Fat!J27</f>
        <v>0.19232149916437402</v>
      </c>
      <c r="K37" s="112">
        <f>Fat!K27</f>
        <v>5.8240710445440672E-2</v>
      </c>
      <c r="L37" s="115">
        <f>Fat!L27</f>
        <v>159123695.87212673</v>
      </c>
      <c r="M37" s="111">
        <f>Fat!M27</f>
        <v>21774809.501332343</v>
      </c>
      <c r="N37" s="112">
        <f>Fat!N27</f>
        <v>0.15853648381646068</v>
      </c>
      <c r="O37" s="116">
        <f>Fat!O27</f>
        <v>55559770.418319106</v>
      </c>
      <c r="P37" s="110">
        <f>Fat!P27</f>
        <v>5549142.0963699818</v>
      </c>
      <c r="Q37" s="112">
        <f>Fat!Q27</f>
        <v>0.11095925571354046</v>
      </c>
    </row>
    <row r="38" spans="2:17">
      <c r="B38" s="363"/>
      <c r="C38" s="222" t="s">
        <v>97</v>
      </c>
      <c r="D38" s="77">
        <f>Fat!D28</f>
        <v>4881472.4240261074</v>
      </c>
      <c r="E38" s="76">
        <f>Fat!E28</f>
        <v>637632.27125840727</v>
      </c>
      <c r="F38" s="78">
        <f>Fat!F28</f>
        <v>0.15024888975673681</v>
      </c>
      <c r="G38" s="95">
        <f>Fat!G28</f>
        <v>2.6003090082274869</v>
      </c>
      <c r="H38" s="81">
        <f>Fat!H28</f>
        <v>0.15335174332125323</v>
      </c>
      <c r="I38" s="178">
        <f>Fat!I28</f>
        <v>3.8086338820904637</v>
      </c>
      <c r="J38" s="179">
        <f>Fat!J28</f>
        <v>0.12022967480274893</v>
      </c>
      <c r="K38" s="78">
        <f>Fat!K28</f>
        <v>3.2596664586054244E-2</v>
      </c>
      <c r="L38" s="79">
        <f>Fat!L28</f>
        <v>18591741.2686361</v>
      </c>
      <c r="M38" s="80">
        <f>Fat!M28</f>
        <v>2938743.394111177</v>
      </c>
      <c r="N38" s="78">
        <f>Fat!N28</f>
        <v>0.1877431670066185</v>
      </c>
      <c r="O38" s="77">
        <f>Fat!O28</f>
        <v>7842592.0593634844</v>
      </c>
      <c r="P38" s="76">
        <f>Fat!P28</f>
        <v>1286989.7547776764</v>
      </c>
      <c r="Q38" s="78">
        <f>Fat!Q28</f>
        <v>0.19631907107565003</v>
      </c>
    </row>
    <row r="39" spans="2:17">
      <c r="B39" s="363"/>
      <c r="C39" s="222" t="s">
        <v>59</v>
      </c>
      <c r="D39" s="77">
        <f>Fat!D29</f>
        <v>70699030.341147199</v>
      </c>
      <c r="E39" s="76">
        <f>Fat!E29</f>
        <v>4560683.3290759549</v>
      </c>
      <c r="F39" s="78">
        <f>Fat!F29</f>
        <v>6.8956717775900289E-2</v>
      </c>
      <c r="G39" s="95">
        <f>Fat!G29</f>
        <v>37.660629723973273</v>
      </c>
      <c r="H39" s="81">
        <f>Fat!H29</f>
        <v>-0.47410270805099231</v>
      </c>
      <c r="I39" s="178">
        <f>Fat!I29</f>
        <v>3.0103563074150332</v>
      </c>
      <c r="J39" s="179">
        <f>Fat!J29</f>
        <v>7.7870732929561814E-2</v>
      </c>
      <c r="K39" s="78">
        <f>Fat!K29</f>
        <v>2.6554515257325648E-2</v>
      </c>
      <c r="L39" s="79">
        <f>Fat!L29</f>
        <v>212829271.91559929</v>
      </c>
      <c r="M39" s="80">
        <f>Fat!M29</f>
        <v>18879523.382386088</v>
      </c>
      <c r="N39" s="78">
        <f>Fat!N29</f>
        <v>9.7342345247501252E-2</v>
      </c>
      <c r="O39" s="77">
        <f>Fat!O29</f>
        <v>101310544.36368155</v>
      </c>
      <c r="P39" s="76">
        <f>Fat!P29</f>
        <v>6385482.6042917669</v>
      </c>
      <c r="Q39" s="78">
        <f>Fat!Q29</f>
        <v>6.7268669474003562E-2</v>
      </c>
    </row>
    <row r="40" spans="2:17" ht="15" thickBot="1">
      <c r="B40" s="364"/>
      <c r="C40" s="223" t="s">
        <v>15</v>
      </c>
      <c r="D40" s="109">
        <f>Fat!D30</f>
        <v>66563535.78357435</v>
      </c>
      <c r="E40" s="103">
        <f>Fat!E30</f>
        <v>5190974.3168341815</v>
      </c>
      <c r="F40" s="105">
        <f>Fat!F30</f>
        <v>8.4581353503508941E-2</v>
      </c>
      <c r="G40" s="106">
        <f>Fat!G30</f>
        <v>35.457695277677011</v>
      </c>
      <c r="H40" s="107">
        <f>Fat!H30</f>
        <v>7.0868785401117407E-2</v>
      </c>
      <c r="I40" s="190">
        <f>Fat!I30</f>
        <v>3.1583126495221028</v>
      </c>
      <c r="J40" s="191">
        <f>Fat!J30</f>
        <v>0.10330747263552986</v>
      </c>
      <c r="K40" s="105">
        <f>Fat!K30</f>
        <v>3.3815809353492786E-2</v>
      </c>
      <c r="L40" s="108">
        <f>Fat!L30</f>
        <v>210228457.06218001</v>
      </c>
      <c r="M40" s="104">
        <f>Fat!M30</f>
        <v>22734964.062499404</v>
      </c>
      <c r="N40" s="105">
        <f>Fat!N30</f>
        <v>0.12125734978193688</v>
      </c>
      <c r="O40" s="109">
        <f>Fat!O30</f>
        <v>75635059.43146348</v>
      </c>
      <c r="P40" s="103">
        <f>Fat!P30</f>
        <v>1114319.3710583895</v>
      </c>
      <c r="Q40" s="105">
        <f>Fat!Q30</f>
        <v>1.4953144187177201E-2</v>
      </c>
    </row>
    <row r="41" spans="2:17" ht="15" hidden="1" thickBot="1">
      <c r="B41" s="365" t="s">
        <v>98</v>
      </c>
      <c r="C41" s="154" t="s">
        <v>99</v>
      </c>
      <c r="D41" s="125">
        <f>Organic!D9</f>
        <v>11043448.199830715</v>
      </c>
      <c r="E41" s="117">
        <f>Organic!E9</f>
        <v>946154.21010182798</v>
      </c>
      <c r="F41" s="121">
        <f>Organic!F9</f>
        <v>9.3703739939063849E-2</v>
      </c>
      <c r="G41" s="122">
        <f>Organic!G9</f>
        <v>5.8827286813245845</v>
      </c>
      <c r="H41" s="123">
        <f>Organic!H9</f>
        <v>6.0726439334487736E-2</v>
      </c>
      <c r="I41" s="186">
        <f>Organic!I9</f>
        <v>3.6908516204381647</v>
      </c>
      <c r="J41" s="187">
        <f>Organic!J9</f>
        <v>0.13831762107590784</v>
      </c>
      <c r="K41" s="121">
        <f>Organic!K9</f>
        <v>3.8934918314853094E-2</v>
      </c>
      <c r="L41" s="124">
        <f>Organic!L9</f>
        <v>40759728.683570124</v>
      </c>
      <c r="M41" s="118">
        <f>Organic!M9</f>
        <v>4888748.4835020825</v>
      </c>
      <c r="N41" s="121">
        <f>Organic!N9</f>
        <v>0.13628700571424054</v>
      </c>
      <c r="O41" s="125">
        <f>Organic!O9</f>
        <v>8327473.3884102106</v>
      </c>
      <c r="P41" s="117">
        <f>Organic!P9</f>
        <v>727373.49036573432</v>
      </c>
      <c r="Q41" s="121">
        <f>Organic!Q9</f>
        <v>9.5705780203348287E-2</v>
      </c>
    </row>
    <row r="42" spans="2:17" hidden="1">
      <c r="B42" s="363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66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2" t="s">
        <v>63</v>
      </c>
      <c r="C44" s="150" t="s">
        <v>102</v>
      </c>
      <c r="D44" s="116">
        <f>Size!D45</f>
        <v>46234385.815024637</v>
      </c>
      <c r="E44" s="110">
        <f>Size!E45</f>
        <v>34659.941831186414</v>
      </c>
      <c r="F44" s="112">
        <f>Size!F45</f>
        <v>7.5021964256496195E-4</v>
      </c>
      <c r="G44" s="113">
        <f>Size!G45</f>
        <v>24.62857094776259</v>
      </c>
      <c r="H44" s="114">
        <f>Size!H45</f>
        <v>-2.009745009628098</v>
      </c>
      <c r="I44" s="182">
        <f>Size!I45</f>
        <v>3.779473998770901</v>
      </c>
      <c r="J44" s="183">
        <f>Size!J45</f>
        <v>0.23901461433920757</v>
      </c>
      <c r="K44" s="112">
        <f>Size!K45</f>
        <v>6.7509491957517168E-2</v>
      </c>
      <c r="L44" s="115">
        <f>Size!L45</f>
        <v>174741659.03702778</v>
      </c>
      <c r="M44" s="111">
        <f>Size!M45</f>
        <v>11173406.011108309</v>
      </c>
      <c r="N44" s="112">
        <f>Size!N45</f>
        <v>6.8310358547008149E-2</v>
      </c>
      <c r="O44" s="116">
        <f>Size!O45</f>
        <v>138075596.88829994</v>
      </c>
      <c r="P44" s="110">
        <f>Size!P45</f>
        <v>1100955.447429955</v>
      </c>
      <c r="Q44" s="112">
        <f>Size!Q45</f>
        <v>8.037658911523575E-3</v>
      </c>
    </row>
    <row r="45" spans="2:17">
      <c r="B45" s="363"/>
      <c r="C45" s="151" t="s">
        <v>103</v>
      </c>
      <c r="D45" s="77">
        <f>Size!D46</f>
        <v>20416928.449702557</v>
      </c>
      <c r="E45" s="76">
        <f>Size!E46</f>
        <v>-258532.97449995205</v>
      </c>
      <c r="F45" s="78">
        <f>Size!F46</f>
        <v>-1.2504338800260858E-2</v>
      </c>
      <c r="G45" s="95">
        <f>Size!G46</f>
        <v>10.87588300341357</v>
      </c>
      <c r="H45" s="81">
        <f>Size!H46</f>
        <v>-1.0453884667774993</v>
      </c>
      <c r="I45" s="178">
        <f>Size!I46</f>
        <v>3.3897773623044993</v>
      </c>
      <c r="J45" s="179">
        <f>Size!J46</f>
        <v>7.6085148241647804E-2</v>
      </c>
      <c r="K45" s="78">
        <f>Size!K46</f>
        <v>2.2960837436486393E-2</v>
      </c>
      <c r="L45" s="79">
        <f>Size!L46</f>
        <v>69208841.866592422</v>
      </c>
      <c r="M45" s="80">
        <f>Size!M46</f>
        <v>696726.32305572927</v>
      </c>
      <c r="N45" s="78">
        <f>Size!N46</f>
        <v>1.0169388545781918E-2</v>
      </c>
      <c r="O45" s="77">
        <f>Size!O46</f>
        <v>14844842.912016153</v>
      </c>
      <c r="P45" s="76">
        <f>Size!P46</f>
        <v>-153688.62176502123</v>
      </c>
      <c r="Q45" s="78">
        <f>Size!Q46</f>
        <v>-1.0246911267204294E-2</v>
      </c>
    </row>
    <row r="46" spans="2:17">
      <c r="B46" s="363"/>
      <c r="C46" s="151" t="s">
        <v>104</v>
      </c>
      <c r="D46" s="77">
        <f>Size!D47</f>
        <v>35018985.434735365</v>
      </c>
      <c r="E46" s="76">
        <f>Size!E47</f>
        <v>2792091.1316904239</v>
      </c>
      <c r="F46" s="78">
        <f>Size!F47</f>
        <v>8.663854187856429E-2</v>
      </c>
      <c r="G46" s="95">
        <f>Size!G47</f>
        <v>18.654245148808087</v>
      </c>
      <c r="H46" s="81">
        <f>Size!H47</f>
        <v>7.2528990443245789E-2</v>
      </c>
      <c r="I46" s="178">
        <f>Size!I47</f>
        <v>3.1869443978478964</v>
      </c>
      <c r="J46" s="179">
        <f>Size!J47</f>
        <v>8.2638021100783554E-2</v>
      </c>
      <c r="K46" s="78">
        <f>Size!K47</f>
        <v>2.6620446267734972E-2</v>
      </c>
      <c r="L46" s="79">
        <f>Size!L47</f>
        <v>111603559.44954695</v>
      </c>
      <c r="M46" s="80">
        <f>Size!M47</f>
        <v>11561405.961849332</v>
      </c>
      <c r="N46" s="78">
        <f>Size!N47</f>
        <v>0.11556534479509241</v>
      </c>
      <c r="O46" s="77">
        <f>Size!O47</f>
        <v>23948653.805728912</v>
      </c>
      <c r="P46" s="76">
        <f>Size!P47</f>
        <v>2255196.0528853871</v>
      </c>
      <c r="Q46" s="78">
        <f>Size!Q47</f>
        <v>0.10395742709987214</v>
      </c>
    </row>
    <row r="47" spans="2:17">
      <c r="B47" s="363"/>
      <c r="C47" s="151" t="s">
        <v>105</v>
      </c>
      <c r="D47" s="77">
        <f>Size!D48</f>
        <v>58779962.599817678</v>
      </c>
      <c r="E47" s="76">
        <f>Size!E48</f>
        <v>7705520.5923739746</v>
      </c>
      <c r="F47" s="78">
        <f>Size!F48</f>
        <v>0.15086842439220294</v>
      </c>
      <c r="G47" s="95">
        <f>Size!G48</f>
        <v>31.311467724223512</v>
      </c>
      <c r="H47" s="81">
        <f>Size!H48</f>
        <v>1.8624375010563305</v>
      </c>
      <c r="I47" s="178">
        <f>Size!I48</f>
        <v>2.5239796701711503</v>
      </c>
      <c r="J47" s="179">
        <f>Size!J48</f>
        <v>6.7742422182092366E-2</v>
      </c>
      <c r="K47" s="78">
        <f>Size!K48</f>
        <v>2.7579755268980492E-2</v>
      </c>
      <c r="L47" s="79">
        <f>Size!L48</f>
        <v>148359430.61536038</v>
      </c>
      <c r="M47" s="80">
        <f>Size!M48</f>
        <v>22908483.736420125</v>
      </c>
      <c r="N47" s="78">
        <f>Size!N48</f>
        <v>0.18260909388373717</v>
      </c>
      <c r="O47" s="77">
        <f>Size!O48</f>
        <v>29418223.505339146</v>
      </c>
      <c r="P47" s="76">
        <f>Size!P48</f>
        <v>3849580.6074580699</v>
      </c>
      <c r="Q47" s="78">
        <f>Size!Q48</f>
        <v>0.15055865979406721</v>
      </c>
    </row>
    <row r="48" spans="2:17">
      <c r="B48" s="363"/>
      <c r="C48" s="151" t="s">
        <v>106</v>
      </c>
      <c r="D48" s="77">
        <f>Size!D49</f>
        <v>58299437.122986808</v>
      </c>
      <c r="E48" s="76">
        <f>Size!E49</f>
        <v>3491069.2668753788</v>
      </c>
      <c r="F48" s="78">
        <f>Size!F49</f>
        <v>6.3695917310300013E-2</v>
      </c>
      <c r="G48" s="95">
        <f>Size!G49</f>
        <v>31.055496857741481</v>
      </c>
      <c r="H48" s="81">
        <f>Size!H49</f>
        <v>-0.54647896495775683</v>
      </c>
      <c r="I48" s="178">
        <f>Size!I49</f>
        <v>3.8801781454087729</v>
      </c>
      <c r="J48" s="179">
        <f>Size!J49</f>
        <v>0.2522359471534763</v>
      </c>
      <c r="K48" s="78">
        <f>Size!K49</f>
        <v>6.9525900185173392E-2</v>
      </c>
      <c r="L48" s="79">
        <f>Size!L49</f>
        <v>226212201.81424633</v>
      </c>
      <c r="M48" s="80">
        <f>Size!M49</f>
        <v>27370611.251560479</v>
      </c>
      <c r="N48" s="78">
        <f>Size!N49</f>
        <v>0.13765033348459235</v>
      </c>
      <c r="O48" s="77">
        <f>Size!O49</f>
        <v>162618952.94281161</v>
      </c>
      <c r="P48" s="76">
        <f>Size!P49</f>
        <v>7877442.0362384915</v>
      </c>
      <c r="Q48" s="78">
        <f>Size!Q49</f>
        <v>5.0907103013842117E-2</v>
      </c>
    </row>
    <row r="49" spans="2:17" ht="15" customHeight="1">
      <c r="B49" s="363"/>
      <c r="C49" s="151" t="s">
        <v>107</v>
      </c>
      <c r="D49" s="77">
        <f>Size!D50</f>
        <v>66852889.364945963</v>
      </c>
      <c r="E49" s="76">
        <f>Size!E50</f>
        <v>8227811.7654903159</v>
      </c>
      <c r="F49" s="78">
        <f>Size!F50</f>
        <v>0.14034628357688883</v>
      </c>
      <c r="G49" s="95">
        <f>Size!G50</f>
        <v>35.611830886535536</v>
      </c>
      <c r="H49" s="81">
        <f>Size!H50</f>
        <v>1.8091770697738454</v>
      </c>
      <c r="I49" s="178">
        <f>Size!I50</f>
        <v>2.5890668945238526</v>
      </c>
      <c r="J49" s="179">
        <f>Size!J50</f>
        <v>7.4446955712667684E-2</v>
      </c>
      <c r="K49" s="78">
        <f>Size!K50</f>
        <v>2.9605649173315363E-2</v>
      </c>
      <c r="L49" s="79">
        <f>Size!L50</f>
        <v>173086602.65804735</v>
      </c>
      <c r="M49" s="80">
        <f>Size!M50</f>
        <v>25666813.612103224</v>
      </c>
      <c r="N49" s="78">
        <f>Size!N50</f>
        <v>0.17410697558456031</v>
      </c>
      <c r="O49" s="77">
        <f>Size!O50</f>
        <v>33997474.795143723</v>
      </c>
      <c r="P49" s="76">
        <f>Size!P50</f>
        <v>4188649.9492140375</v>
      </c>
      <c r="Q49" s="78">
        <f>Size!Q50</f>
        <v>0.14051711098520497</v>
      </c>
    </row>
    <row r="50" spans="2:17" ht="15" thickBot="1">
      <c r="B50" s="364"/>
      <c r="C50" s="152" t="s">
        <v>108</v>
      </c>
      <c r="D50" s="144">
        <f>Size!D51</f>
        <v>62527118.871049158</v>
      </c>
      <c r="E50" s="138">
        <f>Size!E51</f>
        <v>2612458.9674655274</v>
      </c>
      <c r="F50" s="140">
        <f>Size!F51</f>
        <v>4.3603000862719912E-2</v>
      </c>
      <c r="G50" s="141">
        <f>Size!G51</f>
        <v>33.30753845062187</v>
      </c>
      <c r="H50" s="142">
        <f>Size!H51</f>
        <v>-1.238676073939466</v>
      </c>
      <c r="I50" s="180">
        <f>Size!I51</f>
        <v>3.2221916711331695</v>
      </c>
      <c r="J50" s="181">
        <f>Size!J51</f>
        <v>8.1328542269318405E-2</v>
      </c>
      <c r="K50" s="140">
        <f>Size!K51</f>
        <v>2.5893691935164807E-2</v>
      </c>
      <c r="L50" s="143">
        <f>Size!L51</f>
        <v>201474361.64624822</v>
      </c>
      <c r="M50" s="139">
        <f>Size!M51</f>
        <v>13290615.47666502</v>
      </c>
      <c r="N50" s="140">
        <f>Size!N51</f>
        <v>7.0625735469672712E-2</v>
      </c>
      <c r="O50" s="144">
        <f>Size!O51</f>
        <v>43731538.534872293</v>
      </c>
      <c r="P50" s="138">
        <f>Size!P51</f>
        <v>2269841.8410452977</v>
      </c>
      <c r="Q50" s="140">
        <f>Size!Q51</f>
        <v>5.4745512654894364E-2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4" t="s">
        <v>136</v>
      </c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2:17">
      <c r="B53" s="355" t="s">
        <v>16</v>
      </c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</row>
    <row r="54" spans="2:17" ht="15" thickBot="1">
      <c r="B54" s="355" t="str">
        <f>'HOME PAGE'!H6</f>
        <v>LATEST 52 WEEKS ENDING 04-20-2025</v>
      </c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</row>
    <row r="55" spans="2:17">
      <c r="D55" s="360" t="s">
        <v>64</v>
      </c>
      <c r="E55" s="358"/>
      <c r="F55" s="359"/>
      <c r="G55" s="360" t="s">
        <v>21</v>
      </c>
      <c r="H55" s="361"/>
      <c r="I55" s="357" t="s">
        <v>22</v>
      </c>
      <c r="J55" s="358"/>
      <c r="K55" s="359"/>
      <c r="L55" s="360" t="s">
        <v>23</v>
      </c>
      <c r="M55" s="358"/>
      <c r="N55" s="361"/>
      <c r="O55" s="357" t="s">
        <v>24</v>
      </c>
      <c r="P55" s="358"/>
      <c r="Q55" s="361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Data'!D45</f>
        <v>2288566319.4043117</v>
      </c>
      <c r="E57" s="283">
        <f>'Segment Data'!E45</f>
        <v>152439735.7962091</v>
      </c>
      <c r="F57" s="284">
        <f>'Segment Data'!F45</f>
        <v>7.136268841274622E-2</v>
      </c>
      <c r="G57" s="285">
        <f>'Segment Data'!G45</f>
        <v>99.965544661645339</v>
      </c>
      <c r="H57" s="286">
        <f>'Segment Data'!H45</f>
        <v>1.9503389197467413E-2</v>
      </c>
      <c r="I57" s="287">
        <f>'Segment Data'!I45</f>
        <v>3.1092510105898801</v>
      </c>
      <c r="J57" s="288">
        <f>'Segment Data'!J45</f>
        <v>5.8643130512610941E-2</v>
      </c>
      <c r="K57" s="284">
        <f>'Segment Data'!K45</f>
        <v>1.9223424582226398E-2</v>
      </c>
      <c r="L57" s="289">
        <f>'Segment Data'!L45</f>
        <v>7115727141.4098186</v>
      </c>
      <c r="M57" s="290">
        <f>'Segment Data'!M45</f>
        <v>599242552.61240578</v>
      </c>
      <c r="N57" s="284">
        <f>'Segment Data'!N45</f>
        <v>9.1957948253660063E-2</v>
      </c>
      <c r="O57" s="282">
        <f>'Segment Data'!O45</f>
        <v>2951541864.6016035</v>
      </c>
      <c r="P57" s="283">
        <f>'Segment Data'!P45</f>
        <v>172665209.02574921</v>
      </c>
      <c r="Q57" s="284">
        <f>'Segment Data'!Q45</f>
        <v>6.2134894932919779E-2</v>
      </c>
    </row>
    <row r="58" spans="2:17">
      <c r="B58" s="369" t="s">
        <v>60</v>
      </c>
      <c r="C58" s="151" t="s">
        <v>145</v>
      </c>
      <c r="D58" s="77">
        <f>'Segment Data'!D46</f>
        <v>48540377.655193426</v>
      </c>
      <c r="E58" s="76">
        <f>'Segment Data'!E46</f>
        <v>1127814.3611046523</v>
      </c>
      <c r="F58" s="78">
        <f>'Segment Data'!F46</f>
        <v>2.3787247150277236E-2</v>
      </c>
      <c r="G58" s="95">
        <f>'Segment Data'!G46</f>
        <v>2.120264223606326</v>
      </c>
      <c r="H58" s="81">
        <f>'Segment Data'!H46</f>
        <v>-9.8095888657935504E-2</v>
      </c>
      <c r="I58" s="178">
        <f>'Segment Data'!I46</f>
        <v>5.1538566880602525</v>
      </c>
      <c r="J58" s="179">
        <f>'Segment Data'!J46</f>
        <v>0.10628442717402287</v>
      </c>
      <c r="K58" s="78">
        <f>'Segment Data'!K46</f>
        <v>2.1056543954332995E-2</v>
      </c>
      <c r="L58" s="79">
        <f>'Segment Data'!L46</f>
        <v>250170150.01918906</v>
      </c>
      <c r="M58" s="80">
        <f>'Segment Data'!M46</f>
        <v>10851810.718433917</v>
      </c>
      <c r="N58" s="78">
        <f>'Segment Data'!N46</f>
        <v>4.5344668319782525E-2</v>
      </c>
      <c r="O58" s="77">
        <f>'Segment Data'!O46</f>
        <v>103736520.54164945</v>
      </c>
      <c r="P58" s="76">
        <f>'Segment Data'!P46</f>
        <v>1674737.8882136792</v>
      </c>
      <c r="Q58" s="78">
        <f>'Segment Data'!Q46</f>
        <v>1.6409059734930089E-2</v>
      </c>
    </row>
    <row r="59" spans="2:17">
      <c r="B59" s="370"/>
      <c r="C59" s="151" t="s">
        <v>149</v>
      </c>
      <c r="D59" s="77">
        <f>'Segment Data'!D47</f>
        <v>34669680.839105748</v>
      </c>
      <c r="E59" s="76">
        <f>'Segment Data'!E47</f>
        <v>-439009.3173532486</v>
      </c>
      <c r="F59" s="78">
        <f>'Segment Data'!F47</f>
        <v>-1.2504292111065369E-2</v>
      </c>
      <c r="G59" s="95">
        <f>'Segment Data'!G47</f>
        <v>1.5143863207900037</v>
      </c>
      <c r="H59" s="81">
        <f>'Segment Data'!H47</f>
        <v>-0.12829469929826942</v>
      </c>
      <c r="I59" s="178">
        <f>'Segment Data'!I47</f>
        <v>4.3272411477936314</v>
      </c>
      <c r="J59" s="179">
        <f>'Segment Data'!J47</f>
        <v>1.2791693293916495E-2</v>
      </c>
      <c r="K59" s="78">
        <f>'Segment Data'!K47</f>
        <v>2.9648494967476134E-3</v>
      </c>
      <c r="L59" s="79">
        <f>'Segment Data'!L47</f>
        <v>150024069.50785083</v>
      </c>
      <c r="M59" s="80">
        <f>'Segment Data'!M47</f>
        <v>-1450599.5858832002</v>
      </c>
      <c r="N59" s="78">
        <f>'Segment Data'!N47</f>
        <v>-9.5765159584904249E-3</v>
      </c>
      <c r="O59" s="77">
        <f>'Segment Data'!O47</f>
        <v>69956381.624264404</v>
      </c>
      <c r="P59" s="76">
        <f>'Segment Data'!P47</f>
        <v>2226362.5778381377</v>
      </c>
      <c r="Q59" s="78">
        <f>'Segment Data'!Q47</f>
        <v>3.287113467828872E-2</v>
      </c>
    </row>
    <row r="60" spans="2:17">
      <c r="B60" s="370"/>
      <c r="C60" s="151" t="s">
        <v>146</v>
      </c>
      <c r="D60" s="77">
        <f>'Segment Data'!D48</f>
        <v>1108871533.4415948</v>
      </c>
      <c r="E60" s="76">
        <f>'Segment Data'!E48</f>
        <v>133987155.32510221</v>
      </c>
      <c r="F60" s="78">
        <f>'Segment Data'!F48</f>
        <v>0.13743902182940876</v>
      </c>
      <c r="G60" s="95">
        <f>'Segment Data'!G48</f>
        <v>48.435977520256287</v>
      </c>
      <c r="H60" s="81">
        <f>'Segment Data'!H48</f>
        <v>2.8226533667231664</v>
      </c>
      <c r="I60" s="178">
        <f>'Segment Data'!I48</f>
        <v>3.3321650238055325</v>
      </c>
      <c r="J60" s="179">
        <f>'Segment Data'!J48</f>
        <v>2.6788043398279004E-2</v>
      </c>
      <c r="K60" s="78">
        <f>'Segment Data'!K48</f>
        <v>8.1043837229659854E-3</v>
      </c>
      <c r="L60" s="79">
        <f>'Segment Data'!L48</f>
        <v>3694942939.6276894</v>
      </c>
      <c r="M60" s="80">
        <f>'Segment Data'!M48</f>
        <v>472582557.64279366</v>
      </c>
      <c r="N60" s="78">
        <f>'Segment Data'!N48</f>
        <v>0.14665726412378938</v>
      </c>
      <c r="O60" s="77">
        <f>'Segment Data'!O48</f>
        <v>1374605434.279314</v>
      </c>
      <c r="P60" s="76">
        <f>'Segment Data'!P48</f>
        <v>119241347.77118659</v>
      </c>
      <c r="Q60" s="78">
        <f>'Segment Data'!Q48</f>
        <v>9.4985469994496766E-2</v>
      </c>
    </row>
    <row r="61" spans="2:17">
      <c r="B61" s="370"/>
      <c r="C61" s="151" t="s">
        <v>148</v>
      </c>
      <c r="D61" s="77">
        <f>'Segment Data'!D49</f>
        <v>52596024.159140348</v>
      </c>
      <c r="E61" s="76">
        <f>'Segment Data'!E49</f>
        <v>11018394.689765543</v>
      </c>
      <c r="F61" s="78">
        <f>'Segment Data'!F49</f>
        <v>0.26500776572366774</v>
      </c>
      <c r="G61" s="95">
        <f>'Segment Data'!G49</f>
        <v>2.2974165780234266</v>
      </c>
      <c r="H61" s="81">
        <f>'Segment Data'!H49</f>
        <v>0.35206394637476857</v>
      </c>
      <c r="I61" s="178">
        <f>'Segment Data'!I49</f>
        <v>4.8429688080994771</v>
      </c>
      <c r="J61" s="179">
        <f>'Segment Data'!J49</f>
        <v>0.11294831755206935</v>
      </c>
      <c r="K61" s="78">
        <f>'Segment Data'!K49</f>
        <v>2.3879033458266856E-2</v>
      </c>
      <c r="L61" s="79">
        <f>'Segment Data'!L49</f>
        <v>254720904.43276325</v>
      </c>
      <c r="M61" s="80">
        <f>'Segment Data'!M49</f>
        <v>58057865.094232678</v>
      </c>
      <c r="N61" s="78">
        <f>'Segment Data'!N49</f>
        <v>0.29521492848635073</v>
      </c>
      <c r="O61" s="77">
        <f>'Segment Data'!O49</f>
        <v>113110251.70232201</v>
      </c>
      <c r="P61" s="76">
        <f>'Segment Data'!P49</f>
        <v>19967954.641756684</v>
      </c>
      <c r="Q61" s="78">
        <f>'Segment Data'!Q49</f>
        <v>0.21438117023002579</v>
      </c>
    </row>
    <row r="62" spans="2:17" ht="15" thickBot="1">
      <c r="B62" s="371"/>
      <c r="C62" s="151" t="s">
        <v>147</v>
      </c>
      <c r="D62" s="144">
        <f>'Segment Data'!D50</f>
        <v>1043888703.3092937</v>
      </c>
      <c r="E62" s="138">
        <f>'Segment Data'!E50</f>
        <v>6745380.7375190258</v>
      </c>
      <c r="F62" s="140">
        <f>'Segment Data'!F50</f>
        <v>6.5038077098088024E-3</v>
      </c>
      <c r="G62" s="141">
        <f>'Segment Data'!G50</f>
        <v>45.597500018970024</v>
      </c>
      <c r="H62" s="142">
        <f>'Segment Data'!H50</f>
        <v>-2.9288233359476266</v>
      </c>
      <c r="I62" s="180">
        <f>'Segment Data'!I50</f>
        <v>2.6495823444147639</v>
      </c>
      <c r="J62" s="181">
        <f>'Segment Data'!J50</f>
        <v>3.9848375952383108E-2</v>
      </c>
      <c r="K62" s="140">
        <f>'Segment Data'!K50</f>
        <v>1.5269133342300487E-2</v>
      </c>
      <c r="L62" s="143">
        <f>'Segment Data'!L50</f>
        <v>2765869077.8223267</v>
      </c>
      <c r="M62" s="139">
        <f>'Segment Data'!M50</f>
        <v>59200918.7428298</v>
      </c>
      <c r="N62" s="140">
        <f>'Segment Data'!N50</f>
        <v>2.1872248559263088E-2</v>
      </c>
      <c r="O62" s="144">
        <f>'Segment Data'!O50</f>
        <v>1290133276.4540539</v>
      </c>
      <c r="P62" s="138">
        <f>'Segment Data'!P50</f>
        <v>29554806.146754026</v>
      </c>
      <c r="Q62" s="140">
        <f>'Segment Data'!Q50</f>
        <v>2.3445431476827656E-2</v>
      </c>
    </row>
    <row r="63" spans="2:17">
      <c r="B63" s="362" t="s">
        <v>61</v>
      </c>
      <c r="C63" s="150" t="s">
        <v>74</v>
      </c>
      <c r="D63" s="116">
        <f>'Type Data'!D31</f>
        <v>1912968086.4920866</v>
      </c>
      <c r="E63" s="110">
        <f>'Type Data'!E31</f>
        <v>135590814.25509977</v>
      </c>
      <c r="F63" s="112">
        <f>'Type Data'!F31</f>
        <v>7.6287019291321714E-2</v>
      </c>
      <c r="G63" s="113">
        <f>'Type Data'!G31</f>
        <v>83.55925500830682</v>
      </c>
      <c r="H63" s="114">
        <f>'Type Data'!H31</f>
        <v>0.39853617690859267</v>
      </c>
      <c r="I63" s="182">
        <f>'Type Data'!I31</f>
        <v>3.0848874019390014</v>
      </c>
      <c r="J63" s="183">
        <f>'Type Data'!J31</f>
        <v>5.4515624031878041E-2</v>
      </c>
      <c r="K63" s="112">
        <f>'Type Data'!K31</f>
        <v>1.798974780234007E-2</v>
      </c>
      <c r="L63" s="115">
        <f>'Type Data'!L31</f>
        <v>5901291150.3307962</v>
      </c>
      <c r="M63" s="111">
        <f>'Type Data'!M31</f>
        <v>515177225.85028553</v>
      </c>
      <c r="N63" s="112">
        <f>'Type Data'!N31</f>
        <v>9.5649151331305013E-2</v>
      </c>
      <c r="O63" s="116">
        <f>'Type Data'!O31</f>
        <v>2449167639.605679</v>
      </c>
      <c r="P63" s="110">
        <f>'Type Data'!P31</f>
        <v>165350868.51120949</v>
      </c>
      <c r="Q63" s="112">
        <f>'Type Data'!Q31</f>
        <v>7.2401109670443775E-2</v>
      </c>
    </row>
    <row r="64" spans="2:17">
      <c r="B64" s="363"/>
      <c r="C64" s="151" t="s">
        <v>75</v>
      </c>
      <c r="D64" s="77">
        <f>'Type Data'!D32</f>
        <v>238265690.25715861</v>
      </c>
      <c r="E64" s="76">
        <f>'Type Data'!E32</f>
        <v>19637504.246061742</v>
      </c>
      <c r="F64" s="78">
        <f>'Type Data'!F32</f>
        <v>8.9821466318459983E-2</v>
      </c>
      <c r="G64" s="95">
        <f>'Type Data'!G32</f>
        <v>10.407546112510916</v>
      </c>
      <c r="H64" s="81">
        <f>'Type Data'!H32</f>
        <v>0.17827324541460854</v>
      </c>
      <c r="I64" s="178">
        <f>'Type Data'!I32</f>
        <v>3.1857205273148361</v>
      </c>
      <c r="J64" s="179">
        <f>'Type Data'!J32</f>
        <v>0.10070089959520789</v>
      </c>
      <c r="K64" s="78">
        <f>'Type Data'!K32</f>
        <v>3.2641899160182508E-2</v>
      </c>
      <c r="L64" s="79">
        <f>'Type Data'!L32</f>
        <v>759047900.40706873</v>
      </c>
      <c r="M64" s="80">
        <f>'Type Data'!M32</f>
        <v>84575655.390097022</v>
      </c>
      <c r="N64" s="78">
        <f>'Type Data'!N32</f>
        <v>0.12539530872462937</v>
      </c>
      <c r="O64" s="77">
        <f>'Type Data'!O32</f>
        <v>240928715.31438258</v>
      </c>
      <c r="P64" s="76">
        <f>'Type Data'!P32</f>
        <v>28467963.796219647</v>
      </c>
      <c r="Q64" s="78">
        <f>'Type Data'!Q32</f>
        <v>0.13399163653897725</v>
      </c>
    </row>
    <row r="65" spans="2:17">
      <c r="B65" s="363"/>
      <c r="C65" s="151" t="s">
        <v>76</v>
      </c>
      <c r="D65" s="77">
        <f>'Type Data'!D33</f>
        <v>130047912.9334864</v>
      </c>
      <c r="E65" s="76">
        <f>'Type Data'!E33</f>
        <v>-2482393.4404486269</v>
      </c>
      <c r="F65" s="78">
        <f>'Type Data'!F33</f>
        <v>-1.8730760596331372E-2</v>
      </c>
      <c r="G65" s="95">
        <f>'Type Data'!G33</f>
        <v>5.6805478339338853</v>
      </c>
      <c r="H65" s="81">
        <f>'Type Data'!H33</f>
        <v>-0.5203391230207135</v>
      </c>
      <c r="I65" s="178">
        <f>'Type Data'!I33</f>
        <v>3.3288156901263628</v>
      </c>
      <c r="J65" s="179">
        <f>'Type Data'!J33</f>
        <v>6.6445611701607898E-2</v>
      </c>
      <c r="K65" s="78">
        <f>'Type Data'!K33</f>
        <v>2.0367282099917786E-2</v>
      </c>
      <c r="L65" s="79">
        <f>'Type Data'!L33</f>
        <v>432905533.04117668</v>
      </c>
      <c r="M65" s="80">
        <f>'Type Data'!M33</f>
        <v>542627.04238545895</v>
      </c>
      <c r="N65" s="78">
        <f>'Type Data'!N33</f>
        <v>1.2550268185748941E-3</v>
      </c>
      <c r="O65" s="77">
        <f>'Type Data'!O33</f>
        <v>232306990.79522592</v>
      </c>
      <c r="P65" s="76">
        <f>'Type Data'!P33</f>
        <v>-19928866.223423064</v>
      </c>
      <c r="Q65" s="78">
        <f>'Type Data'!Q33</f>
        <v>-7.9008854882791815E-2</v>
      </c>
    </row>
    <row r="66" spans="2:17" ht="15" thickBot="1">
      <c r="B66" s="364"/>
      <c r="C66" s="152" t="s">
        <v>77</v>
      </c>
      <c r="D66" s="144">
        <f>'Type Data'!D34</f>
        <v>7284629.7215795219</v>
      </c>
      <c r="E66" s="138">
        <f>'Type Data'!E34</f>
        <v>-306189.26456399355</v>
      </c>
      <c r="F66" s="140">
        <f>'Type Data'!F34</f>
        <v>-4.0336789103115174E-2</v>
      </c>
      <c r="G66" s="141">
        <f>'Type Data'!G34</f>
        <v>0.3181957068937607</v>
      </c>
      <c r="H66" s="142">
        <f>'Type Data'!H34</f>
        <v>-3.6966910107764261E-2</v>
      </c>
      <c r="I66" s="180">
        <f>'Type Data'!I34</f>
        <v>3.0863006755436611</v>
      </c>
      <c r="J66" s="181">
        <f>'Type Data'!J34</f>
        <v>-1.4222910128794286E-2</v>
      </c>
      <c r="K66" s="140">
        <f>'Type Data'!K34</f>
        <v>-4.5872607434816713E-3</v>
      </c>
      <c r="L66" s="143">
        <f>'Type Data'!L34</f>
        <v>22482557.63079631</v>
      </c>
      <c r="M66" s="139">
        <f>'Type Data'!M34</f>
        <v>-1052955.6703119352</v>
      </c>
      <c r="N66" s="140">
        <f>'Type Data'!N34</f>
        <v>-4.4739014477426058E-2</v>
      </c>
      <c r="O66" s="144">
        <f>'Type Data'!O34</f>
        <v>29138518.886318088</v>
      </c>
      <c r="P66" s="138">
        <f>'Type Data'!P34</f>
        <v>-1224757.0582559742</v>
      </c>
      <c r="Q66" s="140">
        <f>'Type Data'!Q34</f>
        <v>-4.0336789103115174E-2</v>
      </c>
    </row>
    <row r="67" spans="2:17" ht="15" thickBot="1">
      <c r="B67" s="94" t="s">
        <v>78</v>
      </c>
      <c r="C67" s="153" t="s">
        <v>79</v>
      </c>
      <c r="D67" s="137">
        <f>Granola!D10</f>
        <v>1388057.4687909763</v>
      </c>
      <c r="E67" s="131">
        <f>Granola!E10</f>
        <v>305238.71082716389</v>
      </c>
      <c r="F67" s="133">
        <f>Granola!F10</f>
        <v>0.28189270695785718</v>
      </c>
      <c r="G67" s="134">
        <f>Granola!G10</f>
        <v>6.063093724348434E-2</v>
      </c>
      <c r="H67" s="135">
        <f>Granola!H10</f>
        <v>9.9675312896886775E-3</v>
      </c>
      <c r="I67" s="184">
        <f>Granola!I10</f>
        <v>4.2472676724899125</v>
      </c>
      <c r="J67" s="185">
        <f>Granola!J10</f>
        <v>0.34201208895660518</v>
      </c>
      <c r="K67" s="133">
        <f>Granola!K10</f>
        <v>8.7577389402812747E-2</v>
      </c>
      <c r="L67" s="136">
        <f>Granola!L10</f>
        <v>5895451.6147540892</v>
      </c>
      <c r="M67" s="132">
        <f>Granola!M10</f>
        <v>1666767.6142613096</v>
      </c>
      <c r="N67" s="133">
        <f>Granola!N10</f>
        <v>0.39415752372773111</v>
      </c>
      <c r="O67" s="137">
        <f>Granola!O10</f>
        <v>3730702.6011301093</v>
      </c>
      <c r="P67" s="131">
        <f>Granola!P10</f>
        <v>1789486.9733709411</v>
      </c>
      <c r="Q67" s="133">
        <f>Granola!Q10</f>
        <v>0.92183833046750496</v>
      </c>
    </row>
    <row r="68" spans="2:17">
      <c r="B68" s="365" t="s">
        <v>80</v>
      </c>
      <c r="C68" s="154" t="s">
        <v>14</v>
      </c>
      <c r="D68" s="125">
        <f>'NB vs PL'!D17</f>
        <v>1918203725.2563188</v>
      </c>
      <c r="E68" s="117">
        <f>'NB vs PL'!E17</f>
        <v>124565303.08213496</v>
      </c>
      <c r="F68" s="121">
        <f>'NB vs PL'!F17</f>
        <v>6.9448391349211505E-2</v>
      </c>
      <c r="G68" s="122">
        <f>'NB vs PL'!G17</f>
        <v>83.787949923669515</v>
      </c>
      <c r="H68" s="123">
        <f>'NB vs PL'!H17</f>
        <v>-0.13360282798046796</v>
      </c>
      <c r="I68" s="186">
        <f>'NB vs PL'!I17</f>
        <v>3.3366327349304057</v>
      </c>
      <c r="J68" s="187">
        <f>'NB vs PL'!J17</f>
        <v>5.9998703973949574E-2</v>
      </c>
      <c r="K68" s="121">
        <f>'NB vs PL'!K17</f>
        <v>1.8311078810481569E-2</v>
      </c>
      <c r="L68" s="124">
        <f>'NB vs PL'!L17</f>
        <v>6400341341.9556837</v>
      </c>
      <c r="M68" s="118">
        <f>'NB vs PL'!M17</f>
        <v>523244648.62870979</v>
      </c>
      <c r="N68" s="121">
        <f>'NB vs PL'!N17</f>
        <v>8.9031145126949665E-2</v>
      </c>
      <c r="O68" s="125">
        <f>'NB vs PL'!O17</f>
        <v>2564607793.3939147</v>
      </c>
      <c r="P68" s="117">
        <f>'NB vs PL'!P17</f>
        <v>170852346.89998102</v>
      </c>
      <c r="Q68" s="121">
        <f>'NB vs PL'!Q17</f>
        <v>7.1374186176881044E-2</v>
      </c>
    </row>
    <row r="69" spans="2:17" ht="15" thickBot="1">
      <c r="B69" s="366"/>
      <c r="C69" s="155" t="s">
        <v>13</v>
      </c>
      <c r="D69" s="130">
        <f>'NB vs PL'!D18</f>
        <v>371151399.20225549</v>
      </c>
      <c r="E69" s="119">
        <f>'NB vs PL'!E18</f>
        <v>27509988.766395509</v>
      </c>
      <c r="F69" s="126">
        <f>'NB vs PL'!F18</f>
        <v>8.0054347150720351E-2</v>
      </c>
      <c r="G69" s="127">
        <f>'NB vs PL'!G18</f>
        <v>16.21205007633014</v>
      </c>
      <c r="H69" s="128">
        <f>'NB vs PL'!H18</f>
        <v>0.1336028279784216</v>
      </c>
      <c r="I69" s="188">
        <f>'NB vs PL'!I18</f>
        <v>1.9270742512717647</v>
      </c>
      <c r="J69" s="189">
        <f>'NB vs PL'!J18</f>
        <v>5.5034816021881205E-2</v>
      </c>
      <c r="K69" s="126">
        <f>'NB vs PL'!K18</f>
        <v>2.939832088234565E-2</v>
      </c>
      <c r="L69" s="129">
        <f>'NB vs PL'!L18</f>
        <v>715236304.72615433</v>
      </c>
      <c r="M69" s="120">
        <f>'NB vs PL'!M18</f>
        <v>71926032.805333614</v>
      </c>
      <c r="N69" s="126">
        <f>'NB vs PL'!N18</f>
        <v>0.11180613141862958</v>
      </c>
      <c r="O69" s="130">
        <f>'NB vs PL'!O18</f>
        <v>386516379.15445143</v>
      </c>
      <c r="P69" s="119">
        <f>'NB vs PL'!P18</f>
        <v>-7306.5957668423653</v>
      </c>
      <c r="Q69" s="126">
        <f>'NB vs PL'!Q18</f>
        <v>-1.8903358412979842E-5</v>
      </c>
    </row>
    <row r="70" spans="2:17">
      <c r="B70" s="362" t="s">
        <v>62</v>
      </c>
      <c r="C70" s="150" t="s">
        <v>70</v>
      </c>
      <c r="D70" s="116">
        <f>Package!D31</f>
        <v>1158482919.7002518</v>
      </c>
      <c r="E70" s="110">
        <f>Package!E31</f>
        <v>41550543.301281452</v>
      </c>
      <c r="F70" s="112">
        <f>Package!F31</f>
        <v>3.7200589918650113E-2</v>
      </c>
      <c r="G70" s="113">
        <f>Package!G31</f>
        <v>50.603023852589317</v>
      </c>
      <c r="H70" s="114">
        <f>Package!H31</f>
        <v>-1.6565052627438348</v>
      </c>
      <c r="I70" s="182">
        <f>Package!I31</f>
        <v>3.3518962875588234</v>
      </c>
      <c r="J70" s="183">
        <f>Package!J31</f>
        <v>9.0974131990933849E-2</v>
      </c>
      <c r="K70" s="112">
        <f>Package!K31</f>
        <v>2.7898283875191342E-2</v>
      </c>
      <c r="L70" s="115">
        <f>Package!L31</f>
        <v>3883114597.7435808</v>
      </c>
      <c r="M70" s="111">
        <f>Package!M31</f>
        <v>240885065.27308512</v>
      </c>
      <c r="N70" s="112">
        <f>Package!N31</f>
        <v>6.6136706411716636E-2</v>
      </c>
      <c r="O70" s="116">
        <f>Package!O31</f>
        <v>2166540314.028141</v>
      </c>
      <c r="P70" s="110">
        <f>Package!P31</f>
        <v>94900956.100805521</v>
      </c>
      <c r="Q70" s="112">
        <f>Package!Q31</f>
        <v>4.5809593130994308E-2</v>
      </c>
    </row>
    <row r="71" spans="2:17">
      <c r="B71" s="363"/>
      <c r="C71" s="151" t="s">
        <v>71</v>
      </c>
      <c r="D71" s="77">
        <f>Package!D32</f>
        <v>782224449.61500347</v>
      </c>
      <c r="E71" s="76">
        <f>Package!E32</f>
        <v>93317767.979045391</v>
      </c>
      <c r="F71" s="78">
        <f>Package!F32</f>
        <v>0.13545777747058882</v>
      </c>
      <c r="G71" s="95">
        <f>Package!G32</f>
        <v>34.16789476032011</v>
      </c>
      <c r="H71" s="81">
        <f>Package!H32</f>
        <v>1.9350223434837091</v>
      </c>
      <c r="I71" s="178">
        <f>Package!I32</f>
        <v>2.6046938916619848</v>
      </c>
      <c r="J71" s="179">
        <f>Package!J32</f>
        <v>5.1468741568555298E-2</v>
      </c>
      <c r="K71" s="78">
        <f>Package!K32</f>
        <v>2.0158324684633439E-2</v>
      </c>
      <c r="L71" s="79">
        <f>Package!L32</f>
        <v>2037455245.8208575</v>
      </c>
      <c r="M71" s="80">
        <f>Package!M32</f>
        <v>278521380.20052195</v>
      </c>
      <c r="N71" s="78">
        <f>Package!N32</f>
        <v>0.15834670401453319</v>
      </c>
      <c r="O71" s="77">
        <f>Package!O32</f>
        <v>409461057.43965805</v>
      </c>
      <c r="P71" s="76">
        <f>Package!P32</f>
        <v>48634778.740728199</v>
      </c>
      <c r="Q71" s="78">
        <f>Package!Q32</f>
        <v>0.13478724142846762</v>
      </c>
    </row>
    <row r="72" spans="2:17">
      <c r="B72" s="363"/>
      <c r="C72" s="151" t="s">
        <v>72</v>
      </c>
      <c r="D72" s="77">
        <f>Package!D33</f>
        <v>67101346.815087453</v>
      </c>
      <c r="E72" s="76">
        <f>Package!E33</f>
        <v>-888287.14210928977</v>
      </c>
      <c r="F72" s="78">
        <f>Package!F33</f>
        <v>-1.3065037865456312E-2</v>
      </c>
      <c r="G72" s="95">
        <f>Package!G33</f>
        <v>2.9310152059067951</v>
      </c>
      <c r="H72" s="81">
        <f>Package!H33</f>
        <v>-0.25011404632448819</v>
      </c>
      <c r="I72" s="178">
        <f>Package!I33</f>
        <v>2.7827489591015375</v>
      </c>
      <c r="J72" s="179">
        <f>Package!J33</f>
        <v>-1.3485348809533004E-2</v>
      </c>
      <c r="K72" s="78">
        <f>Package!K33</f>
        <v>-4.8226819803263363E-3</v>
      </c>
      <c r="L72" s="79">
        <f>Package!L33</f>
        <v>186726203.00399587</v>
      </c>
      <c r="M72" s="80">
        <f>Package!M33</f>
        <v>-3388744.0494331717</v>
      </c>
      <c r="N72" s="78">
        <f>Package!N33</f>
        <v>-1.7824711323096626E-2</v>
      </c>
      <c r="O72" s="77">
        <f>Package!O33</f>
        <v>50212439.428671867</v>
      </c>
      <c r="P72" s="76">
        <f>Package!P33</f>
        <v>720273.08542497456</v>
      </c>
      <c r="Q72" s="78">
        <f>Package!Q33</f>
        <v>1.4553274561263055E-2</v>
      </c>
    </row>
    <row r="73" spans="2:17" ht="15" thickBot="1">
      <c r="B73" s="364"/>
      <c r="C73" s="152" t="s">
        <v>73</v>
      </c>
      <c r="D73" s="144">
        <f>Package!D34</f>
        <v>238880474.64748105</v>
      </c>
      <c r="E73" s="138">
        <f>Package!E34</f>
        <v>19944089.558540702</v>
      </c>
      <c r="F73" s="140">
        <f>Package!F34</f>
        <v>9.1095363388039169E-2</v>
      </c>
      <c r="G73" s="141">
        <f>Package!G34</f>
        <v>10.434400154671277</v>
      </c>
      <c r="H73" s="142">
        <f>Package!H34</f>
        <v>0.1907071319574829</v>
      </c>
      <c r="I73" s="180">
        <f>Package!I34</f>
        <v>3.1800131280174866</v>
      </c>
      <c r="J73" s="181">
        <f>Package!J34</f>
        <v>9.7662490003882052E-2</v>
      </c>
      <c r="K73" s="140">
        <f>Package!K34</f>
        <v>3.1684419286840071E-2</v>
      </c>
      <c r="L73" s="143">
        <f>Package!L34</f>
        <v>759643045.40603817</v>
      </c>
      <c r="M73" s="139">
        <f>Package!M34</f>
        <v>84804339.142750621</v>
      </c>
      <c r="N73" s="140">
        <f>Package!N34</f>
        <v>0.12566608636355292</v>
      </c>
      <c r="O73" s="144">
        <f>Package!O34</f>
        <v>241107065.81636092</v>
      </c>
      <c r="P73" s="138">
        <f>Package!P34</f>
        <v>28546360.37079519</v>
      </c>
      <c r="Q73" s="140">
        <f>Package!Q34</f>
        <v>0.13429744839695018</v>
      </c>
    </row>
    <row r="74" spans="2:17">
      <c r="B74" s="365" t="s">
        <v>81</v>
      </c>
      <c r="C74" s="156" t="s">
        <v>82</v>
      </c>
      <c r="D74" s="116">
        <f>Flavor!D94</f>
        <v>227473501.41812602</v>
      </c>
      <c r="E74" s="110">
        <f>Flavor!E94</f>
        <v>5936919.3723114431</v>
      </c>
      <c r="F74" s="112">
        <f>Flavor!F94</f>
        <v>2.6798821745311872E-2</v>
      </c>
      <c r="G74" s="113">
        <f>Flavor!G94</f>
        <v>9.9361387400271521</v>
      </c>
      <c r="H74" s="114">
        <f>Flavor!H94</f>
        <v>-0.42921345511699549</v>
      </c>
      <c r="I74" s="182">
        <f>Flavor!I94</f>
        <v>3.0947305944374386</v>
      </c>
      <c r="J74" s="183">
        <f>Flavor!J94</f>
        <v>2.2358291159276789E-2</v>
      </c>
      <c r="K74" s="112">
        <f>Flavor!K94</f>
        <v>7.277207627285575E-3</v>
      </c>
      <c r="L74" s="115">
        <f>Flavor!L94</f>
        <v>703969204.26248264</v>
      </c>
      <c r="M74" s="111">
        <f>Flavor!M94</f>
        <v>23326345.422011852</v>
      </c>
      <c r="N74" s="112">
        <f>Flavor!N94</f>
        <v>3.4271049962604667E-2</v>
      </c>
      <c r="O74" s="116">
        <f>Flavor!O94</f>
        <v>309763147.71793121</v>
      </c>
      <c r="P74" s="110">
        <f>Flavor!P94</f>
        <v>-1407001.7216809392</v>
      </c>
      <c r="Q74" s="112">
        <f>Flavor!Q94</f>
        <v>-4.521647478766249E-3</v>
      </c>
    </row>
    <row r="75" spans="2:17">
      <c r="B75" s="363"/>
      <c r="C75" s="151" t="s">
        <v>83</v>
      </c>
      <c r="D75" s="77">
        <f>Flavor!D95</f>
        <v>289466852.16317147</v>
      </c>
      <c r="E75" s="76">
        <f>Flavor!E95</f>
        <v>3137618.5374491811</v>
      </c>
      <c r="F75" s="78">
        <f>Flavor!F95</f>
        <v>1.0958079612473472E-2</v>
      </c>
      <c r="G75" s="95">
        <f>Flavor!G95</f>
        <v>12.64403451743331</v>
      </c>
      <c r="H75" s="81">
        <f>Flavor!H95</f>
        <v>-0.75286509566331361</v>
      </c>
      <c r="I75" s="178">
        <f>Flavor!I95</f>
        <v>2.9082224928995006</v>
      </c>
      <c r="J75" s="179">
        <f>Flavor!J95</f>
        <v>7.9833839706223486E-2</v>
      </c>
      <c r="K75" s="78">
        <f>Flavor!K95</f>
        <v>2.822590863391081E-2</v>
      </c>
      <c r="L75" s="79">
        <f>Flavor!L95</f>
        <v>841834010.40974975</v>
      </c>
      <c r="M75" s="80">
        <f>Flavor!M95</f>
        <v>31983654.945229888</v>
      </c>
      <c r="N75" s="78">
        <f>Flavor!N95</f>
        <v>3.9493290000329098E-2</v>
      </c>
      <c r="O75" s="77">
        <f>Flavor!O95</f>
        <v>308153437.80460501</v>
      </c>
      <c r="P75" s="76">
        <f>Flavor!P95</f>
        <v>18041538.240720391</v>
      </c>
      <c r="Q75" s="78">
        <f>Flavor!Q95</f>
        <v>6.2188204854201512E-2</v>
      </c>
    </row>
    <row r="76" spans="2:17">
      <c r="B76" s="363"/>
      <c r="C76" s="151" t="s">
        <v>84</v>
      </c>
      <c r="D76" s="77">
        <f>Flavor!D96</f>
        <v>424317616.2813502</v>
      </c>
      <c r="E76" s="76">
        <f>Flavor!E96</f>
        <v>38555690.432256281</v>
      </c>
      <c r="F76" s="78">
        <f>Flavor!F96</f>
        <v>9.99468528351833E-2</v>
      </c>
      <c r="G76" s="95">
        <f>Flavor!G96</f>
        <v>18.534372922230602</v>
      </c>
      <c r="H76" s="81">
        <f>Flavor!H96</f>
        <v>0.48517225307870859</v>
      </c>
      <c r="I76" s="178">
        <f>Flavor!I96</f>
        <v>3.0642236902588271</v>
      </c>
      <c r="J76" s="179">
        <f>Flavor!J96</f>
        <v>5.4395479643109645E-2</v>
      </c>
      <c r="K76" s="78">
        <f>Flavor!K96</f>
        <v>1.8072619377828881E-2</v>
      </c>
      <c r="L76" s="79">
        <f>Flavor!L96</f>
        <v>1300204092.0034678</v>
      </c>
      <c r="M76" s="80">
        <f>Flavor!M96</f>
        <v>139126965.00141644</v>
      </c>
      <c r="N76" s="78">
        <f>Flavor!N96</f>
        <v>0.11982577364231432</v>
      </c>
      <c r="O76" s="77">
        <f>Flavor!O96</f>
        <v>404955301.38340122</v>
      </c>
      <c r="P76" s="76">
        <f>Flavor!P96</f>
        <v>31373604.198423207</v>
      </c>
      <c r="Q76" s="78">
        <f>Flavor!Q96</f>
        <v>8.3980570876010144E-2</v>
      </c>
    </row>
    <row r="77" spans="2:17">
      <c r="B77" s="363"/>
      <c r="C77" s="151" t="s">
        <v>85</v>
      </c>
      <c r="D77" s="77">
        <f>Flavor!D97</f>
        <v>55096225.704999328</v>
      </c>
      <c r="E77" s="76">
        <f>Flavor!E97</f>
        <v>5994095.0892732739</v>
      </c>
      <c r="F77" s="78">
        <f>Flavor!F97</f>
        <v>0.12207403251364272</v>
      </c>
      <c r="G77" s="95">
        <f>Flavor!G97</f>
        <v>2.4066264388767222</v>
      </c>
      <c r="H77" s="81">
        <f>Flavor!H97</f>
        <v>0.10921409882935373</v>
      </c>
      <c r="I77" s="178">
        <f>Flavor!I97</f>
        <v>3.5165672346251853</v>
      </c>
      <c r="J77" s="179">
        <f>Flavor!J97</f>
        <v>3.2975249419196828E-2</v>
      </c>
      <c r="K77" s="78">
        <f>Flavor!K97</f>
        <v>9.4658759002877214E-3</v>
      </c>
      <c r="L77" s="79">
        <f>Flavor!L97</f>
        <v>193749582.06571454</v>
      </c>
      <c r="M77" s="80">
        <f>Flavor!M97</f>
        <v>22697793.396233678</v>
      </c>
      <c r="N77" s="78">
        <f>Flavor!N97</f>
        <v>0.13269544605635233</v>
      </c>
      <c r="O77" s="77">
        <f>Flavor!O97</f>
        <v>76909220.13634491</v>
      </c>
      <c r="P77" s="76">
        <f>Flavor!P97</f>
        <v>8924018.6411222667</v>
      </c>
      <c r="Q77" s="78">
        <f>Flavor!Q97</f>
        <v>0.13126413461831635</v>
      </c>
    </row>
    <row r="78" spans="2:17">
      <c r="B78" s="363"/>
      <c r="C78" s="151" t="s">
        <v>86</v>
      </c>
      <c r="D78" s="77">
        <f>Flavor!D98</f>
        <v>436981388.40022629</v>
      </c>
      <c r="E78" s="76">
        <f>Flavor!E98</f>
        <v>56596398.925553739</v>
      </c>
      <c r="F78" s="78">
        <f>Flavor!F98</f>
        <v>0.14878715115366595</v>
      </c>
      <c r="G78" s="95">
        <f>Flavor!G98</f>
        <v>19.08753184386671</v>
      </c>
      <c r="H78" s="81">
        <f>Flavor!H98</f>
        <v>1.2899096667953387</v>
      </c>
      <c r="I78" s="178">
        <f>Flavor!I98</f>
        <v>2.8439742903070928</v>
      </c>
      <c r="J78" s="179">
        <f>Flavor!J98</f>
        <v>4.1034680917983124E-2</v>
      </c>
      <c r="K78" s="78">
        <f>Flavor!K98</f>
        <v>1.4639873360284947E-2</v>
      </c>
      <c r="L78" s="79">
        <f>Flavor!L98</f>
        <v>1242763833.9529417</v>
      </c>
      <c r="M78" s="80">
        <f>Flavor!M98</f>
        <v>176567680.13732243</v>
      </c>
      <c r="N78" s="78">
        <f>Flavor!N98</f>
        <v>0.16560524956447822</v>
      </c>
      <c r="O78" s="77">
        <f>Flavor!O98</f>
        <v>311545948.81374413</v>
      </c>
      <c r="P78" s="76">
        <f>Flavor!P98</f>
        <v>37845815.467577279</v>
      </c>
      <c r="Q78" s="78">
        <f>Flavor!Q98</f>
        <v>0.13827474252528457</v>
      </c>
    </row>
    <row r="79" spans="2:17">
      <c r="B79" s="363"/>
      <c r="C79" s="151" t="s">
        <v>87</v>
      </c>
      <c r="D79" s="77">
        <f>Flavor!D99</f>
        <v>101812615.33781576</v>
      </c>
      <c r="E79" s="76">
        <f>Flavor!E99</f>
        <v>2315052.9472822547</v>
      </c>
      <c r="F79" s="78">
        <f>Flavor!F99</f>
        <v>2.326743381104697E-2</v>
      </c>
      <c r="G79" s="95">
        <f>Flavor!G99</f>
        <v>4.4472180943047785</v>
      </c>
      <c r="H79" s="81">
        <f>Flavor!H99</f>
        <v>-0.20811813600198814</v>
      </c>
      <c r="I79" s="178">
        <f>Flavor!I99</f>
        <v>3.0560442415048739</v>
      </c>
      <c r="J79" s="179">
        <f>Flavor!J99</f>
        <v>9.4814547562398488E-2</v>
      </c>
      <c r="K79" s="78">
        <f>Flavor!K99</f>
        <v>3.2018640011733025E-2</v>
      </c>
      <c r="L79" s="79">
        <f>Flavor!L99</f>
        <v>311143856.81568265</v>
      </c>
      <c r="M79" s="80">
        <f>Flavor!M99</f>
        <v>16508720.589940786</v>
      </c>
      <c r="N79" s="78">
        <f>Flavor!N99</f>
        <v>5.603106540997279E-2</v>
      </c>
      <c r="O79" s="77">
        <f>Flavor!O99</f>
        <v>202411712.91371071</v>
      </c>
      <c r="P79" s="76">
        <f>Flavor!P99</f>
        <v>8279527.6364639103</v>
      </c>
      <c r="Q79" s="78">
        <f>Flavor!Q99</f>
        <v>4.2648917924864617E-2</v>
      </c>
    </row>
    <row r="80" spans="2:17">
      <c r="B80" s="363"/>
      <c r="C80" s="151" t="s">
        <v>88</v>
      </c>
      <c r="D80" s="77">
        <f>Flavor!D100</f>
        <v>10930502.60128328</v>
      </c>
      <c r="E80" s="76">
        <f>Flavor!E100</f>
        <v>1050682.4241829105</v>
      </c>
      <c r="F80" s="78">
        <f>Flavor!F100</f>
        <v>0.10634631049441584</v>
      </c>
      <c r="G80" s="95">
        <f>Flavor!G100</f>
        <v>0.47744897611148351</v>
      </c>
      <c r="H80" s="81">
        <f>Flavor!H100</f>
        <v>1.518755267235844E-2</v>
      </c>
      <c r="I80" s="178">
        <f>Flavor!I100</f>
        <v>3.729438361612182</v>
      </c>
      <c r="J80" s="179">
        <f>Flavor!J100</f>
        <v>0.25114433666022906</v>
      </c>
      <c r="K80" s="78">
        <f>Flavor!K100</f>
        <v>7.2203308535338157E-2</v>
      </c>
      <c r="L80" s="79">
        <f>Flavor!L100</f>
        <v>40764635.71292761</v>
      </c>
      <c r="M80" s="80">
        <f>Flavor!M100</f>
        <v>6399716.2233196497</v>
      </c>
      <c r="N80" s="78">
        <f>Flavor!N100</f>
        <v>0.18622817449797724</v>
      </c>
      <c r="O80" s="77">
        <f>Flavor!O100</f>
        <v>20335663.806017224</v>
      </c>
      <c r="P80" s="76">
        <f>Flavor!P100</f>
        <v>2671703.6461241581</v>
      </c>
      <c r="Q80" s="78">
        <f>Flavor!Q100</f>
        <v>0.15125167980113538</v>
      </c>
    </row>
    <row r="81" spans="2:17">
      <c r="B81" s="363"/>
      <c r="C81" s="151" t="s">
        <v>89</v>
      </c>
      <c r="D81" s="77">
        <f>Flavor!D101</f>
        <v>70576036.890271351</v>
      </c>
      <c r="E81" s="76">
        <f>Flavor!E101</f>
        <v>-4087982.1174615175</v>
      </c>
      <c r="F81" s="78">
        <f>Flavor!F101</f>
        <v>-5.4751701981621562E-2</v>
      </c>
      <c r="G81" s="95">
        <f>Flavor!G101</f>
        <v>3.0827911378302275</v>
      </c>
      <c r="H81" s="81">
        <f>Flavor!H101</f>
        <v>-0.41062221256640807</v>
      </c>
      <c r="I81" s="178">
        <f>Flavor!I101</f>
        <v>3.3138755667650055</v>
      </c>
      <c r="J81" s="179">
        <f>Flavor!J101</f>
        <v>7.6892998352494413E-2</v>
      </c>
      <c r="K81" s="78">
        <f>Flavor!K101</f>
        <v>2.3754529635976528E-2</v>
      </c>
      <c r="L81" s="79">
        <f>Flavor!L101</f>
        <v>233880204.24977592</v>
      </c>
      <c r="M81" s="80">
        <f>Flavor!M101</f>
        <v>-7805923.7658757865</v>
      </c>
      <c r="N81" s="78">
        <f>Flavor!N101</f>
        <v>-3.2297773272987648E-2</v>
      </c>
      <c r="O81" s="77">
        <f>Flavor!O101</f>
        <v>144616203.07223418</v>
      </c>
      <c r="P81" s="76">
        <f>Flavor!P101</f>
        <v>-10241858.672627211</v>
      </c>
      <c r="Q81" s="78">
        <f>Flavor!Q101</f>
        <v>-6.6137071310509693E-2</v>
      </c>
    </row>
    <row r="82" spans="2:17">
      <c r="B82" s="363"/>
      <c r="C82" s="151" t="s">
        <v>90</v>
      </c>
      <c r="D82" s="77">
        <f>Flavor!D102</f>
        <v>26196521.021630909</v>
      </c>
      <c r="E82" s="76">
        <f>Flavor!E102</f>
        <v>-2373349.2114965245</v>
      </c>
      <c r="F82" s="78">
        <f>Flavor!F102</f>
        <v>-8.307175328869959E-2</v>
      </c>
      <c r="G82" s="95">
        <f>Flavor!G102</f>
        <v>1.1442751166805636</v>
      </c>
      <c r="H82" s="81">
        <f>Flavor!H102</f>
        <v>-0.19246468674697459</v>
      </c>
      <c r="I82" s="178">
        <f>Flavor!I102</f>
        <v>2.6337657842924451</v>
      </c>
      <c r="J82" s="179">
        <f>Flavor!J102</f>
        <v>7.6884854656222856E-3</v>
      </c>
      <c r="K82" s="78">
        <f>Flavor!K102</f>
        <v>2.9277452986844863E-3</v>
      </c>
      <c r="L82" s="79">
        <f>Flavor!L102</f>
        <v>68995500.734269261</v>
      </c>
      <c r="M82" s="80">
        <f>Flavor!M102</f>
        <v>-6031186.9153748751</v>
      </c>
      <c r="N82" s="78">
        <f>Flavor!N102</f>
        <v>-8.0387220925159444E-2</v>
      </c>
      <c r="O82" s="77">
        <f>Flavor!O102</f>
        <v>25325462.554874726</v>
      </c>
      <c r="P82" s="76">
        <f>Flavor!P102</f>
        <v>-998267.51159546152</v>
      </c>
      <c r="Q82" s="78">
        <f>Flavor!Q102</f>
        <v>-3.7922722542539797E-2</v>
      </c>
    </row>
    <row r="83" spans="2:17">
      <c r="B83" s="363"/>
      <c r="C83" s="151" t="s">
        <v>91</v>
      </c>
      <c r="D83" s="77">
        <f>Flavor!D103</f>
        <v>37364706.419364542</v>
      </c>
      <c r="E83" s="76">
        <f>Flavor!E103</f>
        <v>-1093926.5358924866</v>
      </c>
      <c r="F83" s="78">
        <f>Flavor!F103</f>
        <v>-2.8444238700974275E-2</v>
      </c>
      <c r="G83" s="95">
        <f>Flavor!G103</f>
        <v>1.6321061778565722</v>
      </c>
      <c r="H83" s="81">
        <f>Flavor!H103</f>
        <v>-0.16731345678677911</v>
      </c>
      <c r="I83" s="178">
        <f>Flavor!I103</f>
        <v>3.2192732424454231</v>
      </c>
      <c r="J83" s="179">
        <f>Flavor!J103</f>
        <v>3.6606850057097962E-2</v>
      </c>
      <c r="K83" s="78">
        <f>Flavor!K103</f>
        <v>1.1501943824413084E-2</v>
      </c>
      <c r="L83" s="79">
        <f>Flavor!L103</f>
        <v>120287199.58768901</v>
      </c>
      <c r="M83" s="80">
        <f>Flavor!M103</f>
        <v>-2113799.0162056237</v>
      </c>
      <c r="N83" s="78">
        <f>Flavor!N103</f>
        <v>-1.7269458912227906E-2</v>
      </c>
      <c r="O83" s="77">
        <f>Flavor!O103</f>
        <v>79162473.100018814</v>
      </c>
      <c r="P83" s="76">
        <f>Flavor!P103</f>
        <v>-3386057.4438888133</v>
      </c>
      <c r="Q83" s="78">
        <f>Flavor!Q103</f>
        <v>-4.1018991150760298E-2</v>
      </c>
    </row>
    <row r="84" spans="2:17">
      <c r="B84" s="363"/>
      <c r="C84" s="151" t="s">
        <v>92</v>
      </c>
      <c r="D84" s="77">
        <f>Flavor!D104</f>
        <v>7395151.1180314431</v>
      </c>
      <c r="E84" s="76">
        <f>Flavor!E104</f>
        <v>1788502.0859370353</v>
      </c>
      <c r="F84" s="78">
        <f>Flavor!F104</f>
        <v>0.31899661913899507</v>
      </c>
      <c r="G84" s="95">
        <f>Flavor!G104</f>
        <v>0.32302332823005553</v>
      </c>
      <c r="H84" s="81">
        <f>Flavor!H104</f>
        <v>6.0696938089197405E-2</v>
      </c>
      <c r="I84" s="178">
        <f>Flavor!I104</f>
        <v>3.3826998422762538</v>
      </c>
      <c r="J84" s="179">
        <f>Flavor!J104</f>
        <v>0.12270075189467633</v>
      </c>
      <c r="K84" s="78">
        <f>Flavor!K104</f>
        <v>3.7638277954339681E-2</v>
      </c>
      <c r="L84" s="79">
        <f>Flavor!L104</f>
        <v>25015576.520574026</v>
      </c>
      <c r="M84" s="80">
        <f>Flavor!M104</f>
        <v>6737905.7758575045</v>
      </c>
      <c r="N84" s="78">
        <f>Flavor!N104</f>
        <v>0.36864138051098294</v>
      </c>
      <c r="O84" s="77">
        <f>Flavor!O104</f>
        <v>11972755.471800603</v>
      </c>
      <c r="P84" s="76">
        <f>Flavor!P104</f>
        <v>3784367.9527501892</v>
      </c>
      <c r="Q84" s="78">
        <f>Flavor!Q104</f>
        <v>0.46216278161552526</v>
      </c>
    </row>
    <row r="85" spans="2:17">
      <c r="B85" s="363"/>
      <c r="C85" s="151" t="s">
        <v>93</v>
      </c>
      <c r="D85" s="77">
        <f>Flavor!D105</f>
        <v>28361910.331937227</v>
      </c>
      <c r="E85" s="76">
        <f>Flavor!E105</f>
        <v>841665.31438644603</v>
      </c>
      <c r="F85" s="78">
        <f>Flavor!F105</f>
        <v>3.0583496398730526E-2</v>
      </c>
      <c r="G85" s="95">
        <f>Flavor!G105</f>
        <v>1.2388602374935009</v>
      </c>
      <c r="H85" s="81">
        <f>Flavor!H105</f>
        <v>-4.8769234214167678E-2</v>
      </c>
      <c r="I85" s="178">
        <f>Flavor!I105</f>
        <v>2.9285801032740673</v>
      </c>
      <c r="J85" s="179">
        <f>Flavor!J105</f>
        <v>0.11250855510447222</v>
      </c>
      <c r="K85" s="78">
        <f>Flavor!K105</f>
        <v>3.9952307027710687E-2</v>
      </c>
      <c r="L85" s="79">
        <f>Flavor!L105</f>
        <v>83060126.288954556</v>
      </c>
      <c r="M85" s="80">
        <f>Flavor!M105</f>
        <v>5561147.2963737398</v>
      </c>
      <c r="N85" s="78">
        <f>Flavor!N105</f>
        <v>7.1757684664544075E-2</v>
      </c>
      <c r="O85" s="77">
        <f>Flavor!O105</f>
        <v>49674876.946034037</v>
      </c>
      <c r="P85" s="76">
        <f>Flavor!P105</f>
        <v>2608606.586451523</v>
      </c>
      <c r="Q85" s="78">
        <f>Flavor!Q105</f>
        <v>5.5424119364504108E-2</v>
      </c>
    </row>
    <row r="86" spans="2:17" ht="15" thickBot="1">
      <c r="B86" s="366"/>
      <c r="C86" s="157" t="s">
        <v>94</v>
      </c>
      <c r="D86" s="144">
        <f>Flavor!D106</f>
        <v>17088250.891835827</v>
      </c>
      <c r="E86" s="138">
        <f>Flavor!E106</f>
        <v>2980168.6690011285</v>
      </c>
      <c r="F86" s="140">
        <f>Flavor!F106</f>
        <v>0.2112383966814117</v>
      </c>
      <c r="G86" s="141">
        <f>Flavor!G106</f>
        <v>0.74642202554210924</v>
      </c>
      <c r="H86" s="142">
        <f>Flavor!H106</f>
        <v>8.6326795728137506E-2</v>
      </c>
      <c r="I86" s="180">
        <f>Flavor!I106</f>
        <v>2.8432244885187767</v>
      </c>
      <c r="J86" s="181">
        <f>Flavor!J106</f>
        <v>0.28064428809367215</v>
      </c>
      <c r="K86" s="140">
        <f>Flavor!K106</f>
        <v>0.10951629457182112</v>
      </c>
      <c r="L86" s="143">
        <f>Flavor!L106</f>
        <v>48585733.401620448</v>
      </c>
      <c r="M86" s="139">
        <f>Flavor!M106</f>
        <v>12432641.231414847</v>
      </c>
      <c r="N86" s="140">
        <f>Flavor!N106</f>
        <v>0.3438887377290733</v>
      </c>
      <c r="O86" s="144">
        <f>Flavor!O106</f>
        <v>41028269.071400329</v>
      </c>
      <c r="P86" s="138">
        <f>Flavor!P106</f>
        <v>8838525.5578736886</v>
      </c>
      <c r="Q86" s="140">
        <f>Flavor!Q106</f>
        <v>0.27457583047095729</v>
      </c>
    </row>
    <row r="87" spans="2:17">
      <c r="B87" s="362" t="s">
        <v>95</v>
      </c>
      <c r="C87" s="221" t="s">
        <v>144</v>
      </c>
      <c r="D87" s="116">
        <f>Fat!D31</f>
        <v>553880859.47942698</v>
      </c>
      <c r="E87" s="110">
        <f>Fat!E31</f>
        <v>51715288.37876457</v>
      </c>
      <c r="F87" s="112">
        <f>Fat!F31</f>
        <v>0.10298453608719801</v>
      </c>
      <c r="G87" s="113">
        <f>Fat!G31</f>
        <v>24.193750177155934</v>
      </c>
      <c r="H87" s="114">
        <f>Fat!H31</f>
        <v>0.69820394877895708</v>
      </c>
      <c r="I87" s="182">
        <f>Fat!I31</f>
        <v>3.3492056913449373</v>
      </c>
      <c r="J87" s="183">
        <f>Fat!J31</f>
        <v>4.6365810933933993E-2</v>
      </c>
      <c r="K87" s="112">
        <f>Fat!K31</f>
        <v>1.4038164916479167E-2</v>
      </c>
      <c r="L87" s="115">
        <f>Fat!L31</f>
        <v>1855060926.8955224</v>
      </c>
      <c r="M87" s="111">
        <f>Fat!M31</f>
        <v>196488452.09488726</v>
      </c>
      <c r="N87" s="112">
        <f>Fat!N31</f>
        <v>0.11846841490511634</v>
      </c>
      <c r="O87" s="116">
        <f>Fat!O31</f>
        <v>659267010.93990242</v>
      </c>
      <c r="P87" s="110">
        <f>Fat!P31</f>
        <v>64306221.634798527</v>
      </c>
      <c r="Q87" s="112">
        <f>Fat!Q31</f>
        <v>0.10808480624396481</v>
      </c>
    </row>
    <row r="88" spans="2:17">
      <c r="B88" s="363"/>
      <c r="C88" s="222" t="s">
        <v>97</v>
      </c>
      <c r="D88" s="77">
        <f>Fat!D32</f>
        <v>59142464.885596514</v>
      </c>
      <c r="E88" s="76">
        <f>Fat!E32</f>
        <v>10480601.83705315</v>
      </c>
      <c r="F88" s="78">
        <f>Fat!F32</f>
        <v>0.21537609085369522</v>
      </c>
      <c r="G88" s="95">
        <f>Fat!G32</f>
        <v>2.5833678774315669</v>
      </c>
      <c r="H88" s="81">
        <f>Fat!H32</f>
        <v>0.30655497225768613</v>
      </c>
      <c r="I88" s="178">
        <f>Fat!I32</f>
        <v>3.6905844541989228</v>
      </c>
      <c r="J88" s="179">
        <f>Fat!J32</f>
        <v>0.19049886434275498</v>
      </c>
      <c r="K88" s="78">
        <f>Fat!K32</f>
        <v>5.4426915985955455E-2</v>
      </c>
      <c r="L88" s="79">
        <f>Fat!L32</f>
        <v>218270261.48978817</v>
      </c>
      <c r="M88" s="80">
        <f>Fat!M32</f>
        <v>47949575.85802722</v>
      </c>
      <c r="N88" s="78">
        <f>Fat!N32</f>
        <v>0.28152526324192834</v>
      </c>
      <c r="O88" s="77">
        <f>Fat!O32</f>
        <v>93740140.716706917</v>
      </c>
      <c r="P88" s="76">
        <f>Fat!P32</f>
        <v>26544933.568502873</v>
      </c>
      <c r="Q88" s="78">
        <f>Fat!Q32</f>
        <v>0.39504206765753458</v>
      </c>
    </row>
    <row r="89" spans="2:17">
      <c r="B89" s="363"/>
      <c r="C89" s="222" t="s">
        <v>59</v>
      </c>
      <c r="D89" s="77">
        <f>Fat!D33</f>
        <v>874446140.09410763</v>
      </c>
      <c r="E89" s="76">
        <f>Fat!E33</f>
        <v>33737295.826118231</v>
      </c>
      <c r="F89" s="78">
        <f>Fat!F33</f>
        <v>4.0129583572412052E-2</v>
      </c>
      <c r="G89" s="95">
        <f>Fat!G33</f>
        <v>38.196177200813622</v>
      </c>
      <c r="H89" s="81">
        <f>Fat!H33</f>
        <v>-1.1392823604798039</v>
      </c>
      <c r="I89" s="178">
        <f>Fat!I33</f>
        <v>2.9384124363987869</v>
      </c>
      <c r="J89" s="179">
        <f>Fat!J33</f>
        <v>2.7540374989853955E-2</v>
      </c>
      <c r="K89" s="78">
        <f>Fat!K33</f>
        <v>9.4612110765609336E-3</v>
      </c>
      <c r="L89" s="79">
        <f>Fat!L33</f>
        <v>2569483413.0134416</v>
      </c>
      <c r="M89" s="80">
        <f>Fat!M33</f>
        <v>122287526.45435762</v>
      </c>
      <c r="N89" s="78">
        <f>Fat!N33</f>
        <v>4.9970469109565978E-2</v>
      </c>
      <c r="O89" s="77">
        <f>Fat!O33</f>
        <v>1253810359.5385475</v>
      </c>
      <c r="P89" s="76">
        <f>Fat!P33</f>
        <v>48584670.708463907</v>
      </c>
      <c r="Q89" s="78">
        <f>Fat!Q33</f>
        <v>4.031167868287408E-2</v>
      </c>
    </row>
    <row r="90" spans="2:17" ht="15" thickBot="1">
      <c r="B90" s="364"/>
      <c r="C90" s="223" t="s">
        <v>15</v>
      </c>
      <c r="D90" s="109">
        <f>Fat!D34</f>
        <v>801096854.94519591</v>
      </c>
      <c r="E90" s="103">
        <f>Fat!E34</f>
        <v>56506549.754207134</v>
      </c>
      <c r="F90" s="105">
        <f>Fat!F34</f>
        <v>7.5889451367101943E-2</v>
      </c>
      <c r="G90" s="106">
        <f>Fat!G34</f>
        <v>34.992249406244902</v>
      </c>
      <c r="H90" s="107">
        <f>Fat!H34</f>
        <v>0.15402682863752659</v>
      </c>
      <c r="I90" s="190">
        <f>Fat!I34</f>
        <v>3.0869083117050007</v>
      </c>
      <c r="J90" s="191">
        <f>Fat!J34</f>
        <v>7.8011303260518972E-2</v>
      </c>
      <c r="K90" s="105">
        <f>Fat!K34</f>
        <v>2.5926877205028929E-2</v>
      </c>
      <c r="L90" s="108">
        <f>Fat!L34</f>
        <v>2472912540.0110607</v>
      </c>
      <c r="M90" s="104">
        <f>Fat!M34</f>
        <v>232516998.20513105</v>
      </c>
      <c r="N90" s="105">
        <f>Fat!N34</f>
        <v>0.10378390505888287</v>
      </c>
      <c r="O90" s="109">
        <f>Fat!O34</f>
        <v>944724353.40644717</v>
      </c>
      <c r="P90" s="103">
        <f>Fat!P34</f>
        <v>33229383.113984704</v>
      </c>
      <c r="Q90" s="105">
        <f>Fat!Q34</f>
        <v>3.645591494961592E-2</v>
      </c>
    </row>
    <row r="91" spans="2:17" ht="15" hidden="1" thickBot="1">
      <c r="B91" s="365" t="s">
        <v>98</v>
      </c>
      <c r="C91" s="154" t="s">
        <v>99</v>
      </c>
      <c r="D91" s="125">
        <f>Organic!D10</f>
        <v>136305457.50836432</v>
      </c>
      <c r="E91" s="117">
        <f>Organic!E10</f>
        <v>9064994.7795798331</v>
      </c>
      <c r="F91" s="121">
        <f>Organic!F10</f>
        <v>7.1243019595913018E-2</v>
      </c>
      <c r="G91" s="122">
        <f>Organic!G10</f>
        <v>5.9538800272674868</v>
      </c>
      <c r="H91" s="123">
        <f>Organic!H10</f>
        <v>4.9662901585190156E-4</v>
      </c>
      <c r="I91" s="186">
        <f>Organic!I10</f>
        <v>3.5093758316798191</v>
      </c>
      <c r="J91" s="187">
        <f>Organic!J10</f>
        <v>4.0929242153288303E-2</v>
      </c>
      <c r="K91" s="121">
        <f>Organic!K10</f>
        <v>1.1800453343257465E-2</v>
      </c>
      <c r="L91" s="124">
        <f>Organic!L10</f>
        <v>478347078.30591428</v>
      </c>
      <c r="M91" s="118">
        <f>Organic!M10</f>
        <v>37020329.304484069</v>
      </c>
      <c r="N91" s="121">
        <f>Organic!N10</f>
        <v>8.3884172867944834E-2</v>
      </c>
      <c r="O91" s="125">
        <f>Organic!O10</f>
        <v>102030942.84696501</v>
      </c>
      <c r="P91" s="117">
        <f>Organic!P10</f>
        <v>6767173.6805035919</v>
      </c>
      <c r="Q91" s="121">
        <f>Organic!Q10</f>
        <v>7.1036173980044914E-2</v>
      </c>
    </row>
    <row r="92" spans="2:17" hidden="1">
      <c r="B92" s="363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66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2" t="s">
        <v>63</v>
      </c>
      <c r="C94" s="150" t="s">
        <v>102</v>
      </c>
      <c r="D94" s="116">
        <f>Size!D52</f>
        <v>588651344.11845887</v>
      </c>
      <c r="E94" s="110">
        <f>Size!E52</f>
        <v>17909737.470138788</v>
      </c>
      <c r="F94" s="112">
        <f>Size!F52</f>
        <v>3.1379764961089338E-2</v>
      </c>
      <c r="G94" s="113">
        <f>Size!G52</f>
        <v>25.712539650556444</v>
      </c>
      <c r="H94" s="114">
        <f>Size!H52</f>
        <v>-0.99157264864308559</v>
      </c>
      <c r="I94" s="182">
        <f>Size!I52</f>
        <v>3.5953101543482302</v>
      </c>
      <c r="J94" s="183">
        <f>Size!J52</f>
        <v>0.12526259566933362</v>
      </c>
      <c r="K94" s="112">
        <f>Size!K52</f>
        <v>3.6098235989890329E-2</v>
      </c>
      <c r="L94" s="115">
        <f>Size!L52</f>
        <v>2116384154.8798294</v>
      </c>
      <c r="M94" s="111">
        <f>Size!M52</f>
        <v>135883636.09335518</v>
      </c>
      <c r="N94" s="112">
        <f>Size!N52</f>
        <v>6.8610755111852273E-2</v>
      </c>
      <c r="O94" s="116">
        <f>Size!O52</f>
        <v>1751055359.1053438</v>
      </c>
      <c r="P94" s="110">
        <f>Size!P52</f>
        <v>65195003.120356321</v>
      </c>
      <c r="Q94" s="112">
        <f>Size!Q52</f>
        <v>3.8671650880754728E-2</v>
      </c>
    </row>
    <row r="95" spans="2:17">
      <c r="B95" s="363"/>
      <c r="C95" s="151" t="s">
        <v>103</v>
      </c>
      <c r="D95" s="77">
        <f>Size!D53</f>
        <v>266375946.76498583</v>
      </c>
      <c r="E95" s="76">
        <f>Size!E53</f>
        <v>-8162913.4183231294</v>
      </c>
      <c r="F95" s="78">
        <f>Size!F53</f>
        <v>-2.9733180260429329E-2</v>
      </c>
      <c r="G95" s="95">
        <f>Size!G53</f>
        <v>11.635414004543399</v>
      </c>
      <c r="H95" s="81">
        <f>Size!H53</f>
        <v>-1.2098323686489714</v>
      </c>
      <c r="I95" s="178">
        <f>Size!I53</f>
        <v>3.2968302885952001</v>
      </c>
      <c r="J95" s="179">
        <f>Size!J53</f>
        <v>-9.9847491581117609E-3</v>
      </c>
      <c r="K95" s="78">
        <f>Size!K53</f>
        <v>-3.0194459152137866E-3</v>
      </c>
      <c r="L95" s="79">
        <f>Size!L53</f>
        <v>878196289.44802785</v>
      </c>
      <c r="M95" s="80">
        <f>Size!M53</f>
        <v>-29652941.853792191</v>
      </c>
      <c r="N95" s="78">
        <f>Size!N53</f>
        <v>-3.2662848445959514E-2</v>
      </c>
      <c r="O95" s="77">
        <f>Size!O53</f>
        <v>192994334.73522997</v>
      </c>
      <c r="P95" s="76">
        <f>Size!P53</f>
        <v>-6611404.9864625037</v>
      </c>
      <c r="Q95" s="78">
        <f>Size!Q53</f>
        <v>-3.312231900585972E-2</v>
      </c>
    </row>
    <row r="96" spans="2:17">
      <c r="B96" s="363"/>
      <c r="C96" s="151" t="s">
        <v>104</v>
      </c>
      <c r="D96" s="77">
        <f>Size!D54</f>
        <v>422752848.07485175</v>
      </c>
      <c r="E96" s="76">
        <f>Size!E54</f>
        <v>20570181.383639753</v>
      </c>
      <c r="F96" s="78">
        <f>Size!F54</f>
        <v>5.1146364792078763E-2</v>
      </c>
      <c r="G96" s="95">
        <f>Size!G54</f>
        <v>18.466023185233443</v>
      </c>
      <c r="H96" s="81">
        <f>Size!H54</f>
        <v>-0.3514784144552543</v>
      </c>
      <c r="I96" s="178">
        <f>Size!I54</f>
        <v>3.1230346457627824</v>
      </c>
      <c r="J96" s="179">
        <f>Size!J54</f>
        <v>7.6032693218871295E-2</v>
      </c>
      <c r="K96" s="78">
        <f>Size!K54</f>
        <v>2.4953280110435232E-2</v>
      </c>
      <c r="L96" s="79">
        <f>Size!L54</f>
        <v>1320271791.132652</v>
      </c>
      <c r="M96" s="80">
        <f>Size!M54</f>
        <v>94820420.445212126</v>
      </c>
      <c r="N96" s="78">
        <f>Size!N54</f>
        <v>7.7375914469801299E-2</v>
      </c>
      <c r="O96" s="77">
        <f>Size!O54</f>
        <v>283842795.18217874</v>
      </c>
      <c r="P96" s="76">
        <f>Size!P54</f>
        <v>15467387.391103894</v>
      </c>
      <c r="Q96" s="78">
        <f>Size!Q54</f>
        <v>5.7633400610032651E-2</v>
      </c>
    </row>
    <row r="97" spans="2:17">
      <c r="B97" s="363"/>
      <c r="C97" s="151" t="s">
        <v>105</v>
      </c>
      <c r="D97" s="77">
        <f>Size!D55</f>
        <v>695043144.58710718</v>
      </c>
      <c r="E97" s="76">
        <f>Size!E55</f>
        <v>87082904.79565382</v>
      </c>
      <c r="F97" s="78">
        <f>Size!F55</f>
        <v>0.14323782888421385</v>
      </c>
      <c r="G97" s="95">
        <f>Size!G55</f>
        <v>30.359778487904119</v>
      </c>
      <c r="H97" s="81">
        <f>Size!H55</f>
        <v>1.9142642171301603</v>
      </c>
      <c r="I97" s="178">
        <f>Size!I55</f>
        <v>2.4815049292591378</v>
      </c>
      <c r="J97" s="179">
        <f>Size!J55</f>
        <v>5.8012059412450245E-2</v>
      </c>
      <c r="K97" s="78">
        <f>Size!K55</f>
        <v>2.3937375733282081E-2</v>
      </c>
      <c r="L97" s="79">
        <f>Size!L55</f>
        <v>1724752989.3406782</v>
      </c>
      <c r="M97" s="80">
        <f>Size!M55</f>
        <v>251365683.05580854</v>
      </c>
      <c r="N97" s="78">
        <f>Size!N55</f>
        <v>0.170603942346717</v>
      </c>
      <c r="O97" s="77">
        <f>Size!O55</f>
        <v>347909752.05617142</v>
      </c>
      <c r="P97" s="76">
        <f>Size!P55</f>
        <v>43665859.790871382</v>
      </c>
      <c r="Q97" s="78">
        <f>Size!Q55</f>
        <v>0.14352255181114645</v>
      </c>
    </row>
    <row r="98" spans="2:17">
      <c r="B98" s="363"/>
      <c r="C98" s="151" t="s">
        <v>106</v>
      </c>
      <c r="D98" s="77">
        <f>Size!D56</f>
        <v>713822499.69034302</v>
      </c>
      <c r="E98" s="76">
        <f>Size!E56</f>
        <v>42190414.859794378</v>
      </c>
      <c r="F98" s="78">
        <f>Size!F56</f>
        <v>6.2817747711440747E-2</v>
      </c>
      <c r="G98" s="95">
        <f>Size!G56</f>
        <v>31.180068660564725</v>
      </c>
      <c r="H98" s="81">
        <f>Size!H56</f>
        <v>-0.2445522329176093</v>
      </c>
      <c r="I98" s="178">
        <f>Size!I56</f>
        <v>3.6966148567898869</v>
      </c>
      <c r="J98" s="179">
        <f>Size!J56</f>
        <v>0.13134030397286578</v>
      </c>
      <c r="K98" s="78">
        <f>Size!K56</f>
        <v>3.6838762913529395E-2</v>
      </c>
      <c r="L98" s="79">
        <f>Size!L56</f>
        <v>2638726857.4662166</v>
      </c>
      <c r="M98" s="80">
        <f>Size!M56</f>
        <v>244174076.56441879</v>
      </c>
      <c r="N98" s="78">
        <f>Size!N56</f>
        <v>0.10197063873967392</v>
      </c>
      <c r="O98" s="77">
        <f>Size!O56</f>
        <v>2008036194.2327938</v>
      </c>
      <c r="P98" s="76">
        <f>Size!P56</f>
        <v>112928211.66337776</v>
      </c>
      <c r="Q98" s="78">
        <f>Size!Q56</f>
        <v>5.9589328261003882E-2</v>
      </c>
    </row>
    <row r="99" spans="2:17" ht="15" customHeight="1">
      <c r="B99" s="363"/>
      <c r="C99" s="151" t="s">
        <v>107</v>
      </c>
      <c r="D99" s="77">
        <f>Size!D57</f>
        <v>795061779.105407</v>
      </c>
      <c r="E99" s="76">
        <f>Size!E57</f>
        <v>92279378.71715641</v>
      </c>
      <c r="F99" s="78">
        <f>Size!F57</f>
        <v>0.13130576216219539</v>
      </c>
      <c r="G99" s="95">
        <f>Size!G57</f>
        <v>34.72863474134158</v>
      </c>
      <c r="H99" s="81">
        <f>Size!H57</f>
        <v>1.8465390201638101</v>
      </c>
      <c r="I99" s="178">
        <f>Size!I57</f>
        <v>2.5386574782189966</v>
      </c>
      <c r="J99" s="179">
        <f>Size!J57</f>
        <v>4.839583892521615E-2</v>
      </c>
      <c r="K99" s="78">
        <f>Size!K57</f>
        <v>1.9434037838265399E-2</v>
      </c>
      <c r="L99" s="79">
        <f>Size!L57</f>
        <v>2018389531.1720414</v>
      </c>
      <c r="M99" s="80">
        <f>Size!M57</f>
        <v>268277478.7143786</v>
      </c>
      <c r="N99" s="78">
        <f>Size!N57</f>
        <v>0.1532916011507032</v>
      </c>
      <c r="O99" s="77">
        <f>Size!O57</f>
        <v>403910948.4658584</v>
      </c>
      <c r="P99" s="76">
        <f>Size!P57</f>
        <v>46987603.555550635</v>
      </c>
      <c r="Q99" s="78">
        <f>Size!Q57</f>
        <v>0.13164620422168877</v>
      </c>
    </row>
    <row r="100" spans="2:17" ht="15" thickBot="1">
      <c r="B100" s="364"/>
      <c r="C100" s="152" t="s">
        <v>108</v>
      </c>
      <c r="D100" s="144">
        <f>Size!D58</f>
        <v>779682040.60857403</v>
      </c>
      <c r="E100" s="138">
        <f>Size!E58</f>
        <v>17969942.219189048</v>
      </c>
      <c r="F100" s="140">
        <f>Size!F58</f>
        <v>2.3591514769406834E-2</v>
      </c>
      <c r="G100" s="141">
        <f>Size!G58</f>
        <v>34.056841259739628</v>
      </c>
      <c r="H100" s="142">
        <f>Size!H58</f>
        <v>-1.5824833980519486</v>
      </c>
      <c r="I100" s="180">
        <f>Size!I58</f>
        <v>3.1533505002276461</v>
      </c>
      <c r="J100" s="181">
        <f>Size!J58</f>
        <v>3.9549681712236495E-2</v>
      </c>
      <c r="K100" s="140">
        <f>Size!K58</f>
        <v>1.2701416698545572E-2</v>
      </c>
      <c r="L100" s="143">
        <f>Size!L58</f>
        <v>2458610752.7715588</v>
      </c>
      <c r="M100" s="139">
        <f>Size!M58</f>
        <v>86790997.333601475</v>
      </c>
      <c r="N100" s="140">
        <f>Size!N58</f>
        <v>3.6592577127588469E-2</v>
      </c>
      <c r="O100" s="144">
        <f>Size!O58</f>
        <v>539594721.90295315</v>
      </c>
      <c r="P100" s="138">
        <f>Size!P58</f>
        <v>12749393.806822777</v>
      </c>
      <c r="Q100" s="140">
        <f>Size!Q58</f>
        <v>2.4199500549611914E-2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4" t="s">
        <v>136</v>
      </c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2:17">
      <c r="B103" s="355" t="s">
        <v>16</v>
      </c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</row>
    <row r="104" spans="2:17" ht="15" thickBot="1">
      <c r="B104" s="355" t="str">
        <f>'HOME PAGE'!H7</f>
        <v>YTD Ending 04-20-2025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55"/>
      <c r="M104" s="355"/>
      <c r="N104" s="355"/>
      <c r="O104" s="355"/>
      <c r="P104" s="355"/>
      <c r="Q104" s="355"/>
    </row>
    <row r="105" spans="2:17">
      <c r="D105" s="360" t="s">
        <v>64</v>
      </c>
      <c r="E105" s="358"/>
      <c r="F105" s="361"/>
      <c r="G105" s="357" t="s">
        <v>21</v>
      </c>
      <c r="H105" s="359"/>
      <c r="I105" s="360" t="s">
        <v>22</v>
      </c>
      <c r="J105" s="358"/>
      <c r="K105" s="361"/>
      <c r="L105" s="357" t="s">
        <v>23</v>
      </c>
      <c r="M105" s="358"/>
      <c r="N105" s="359"/>
      <c r="O105" s="360" t="s">
        <v>24</v>
      </c>
      <c r="P105" s="358"/>
      <c r="Q105" s="361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Data'!D51</f>
        <v>755061559.70670569</v>
      </c>
      <c r="E107" s="283">
        <f>'Segment Data'!E51</f>
        <v>58746706.038578749</v>
      </c>
      <c r="F107" s="284">
        <f>'Segment Data'!F51</f>
        <v>8.4368020772652111E-2</v>
      </c>
      <c r="G107" s="285">
        <f>'Segment Data'!G51</f>
        <v>99.974815994781039</v>
      </c>
      <c r="H107" s="286">
        <f>'Segment Data'!H51</f>
        <v>1.7009178050457763E-2</v>
      </c>
      <c r="I107" s="287">
        <f>'Segment Data'!I51</f>
        <v>3.1320015864978643</v>
      </c>
      <c r="J107" s="288">
        <f>'Segment Data'!J51</f>
        <v>8.6796934702455975E-2</v>
      </c>
      <c r="K107" s="284">
        <f>'Segment Data'!K51</f>
        <v>2.8502824810569552E-2</v>
      </c>
      <c r="L107" s="289">
        <f>'Segment Data'!L51</f>
        <v>2364854002.904954</v>
      </c>
      <c r="M107" s="290">
        <f>'Segment Data'!M51</f>
        <v>244432771.40053463</v>
      </c>
      <c r="N107" s="284">
        <f>'Segment Data'!N51</f>
        <v>0.11527557249891893</v>
      </c>
      <c r="O107" s="282">
        <f>'Segment Data'!O51</f>
        <v>965234411.47884107</v>
      </c>
      <c r="P107" s="283">
        <f>'Segment Data'!P51</f>
        <v>61487217.432904959</v>
      </c>
      <c r="Q107" s="284">
        <f>'Segment Data'!Q51</f>
        <v>6.8035859848854657E-2</v>
      </c>
    </row>
    <row r="108" spans="2:17">
      <c r="B108" s="369" t="s">
        <v>60</v>
      </c>
      <c r="C108" s="151" t="s">
        <v>145</v>
      </c>
      <c r="D108" s="77">
        <f>'Segment Data'!D52</f>
        <v>17341990.354825612</v>
      </c>
      <c r="E108" s="76">
        <f>'Segment Data'!E52</f>
        <v>2316638.7694197204</v>
      </c>
      <c r="F108" s="78">
        <f>'Segment Data'!F52</f>
        <v>0.15418200075064262</v>
      </c>
      <c r="G108" s="95">
        <f>'Segment Data'!G52</f>
        <v>2.2961866783158933</v>
      </c>
      <c r="H108" s="81">
        <f>'Segment Data'!H52</f>
        <v>0.139258410570962</v>
      </c>
      <c r="I108" s="178">
        <f>'Segment Data'!I52</f>
        <v>5.0770395196283484</v>
      </c>
      <c r="J108" s="179">
        <f>'Segment Data'!J52</f>
        <v>2.443573205870031E-2</v>
      </c>
      <c r="K108" s="78">
        <f>'Segment Data'!K52</f>
        <v>4.8362652378990791E-3</v>
      </c>
      <c r="L108" s="79">
        <f>'Segment Data'!L52</f>
        <v>88045970.380463272</v>
      </c>
      <c r="M108" s="80">
        <f>'Segment Data'!M52</f>
        <v>12128822.050475851</v>
      </c>
      <c r="N108" s="78">
        <f>'Segment Data'!N52</f>
        <v>0.15976393103908176</v>
      </c>
      <c r="O108" s="77">
        <f>'Segment Data'!O52</f>
        <v>36236044.795077182</v>
      </c>
      <c r="P108" s="76">
        <f>'Segment Data'!P52</f>
        <v>3683656.5539174415</v>
      </c>
      <c r="Q108" s="78">
        <f>'Segment Data'!Q52</f>
        <v>0.11316086938468525</v>
      </c>
    </row>
    <row r="109" spans="2:17">
      <c r="B109" s="370"/>
      <c r="C109" s="151" t="s">
        <v>149</v>
      </c>
      <c r="D109" s="77">
        <f>'Segment Data'!D53</f>
        <v>11090169.624022141</v>
      </c>
      <c r="E109" s="76">
        <f>'Segment Data'!E53</f>
        <v>1308.2948760520667</v>
      </c>
      <c r="F109" s="78">
        <f>'Segment Data'!F53</f>
        <v>1.1798279708064611E-4</v>
      </c>
      <c r="G109" s="95">
        <f>'Segment Data'!G53</f>
        <v>1.4684069838533418</v>
      </c>
      <c r="H109" s="81">
        <f>'Segment Data'!H53</f>
        <v>-0.12342787751324646</v>
      </c>
      <c r="I109" s="178">
        <f>'Segment Data'!I53</f>
        <v>4.3468547706066927</v>
      </c>
      <c r="J109" s="179">
        <f>'Segment Data'!J53</f>
        <v>7.0751923920378879E-2</v>
      </c>
      <c r="K109" s="78">
        <f>'Segment Data'!K53</f>
        <v>1.6545889202643188E-2</v>
      </c>
      <c r="L109" s="79">
        <f>'Segment Data'!L53</f>
        <v>48207356.737018071</v>
      </c>
      <c r="M109" s="80">
        <f>'Segment Data'!M53</f>
        <v>790245.24094670266</v>
      </c>
      <c r="N109" s="78">
        <f>'Segment Data'!N53</f>
        <v>1.666582413001215E-2</v>
      </c>
      <c r="O109" s="77">
        <f>'Segment Data'!O53</f>
        <v>22358272.26300437</v>
      </c>
      <c r="P109" s="76">
        <f>'Segment Data'!P53</f>
        <v>650379.26285031065</v>
      </c>
      <c r="Q109" s="78">
        <f>'Segment Data'!Q53</f>
        <v>2.9960496988155182E-2</v>
      </c>
    </row>
    <row r="110" spans="2:17">
      <c r="B110" s="370"/>
      <c r="C110" s="151" t="s">
        <v>146</v>
      </c>
      <c r="D110" s="77">
        <f>'Segment Data'!D54</f>
        <v>372343327.79982001</v>
      </c>
      <c r="E110" s="76">
        <f>'Segment Data'!E54</f>
        <v>45689794.477543235</v>
      </c>
      <c r="F110" s="78">
        <f>'Segment Data'!F54</f>
        <v>0.13987234123215692</v>
      </c>
      <c r="G110" s="95">
        <f>'Segment Data'!G54</f>
        <v>49.300557292482253</v>
      </c>
      <c r="H110" s="81">
        <f>'Segment Data'!H54</f>
        <v>2.4085936817321283</v>
      </c>
      <c r="I110" s="178">
        <f>'Segment Data'!I54</f>
        <v>3.34567132502348</v>
      </c>
      <c r="J110" s="179">
        <f>'Segment Data'!J54</f>
        <v>6.2257301257032438E-2</v>
      </c>
      <c r="K110" s="78">
        <f>'Segment Data'!K54</f>
        <v>1.8961148611290959E-2</v>
      </c>
      <c r="L110" s="79">
        <f>'Segment Data'!L54</f>
        <v>1245738394.8836758</v>
      </c>
      <c r="M110" s="80">
        <f>'Segment Data'!M54</f>
        <v>173199602.66045165</v>
      </c>
      <c r="N110" s="78">
        <f>'Segment Data'!N54</f>
        <v>0.16148563009216002</v>
      </c>
      <c r="O110" s="77">
        <f>'Segment Data'!O54</f>
        <v>450812820.99787343</v>
      </c>
      <c r="P110" s="76">
        <f>'Segment Data'!P54</f>
        <v>38809888.521849394</v>
      </c>
      <c r="Q110" s="78">
        <f>'Segment Data'!Q54</f>
        <v>9.4198088078190759E-2</v>
      </c>
    </row>
    <row r="111" spans="2:17">
      <c r="B111" s="370"/>
      <c r="C111" s="151" t="s">
        <v>148</v>
      </c>
      <c r="D111" s="77">
        <f>'Segment Data'!D55</f>
        <v>17816427.991978128</v>
      </c>
      <c r="E111" s="76">
        <f>'Segment Data'!E55</f>
        <v>3525967.0037875902</v>
      </c>
      <c r="F111" s="78">
        <f>'Segment Data'!F55</f>
        <v>0.24673570759553567</v>
      </c>
      <c r="G111" s="95">
        <f>'Segment Data'!G55</f>
        <v>2.3590051530025744</v>
      </c>
      <c r="H111" s="81">
        <f>'Segment Data'!H55</f>
        <v>0.30757234031064584</v>
      </c>
      <c r="I111" s="178">
        <f>'Segment Data'!I55</f>
        <v>4.8729208088666454</v>
      </c>
      <c r="J111" s="179">
        <f>'Segment Data'!J55</f>
        <v>0.16170156986678652</v>
      </c>
      <c r="K111" s="78">
        <f>'Segment Data'!K55</f>
        <v>3.432265867149796E-2</v>
      </c>
      <c r="L111" s="79">
        <f>'Segment Data'!L55</f>
        <v>86818042.701784402</v>
      </c>
      <c r="M111" s="80">
        <f>'Segment Data'!M55</f>
        <v>19492547.960044205</v>
      </c>
      <c r="N111" s="78">
        <f>'Segment Data'!N55</f>
        <v>0.28952699174090574</v>
      </c>
      <c r="O111" s="77">
        <f>'Segment Data'!O55</f>
        <v>38821638.01175873</v>
      </c>
      <c r="P111" s="76">
        <f>'Segment Data'!P55</f>
        <v>6927226.0442409255</v>
      </c>
      <c r="Q111" s="78">
        <f>'Segment Data'!Q55</f>
        <v>0.21719246779955728</v>
      </c>
    </row>
    <row r="112" spans="2:17" ht="15" thickBot="1">
      <c r="B112" s="371"/>
      <c r="C112" s="151" t="s">
        <v>147</v>
      </c>
      <c r="D112" s="144">
        <f>'Segment Data'!D56</f>
        <v>336469643.936064</v>
      </c>
      <c r="E112" s="138">
        <f>'Segment Data'!E56</f>
        <v>7212997.4929807186</v>
      </c>
      <c r="F112" s="140">
        <f>'Segment Data'!F56</f>
        <v>2.1906915383187529E-2</v>
      </c>
      <c r="G112" s="141">
        <f>'Segment Data'!G56</f>
        <v>44.550659887127551</v>
      </c>
      <c r="H112" s="142">
        <f>'Segment Data'!H56</f>
        <v>-2.7149873770459507</v>
      </c>
      <c r="I112" s="180">
        <f>'Segment Data'!I56</f>
        <v>2.6630760139903709</v>
      </c>
      <c r="J112" s="181">
        <f>'Segment Data'!J56</f>
        <v>5.9566885248821144E-2</v>
      </c>
      <c r="K112" s="140">
        <f>'Segment Data'!K56</f>
        <v>2.2879460875028238E-2</v>
      </c>
      <c r="L112" s="143">
        <f>'Segment Data'!L56</f>
        <v>896044238.20201266</v>
      </c>
      <c r="M112" s="139">
        <f>'Segment Data'!M56</f>
        <v>38821553.488616347</v>
      </c>
      <c r="N112" s="140">
        <f>'Segment Data'!N56</f>
        <v>4.5287594671617838E-2</v>
      </c>
      <c r="O112" s="144">
        <f>'Segment Data'!O56</f>
        <v>417005635.41112739</v>
      </c>
      <c r="P112" s="138">
        <f>'Segment Data'!P56</f>
        <v>11416067.050046861</v>
      </c>
      <c r="Q112" s="140">
        <f>'Segment Data'!Q56</f>
        <v>2.8146845827858136E-2</v>
      </c>
    </row>
    <row r="113" spans="2:17">
      <c r="B113" s="362" t="s">
        <v>61</v>
      </c>
      <c r="C113" s="150" t="s">
        <v>74</v>
      </c>
      <c r="D113" s="116">
        <f>'Type Data'!D35</f>
        <v>631361559.00366974</v>
      </c>
      <c r="E113" s="110">
        <f>'Type Data'!E35</f>
        <v>49968883.436766386</v>
      </c>
      <c r="F113" s="112">
        <f>'Type Data'!F35</f>
        <v>8.5946874697110376E-2</v>
      </c>
      <c r="G113" s="113">
        <f>'Type Data'!G35</f>
        <v>83.596171565253911</v>
      </c>
      <c r="H113" s="114">
        <f>'Type Data'!H35</f>
        <v>0.13574207299882346</v>
      </c>
      <c r="I113" s="182">
        <f>'Type Data'!I35</f>
        <v>3.1002350788318629</v>
      </c>
      <c r="J113" s="183">
        <f>'Type Data'!J35</f>
        <v>7.7128546124496822E-2</v>
      </c>
      <c r="K113" s="112">
        <f>'Type Data'!K35</f>
        <v>2.5513009644229694E-2</v>
      </c>
      <c r="L113" s="115">
        <f>'Type Data'!L35</f>
        <v>1957369252.6491499</v>
      </c>
      <c r="M113" s="111">
        <f>'Type Data'!M35</f>
        <v>199757257.07463002</v>
      </c>
      <c r="N113" s="112">
        <f>'Type Data'!N35</f>
        <v>0.11365264778437878</v>
      </c>
      <c r="O113" s="116">
        <f>'Type Data'!O35</f>
        <v>801358373.88785553</v>
      </c>
      <c r="P113" s="110">
        <f>'Type Data'!P35</f>
        <v>55287157.172121167</v>
      </c>
      <c r="Q113" s="112">
        <f>'Type Data'!Q35</f>
        <v>7.4104396381219059E-2</v>
      </c>
    </row>
    <row r="114" spans="2:17">
      <c r="B114" s="363"/>
      <c r="C114" s="151" t="s">
        <v>75</v>
      </c>
      <c r="D114" s="77">
        <f>'Type Data'!D36</f>
        <v>79841149.157991573</v>
      </c>
      <c r="E114" s="76">
        <f>'Type Data'!E36</f>
        <v>9392792.9577370584</v>
      </c>
      <c r="F114" s="78">
        <f>'Type Data'!F36</f>
        <v>0.13332877393245868</v>
      </c>
      <c r="G114" s="95">
        <f>'Type Data'!G36</f>
        <v>10.571461483196979</v>
      </c>
      <c r="H114" s="81">
        <f>'Type Data'!H36</f>
        <v>0.45841687051159319</v>
      </c>
      <c r="I114" s="178">
        <f>'Type Data'!I36</f>
        <v>3.2618572418444565</v>
      </c>
      <c r="J114" s="179">
        <f>'Type Data'!J36</f>
        <v>0.1561597518776594</v>
      </c>
      <c r="K114" s="78">
        <f>'Type Data'!K36</f>
        <v>5.0281700771612786E-2</v>
      </c>
      <c r="L114" s="79">
        <f>'Type Data'!L36</f>
        <v>260430430.57817823</v>
      </c>
      <c r="M114" s="80">
        <f>'Type Data'!M36</f>
        <v>41639147.554760933</v>
      </c>
      <c r="N114" s="78">
        <f>'Type Data'!N36</f>
        <v>0.19031447221918929</v>
      </c>
      <c r="O114" s="77">
        <f>'Type Data'!O36</f>
        <v>82806658.961259663</v>
      </c>
      <c r="P114" s="76">
        <f>'Type Data'!P36</f>
        <v>13172457.61158368</v>
      </c>
      <c r="Q114" s="78">
        <f>'Type Data'!Q36</f>
        <v>0.18916649227348356</v>
      </c>
    </row>
    <row r="115" spans="2:17">
      <c r="B115" s="363"/>
      <c r="C115" s="151" t="s">
        <v>76</v>
      </c>
      <c r="D115" s="77">
        <f>'Type Data'!D37</f>
        <v>41451382.487876065</v>
      </c>
      <c r="E115" s="76">
        <f>'Type Data'!E37</f>
        <v>-631740.76895845681</v>
      </c>
      <c r="F115" s="78">
        <f>'Type Data'!F37</f>
        <v>-1.5011736773977649E-2</v>
      </c>
      <c r="G115" s="95">
        <f>'Type Data'!G37</f>
        <v>5.4884191675237997</v>
      </c>
      <c r="H115" s="81">
        <f>'Type Data'!H37</f>
        <v>-0.55272254098873752</v>
      </c>
      <c r="I115" s="178">
        <f>'Type Data'!I37</f>
        <v>3.3713843712656457</v>
      </c>
      <c r="J115" s="179">
        <f>'Type Data'!J37</f>
        <v>0.12287964526379813</v>
      </c>
      <c r="K115" s="78">
        <f>'Type Data'!K37</f>
        <v>3.7826525010180405E-2</v>
      </c>
      <c r="L115" s="79">
        <f>'Type Data'!L37</f>
        <v>139748543.08697984</v>
      </c>
      <c r="M115" s="80">
        <f>'Type Data'!M37</f>
        <v>3041318.3022346199</v>
      </c>
      <c r="N115" s="78">
        <f>'Type Data'!N37</f>
        <v>2.2246946399675522E-2</v>
      </c>
      <c r="O115" s="77">
        <f>'Type Data'!O37</f>
        <v>71439502.401049122</v>
      </c>
      <c r="P115" s="76">
        <f>'Type Data'!P37</f>
        <v>-7039479.003018111</v>
      </c>
      <c r="Q115" s="78">
        <f>'Type Data'!Q37</f>
        <v>-8.9698908893500046E-2</v>
      </c>
    </row>
    <row r="116" spans="2:17" ht="15" thickBot="1">
      <c r="B116" s="364"/>
      <c r="C116" s="152" t="s">
        <v>77</v>
      </c>
      <c r="D116" s="144">
        <f>'Type Data'!D38</f>
        <v>2407469.0571691599</v>
      </c>
      <c r="E116" s="138">
        <f>'Type Data'!E38</f>
        <v>16770.413054528646</v>
      </c>
      <c r="F116" s="140">
        <f>'Type Data'!F38</f>
        <v>7.0148586463683648E-3</v>
      </c>
      <c r="G116" s="141">
        <f>'Type Data'!G38</f>
        <v>0.31876377880646894</v>
      </c>
      <c r="H116" s="142">
        <f>'Type Data'!H38</f>
        <v>-2.4427224468216102E-2</v>
      </c>
      <c r="I116" s="180">
        <f>'Type Data'!I38</f>
        <v>3.0346294872981336</v>
      </c>
      <c r="J116" s="181">
        <f>'Type Data'!J38</f>
        <v>-2.3358661787030499E-2</v>
      </c>
      <c r="K116" s="140">
        <f>'Type Data'!K38</f>
        <v>-7.6385717171659215E-3</v>
      </c>
      <c r="L116" s="143">
        <f>'Type Data'!L38</f>
        <v>7305776.5906433687</v>
      </c>
      <c r="M116" s="139">
        <f>'Type Data'!M38</f>
        <v>-4951.531093143858</v>
      </c>
      <c r="N116" s="140">
        <f>'Type Data'!N38</f>
        <v>-6.7729657165362133E-4</v>
      </c>
      <c r="O116" s="144">
        <f>'Type Data'!O38</f>
        <v>9629876.2286766395</v>
      </c>
      <c r="P116" s="138">
        <f>'Type Data'!P38</f>
        <v>67081.652218114585</v>
      </c>
      <c r="Q116" s="140">
        <f>'Type Data'!Q38</f>
        <v>7.0148586463683648E-3</v>
      </c>
    </row>
    <row r="117" spans="2:17" ht="15" thickBot="1">
      <c r="B117" s="94" t="s">
        <v>78</v>
      </c>
      <c r="C117" s="153" t="s">
        <v>79</v>
      </c>
      <c r="D117" s="137">
        <f>Granola!D11</f>
        <v>296135.09042037965</v>
      </c>
      <c r="E117" s="131">
        <f>Granola!E11</f>
        <v>-99701.920633875125</v>
      </c>
      <c r="F117" s="133">
        <f>Granola!F11</f>
        <v>-0.25187619613520584</v>
      </c>
      <c r="G117" s="134">
        <f>Granola!G11</f>
        <v>3.9210115776355241E-2</v>
      </c>
      <c r="H117" s="135">
        <f>Granola!H11</f>
        <v>-1.7613315855811849E-2</v>
      </c>
      <c r="I117" s="184">
        <f>Granola!I11</f>
        <v>4.5873188295070957</v>
      </c>
      <c r="J117" s="185">
        <f>Granola!J11</f>
        <v>0.64295244767897719</v>
      </c>
      <c r="K117" s="133">
        <f>Granola!K11</f>
        <v>0.16300525494819379</v>
      </c>
      <c r="L117" s="136">
        <f>Granola!L11</f>
        <v>1358466.0763631938</v>
      </c>
      <c r="M117" s="132">
        <f>Granola!M11</f>
        <v>-202860.122722534</v>
      </c>
      <c r="N117" s="133">
        <f>Granola!N11</f>
        <v>-0.12992808475341261</v>
      </c>
      <c r="O117" s="137">
        <f>Granola!O11</f>
        <v>905114.01474666595</v>
      </c>
      <c r="P117" s="131">
        <f>Granola!P11</f>
        <v>71895.966201876523</v>
      </c>
      <c r="Q117" s="133">
        <f>Granola!Q11</f>
        <v>8.6287096549867603E-2</v>
      </c>
    </row>
    <row r="118" spans="2:17">
      <c r="B118" s="365" t="s">
        <v>80</v>
      </c>
      <c r="C118" s="154" t="s">
        <v>14</v>
      </c>
      <c r="D118" s="125">
        <f>'NB vs PL'!D19</f>
        <v>635111314.61476493</v>
      </c>
      <c r="E118" s="117">
        <f>'NB vs PL'!E19</f>
        <v>51731526.506814957</v>
      </c>
      <c r="F118" s="121">
        <f>'NB vs PL'!F19</f>
        <v>8.8675555035243062E-2</v>
      </c>
      <c r="G118" s="122">
        <f>'NB vs PL'!G19</f>
        <v>84.092662377725205</v>
      </c>
      <c r="H118" s="123">
        <f>'NB vs PL'!H19</f>
        <v>0.34697771612444228</v>
      </c>
      <c r="I118" s="186">
        <f>'NB vs PL'!I19</f>
        <v>3.3496442196683138</v>
      </c>
      <c r="J118" s="187">
        <f>'NB vs PL'!J19</f>
        <v>7.6877825893125973E-2</v>
      </c>
      <c r="K118" s="121">
        <f>'NB vs PL'!K19</f>
        <v>2.3490166007371575E-2</v>
      </c>
      <c r="L118" s="124">
        <f>'NB vs PL'!L19</f>
        <v>2127396943.8452911</v>
      </c>
      <c r="M118" s="118">
        <f>'NB vs PL'!M19</f>
        <v>218131178.51790261</v>
      </c>
      <c r="N118" s="121">
        <f>'NB vs PL'!N19</f>
        <v>0.11424872455118834</v>
      </c>
      <c r="O118" s="125">
        <f>'NB vs PL'!O19</f>
        <v>845491228.34669495</v>
      </c>
      <c r="P118" s="117">
        <f>'NB vs PL'!P19</f>
        <v>65421676.934108615</v>
      </c>
      <c r="Q118" s="121">
        <f>'NB vs PL'!Q19</f>
        <v>8.3866466542169213E-2</v>
      </c>
    </row>
    <row r="119" spans="2:17" ht="15" thickBot="1">
      <c r="B119" s="366"/>
      <c r="C119" s="155" t="s">
        <v>13</v>
      </c>
      <c r="D119" s="130">
        <f>'NB vs PL'!D20</f>
        <v>120140447.73518659</v>
      </c>
      <c r="E119" s="119">
        <f>'NB vs PL'!E20</f>
        <v>6911460.7578787059</v>
      </c>
      <c r="F119" s="126">
        <f>'NB vs PL'!F20</f>
        <v>6.103967669748582E-2</v>
      </c>
      <c r="G119" s="127">
        <f>'NB vs PL'!G20</f>
        <v>15.907337622274689</v>
      </c>
      <c r="H119" s="128">
        <f>'NB vs PL'!H20</f>
        <v>-0.34697771612279737</v>
      </c>
      <c r="I119" s="188">
        <f>'NB vs PL'!I20</f>
        <v>1.955524920346785</v>
      </c>
      <c r="J119" s="189">
        <f>'NB vs PL'!J20</f>
        <v>8.1211432309231002E-2</v>
      </c>
      <c r="K119" s="126">
        <f>'NB vs PL'!K20</f>
        <v>4.3328628229774464E-2</v>
      </c>
      <c r="L119" s="129">
        <f>'NB vs PL'!L20</f>
        <v>234937639.48777786</v>
      </c>
      <c r="M119" s="120">
        <f>'NB vs PL'!M20</f>
        <v>22711021.959381133</v>
      </c>
      <c r="N119" s="126">
        <f>'NB vs PL'!N20</f>
        <v>0.10701307038615132</v>
      </c>
      <c r="O119" s="130">
        <f>'NB vs PL'!O20</f>
        <v>118530005.76754352</v>
      </c>
      <c r="P119" s="119">
        <f>'NB vs PL'!P20</f>
        <v>-5562553.2598243356</v>
      </c>
      <c r="Q119" s="126">
        <f>'NB vs PL'!Q20</f>
        <v>-4.4825840513108832E-2</v>
      </c>
    </row>
    <row r="120" spans="2:17">
      <c r="B120" s="362" t="s">
        <v>62</v>
      </c>
      <c r="C120" s="150" t="s">
        <v>70</v>
      </c>
      <c r="D120" s="116">
        <f>Package!D35</f>
        <v>377409305.38877517</v>
      </c>
      <c r="E120" s="110">
        <f>Package!E35</f>
        <v>15448270.422101438</v>
      </c>
      <c r="F120" s="112">
        <f>Package!F35</f>
        <v>4.2679374103137324E-2</v>
      </c>
      <c r="G120" s="113">
        <f>Package!G35</f>
        <v>49.971324027695481</v>
      </c>
      <c r="H120" s="114">
        <f>Package!H35</f>
        <v>-1.9891232007172306</v>
      </c>
      <c r="I120" s="182">
        <f>Package!I35</f>
        <v>3.3787866832663722</v>
      </c>
      <c r="J120" s="183">
        <f>Package!J35</f>
        <v>0.12149438992205441</v>
      </c>
      <c r="K120" s="112">
        <f>Package!K35</f>
        <v>3.7299197916719359E-2</v>
      </c>
      <c r="L120" s="115">
        <f>Package!L35</f>
        <v>1275185535.188405</v>
      </c>
      <c r="M120" s="111">
        <f>Package!M35</f>
        <v>96172645.500525475</v>
      </c>
      <c r="N120" s="112">
        <f>Package!N35</f>
        <v>8.1570478441491248E-2</v>
      </c>
      <c r="O120" s="116">
        <f>Package!O35</f>
        <v>701828575.04470682</v>
      </c>
      <c r="P120" s="110">
        <f>Package!P35</f>
        <v>30165480.36651516</v>
      </c>
      <c r="Q120" s="112">
        <f>Package!Q35</f>
        <v>4.4911624005436974E-2</v>
      </c>
    </row>
    <row r="121" spans="2:17">
      <c r="B121" s="363"/>
      <c r="C121" s="151" t="s">
        <v>71</v>
      </c>
      <c r="D121" s="77">
        <f>Package!D36</f>
        <v>263011107.22565523</v>
      </c>
      <c r="E121" s="76">
        <f>Package!E36</f>
        <v>34371831.228409052</v>
      </c>
      <c r="F121" s="78">
        <f>Package!F36</f>
        <v>0.15033213816169991</v>
      </c>
      <c r="G121" s="95">
        <f>Package!G36</f>
        <v>34.824295729850526</v>
      </c>
      <c r="H121" s="81">
        <f>Package!H36</f>
        <v>2.0025334761006874</v>
      </c>
      <c r="I121" s="178">
        <f>Package!I36</f>
        <v>2.6249050760512085</v>
      </c>
      <c r="J121" s="179">
        <f>Package!J36</f>
        <v>6.9403135162947382E-2</v>
      </c>
      <c r="K121" s="78">
        <f>Package!K36</f>
        <v>2.7158318314101419E-2</v>
      </c>
      <c r="L121" s="79">
        <f>Package!L36</f>
        <v>690379190.41447103</v>
      </c>
      <c r="M121" s="80">
        <f>Package!M36</f>
        <v>106091076.84022164</v>
      </c>
      <c r="N121" s="78">
        <f>Package!N36</f>
        <v>0.18157322453683622</v>
      </c>
      <c r="O121" s="77">
        <f>Package!O36</f>
        <v>137556503.87573332</v>
      </c>
      <c r="P121" s="76">
        <f>Package!P36</f>
        <v>17816588.243097857</v>
      </c>
      <c r="Q121" s="78">
        <f>Package!Q36</f>
        <v>0.1487940604347803</v>
      </c>
    </row>
    <row r="122" spans="2:17" ht="15" customHeight="1">
      <c r="B122" s="363"/>
      <c r="C122" s="151" t="s">
        <v>72</v>
      </c>
      <c r="D122" s="77">
        <f>Package!D37</f>
        <v>21303768.446195513</v>
      </c>
      <c r="E122" s="76">
        <f>Package!E37</f>
        <v>-374219.4903996028</v>
      </c>
      <c r="F122" s="78">
        <f>Package!F37</f>
        <v>-1.7262648705873396E-2</v>
      </c>
      <c r="G122" s="95">
        <f>Package!G37</f>
        <v>2.8207505772524417</v>
      </c>
      <c r="H122" s="81">
        <f>Package!H37</f>
        <v>-0.29118092747796886</v>
      </c>
      <c r="I122" s="178">
        <f>Package!I37</f>
        <v>2.7582150056490722</v>
      </c>
      <c r="J122" s="179">
        <f>Package!J37</f>
        <v>-1.5746813139498883E-3</v>
      </c>
      <c r="K122" s="78">
        <f>Package!K37</f>
        <v>-5.7058018637743649E-4</v>
      </c>
      <c r="L122" s="79">
        <f>Package!L37</f>
        <v>58760373.805169687</v>
      </c>
      <c r="M122" s="80">
        <f>Package!M37</f>
        <v>-1066313.7363543138</v>
      </c>
      <c r="N122" s="78">
        <f>Package!N37</f>
        <v>-1.7823379166934751E-2</v>
      </c>
      <c r="O122" s="77">
        <f>Package!O37</f>
        <v>16052684.011511408</v>
      </c>
      <c r="P122" s="76">
        <f>Package!P37</f>
        <v>165426.68567711301</v>
      </c>
      <c r="Q122" s="78">
        <f>Package!Q37</f>
        <v>1.0412538947683085E-2</v>
      </c>
    </row>
    <row r="123" spans="2:17" ht="15" thickBot="1">
      <c r="B123" s="364"/>
      <c r="C123" s="152" t="s">
        <v>73</v>
      </c>
      <c r="D123" s="144">
        <f>Package!D38</f>
        <v>80068570.041379735</v>
      </c>
      <c r="E123" s="138">
        <f>Package!E38</f>
        <v>9460740.9405563623</v>
      </c>
      <c r="F123" s="140">
        <f>Package!F38</f>
        <v>0.13398997053212106</v>
      </c>
      <c r="G123" s="141">
        <f>Package!G38</f>
        <v>10.601573413380439</v>
      </c>
      <c r="H123" s="142">
        <f>Package!H38</f>
        <v>0.46563605138259589</v>
      </c>
      <c r="I123" s="180">
        <f>Package!I38</f>
        <v>3.2551822638963275</v>
      </c>
      <c r="J123" s="181">
        <f>Package!J38</f>
        <v>0.15430230420501845</v>
      </c>
      <c r="K123" s="140">
        <f>Package!K38</f>
        <v>4.9760811837546645E-2</v>
      </c>
      <c r="L123" s="143">
        <f>Package!L38</f>
        <v>260637789.09424016</v>
      </c>
      <c r="M123" s="139">
        <f>Package!M38</f>
        <v>41691386.838188142</v>
      </c>
      <c r="N123" s="140">
        <f>Package!N38</f>
        <v>0.19041823208143502</v>
      </c>
      <c r="O123" s="144">
        <f>Package!O38</f>
        <v>82870699.334805191</v>
      </c>
      <c r="P123" s="138">
        <f>Package!P38</f>
        <v>13192392.120546043</v>
      </c>
      <c r="Q123" s="140">
        <f>Package!Q38</f>
        <v>0.18933284472568698</v>
      </c>
    </row>
    <row r="124" spans="2:17">
      <c r="B124" s="365" t="s">
        <v>81</v>
      </c>
      <c r="C124" s="156" t="s">
        <v>82</v>
      </c>
      <c r="D124" s="116">
        <f>Flavor!D107</f>
        <v>74006434.692306191</v>
      </c>
      <c r="E124" s="110">
        <f>Flavor!E107</f>
        <v>1649618.3396597207</v>
      </c>
      <c r="F124" s="112">
        <f>Flavor!F107</f>
        <v>2.2798382002048732E-2</v>
      </c>
      <c r="G124" s="113">
        <f>Flavor!G107</f>
        <v>9.7989092355159197</v>
      </c>
      <c r="H124" s="114">
        <f>Flavor!H107</f>
        <v>-0.58809979172315074</v>
      </c>
      <c r="I124" s="182">
        <f>Flavor!I107</f>
        <v>3.0987295030848632</v>
      </c>
      <c r="J124" s="183">
        <f>Flavor!J107</f>
        <v>4.9435109325072446E-2</v>
      </c>
      <c r="K124" s="112">
        <f>Flavor!K107</f>
        <v>1.6211983148048482E-2</v>
      </c>
      <c r="L124" s="115">
        <f>Flavor!L107</f>
        <v>229325922.59917235</v>
      </c>
      <c r="M124" s="111">
        <f>Flavor!M107</f>
        <v>8688688.1447407305</v>
      </c>
      <c r="N124" s="112">
        <f>Flavor!N107</f>
        <v>3.9379972134917292E-2</v>
      </c>
      <c r="O124" s="116">
        <f>Flavor!O107</f>
        <v>99609358.802879065</v>
      </c>
      <c r="P124" s="110">
        <f>Flavor!P107</f>
        <v>-260781.60530430079</v>
      </c>
      <c r="Q124" s="112">
        <f>Flavor!Q107</f>
        <v>-2.611206955737216E-3</v>
      </c>
    </row>
    <row r="125" spans="2:17">
      <c r="B125" s="363"/>
      <c r="C125" s="151" t="s">
        <v>83</v>
      </c>
      <c r="D125" s="77">
        <f>Flavor!D108</f>
        <v>95747814.464568764</v>
      </c>
      <c r="E125" s="76">
        <f>Flavor!E108</f>
        <v>4547832.6451097131</v>
      </c>
      <c r="F125" s="78">
        <f>Flavor!F108</f>
        <v>4.9866595961747841E-2</v>
      </c>
      <c r="G125" s="95">
        <f>Flavor!G108</f>
        <v>12.677602256319297</v>
      </c>
      <c r="H125" s="81">
        <f>Flavor!H108</f>
        <v>-0.4143921430184907</v>
      </c>
      <c r="I125" s="178">
        <f>Flavor!I108</f>
        <v>2.9353951207838938</v>
      </c>
      <c r="J125" s="179">
        <f>Flavor!J108</f>
        <v>9.3703810819742106E-2</v>
      </c>
      <c r="K125" s="78">
        <f>Flavor!K108</f>
        <v>3.2974662128563217E-2</v>
      </c>
      <c r="L125" s="79">
        <f>Flavor!L108</f>
        <v>281057667.40501666</v>
      </c>
      <c r="M125" s="80">
        <f>Flavor!M108</f>
        <v>21895471.599771261</v>
      </c>
      <c r="N125" s="78">
        <f>Flavor!N108</f>
        <v>8.4485592243651222E-2</v>
      </c>
      <c r="O125" s="77">
        <f>Flavor!O108</f>
        <v>103260212.40354182</v>
      </c>
      <c r="P125" s="76">
        <f>Flavor!P108</f>
        <v>8593844.6839033514</v>
      </c>
      <c r="Q125" s="78">
        <f>Flavor!Q108</f>
        <v>9.0780336152271796E-2</v>
      </c>
    </row>
    <row r="126" spans="2:17">
      <c r="B126" s="363"/>
      <c r="C126" s="151" t="s">
        <v>84</v>
      </c>
      <c r="D126" s="77">
        <f>Flavor!D109</f>
        <v>141284913.05998087</v>
      </c>
      <c r="E126" s="76">
        <f>Flavor!E109</f>
        <v>13347190.698917836</v>
      </c>
      <c r="F126" s="78">
        <f>Flavor!F109</f>
        <v>0.10432568637770248</v>
      </c>
      <c r="G126" s="95">
        <f>Flavor!G109</f>
        <v>18.706995481927173</v>
      </c>
      <c r="H126" s="81">
        <f>Flavor!H109</f>
        <v>0.34120295434917836</v>
      </c>
      <c r="I126" s="178">
        <f>Flavor!I109</f>
        <v>3.0668090637302461</v>
      </c>
      <c r="J126" s="179">
        <f>Flavor!J109</f>
        <v>4.931061964896033E-2</v>
      </c>
      <c r="K126" s="78">
        <f>Flavor!K109</f>
        <v>1.6341555948663811E-2</v>
      </c>
      <c r="L126" s="79">
        <f>Flavor!L109</f>
        <v>433293851.94068915</v>
      </c>
      <c r="M126" s="80">
        <f>Flavor!M109</f>
        <v>47241973.77687794</v>
      </c>
      <c r="N126" s="78">
        <f>Flavor!N109</f>
        <v>0.12237208636719032</v>
      </c>
      <c r="O126" s="77">
        <f>Flavor!O109</f>
        <v>134645083.71272892</v>
      </c>
      <c r="P126" s="76">
        <f>Flavor!P109</f>
        <v>11381908.5246436</v>
      </c>
      <c r="Q126" s="78">
        <f>Flavor!Q109</f>
        <v>9.2338271404059868E-2</v>
      </c>
    </row>
    <row r="127" spans="2:17">
      <c r="B127" s="363"/>
      <c r="C127" s="151" t="s">
        <v>85</v>
      </c>
      <c r="D127" s="77">
        <f>Flavor!D110</f>
        <v>18793899.886294641</v>
      </c>
      <c r="E127" s="76">
        <f>Flavor!E110</f>
        <v>2483913.3107389435</v>
      </c>
      <c r="F127" s="78">
        <f>Flavor!F110</f>
        <v>0.15229401319444766</v>
      </c>
      <c r="G127" s="95">
        <f>Flavor!G110</f>
        <v>2.4884284715626173</v>
      </c>
      <c r="H127" s="81">
        <f>Flavor!H110</f>
        <v>0.14708751249140173</v>
      </c>
      <c r="I127" s="178">
        <f>Flavor!I110</f>
        <v>3.5425895836959089</v>
      </c>
      <c r="J127" s="179">
        <f>Flavor!J110</f>
        <v>0.10418268929980945</v>
      </c>
      <c r="K127" s="78">
        <f>Flavor!K110</f>
        <v>3.0299697650561935E-2</v>
      </c>
      <c r="L127" s="79">
        <f>Flavor!L110</f>
        <v>66579073.974211119</v>
      </c>
      <c r="M127" s="80">
        <f>Flavor!M110</f>
        <v>10498703.685312584</v>
      </c>
      <c r="N127" s="78">
        <f>Flavor!N110</f>
        <v>0.18720817339879206</v>
      </c>
      <c r="O127" s="77">
        <f>Flavor!O110</f>
        <v>25790584.094155509</v>
      </c>
      <c r="P127" s="76">
        <f>Flavor!P110</f>
        <v>3554212.1124107465</v>
      </c>
      <c r="Q127" s="78">
        <f>Flavor!Q110</f>
        <v>0.15983777008806216</v>
      </c>
    </row>
    <row r="128" spans="2:17">
      <c r="B128" s="363"/>
      <c r="C128" s="151" t="s">
        <v>86</v>
      </c>
      <c r="D128" s="77">
        <f>Flavor!D111</f>
        <v>147027800.34671605</v>
      </c>
      <c r="E128" s="76">
        <f>Flavor!E111</f>
        <v>21100264.437997878</v>
      </c>
      <c r="F128" s="78">
        <f>Flavor!F111</f>
        <v>0.16755878121281553</v>
      </c>
      <c r="G128" s="95">
        <f>Flavor!G111</f>
        <v>19.467389243719438</v>
      </c>
      <c r="H128" s="81">
        <f>Flavor!H111</f>
        <v>1.3901642054181629</v>
      </c>
      <c r="I128" s="178">
        <f>Flavor!I111</f>
        <v>2.8747279897903946</v>
      </c>
      <c r="J128" s="179">
        <f>Flavor!J111</f>
        <v>6.9698029925974403E-2</v>
      </c>
      <c r="K128" s="78">
        <f>Flavor!K111</f>
        <v>2.4847517111490396E-2</v>
      </c>
      <c r="L128" s="79">
        <f>Flavor!L111</f>
        <v>422664932.93401849</v>
      </c>
      <c r="M128" s="80">
        <f>Flavor!M111</f>
        <v>69434421.938161433</v>
      </c>
      <c r="N128" s="78">
        <f>Flavor!N111</f>
        <v>0.19656971800767178</v>
      </c>
      <c r="O128" s="77">
        <f>Flavor!O111</f>
        <v>104722698.66240123</v>
      </c>
      <c r="P128" s="76">
        <f>Flavor!P111</f>
        <v>14427655.318846688</v>
      </c>
      <c r="Q128" s="78">
        <f>Flavor!Q111</f>
        <v>0.15978346966347146</v>
      </c>
    </row>
    <row r="129" spans="2:17">
      <c r="B129" s="363"/>
      <c r="C129" s="151" t="s">
        <v>87</v>
      </c>
      <c r="D129" s="77">
        <f>Flavor!D112</f>
        <v>33222889.442724265</v>
      </c>
      <c r="E129" s="76">
        <f>Flavor!E112</f>
        <v>1807908.3998503722</v>
      </c>
      <c r="F129" s="78">
        <f>Flavor!F112</f>
        <v>5.754924369946339E-2</v>
      </c>
      <c r="G129" s="95">
        <f>Flavor!G112</f>
        <v>4.3989158448769263</v>
      </c>
      <c r="H129" s="81">
        <f>Flavor!H112</f>
        <v>-0.11078632461246762</v>
      </c>
      <c r="I129" s="178">
        <f>Flavor!I112</f>
        <v>3.1040223014317165</v>
      </c>
      <c r="J129" s="179">
        <f>Flavor!J112</f>
        <v>0.14221303330029267</v>
      </c>
      <c r="K129" s="78">
        <f>Flavor!K112</f>
        <v>4.8015594667246572E-2</v>
      </c>
      <c r="L129" s="79">
        <f>Flavor!L112</f>
        <v>103124589.74821645</v>
      </c>
      <c r="M129" s="80">
        <f>Flavor!M112</f>
        <v>10079407.737259567</v>
      </c>
      <c r="N129" s="78">
        <f>Flavor!N112</f>
        <v>0.10832809952558993</v>
      </c>
      <c r="O129" s="77">
        <f>Flavor!O112</f>
        <v>66118429.324960753</v>
      </c>
      <c r="P129" s="76">
        <f>Flavor!P112</f>
        <v>3803861.1543784142</v>
      </c>
      <c r="Q129" s="78">
        <f>Flavor!Q112</f>
        <v>6.1042887177932062E-2</v>
      </c>
    </row>
    <row r="130" spans="2:17">
      <c r="B130" s="363"/>
      <c r="C130" s="151" t="s">
        <v>88</v>
      </c>
      <c r="D130" s="77">
        <f>Flavor!D113</f>
        <v>3863890.088184617</v>
      </c>
      <c r="E130" s="76">
        <f>Flavor!E113</f>
        <v>776160.48259310285</v>
      </c>
      <c r="F130" s="78">
        <f>Flavor!F113</f>
        <v>0.25136931717970634</v>
      </c>
      <c r="G130" s="95">
        <f>Flavor!G113</f>
        <v>0.51160292246948147</v>
      </c>
      <c r="H130" s="81">
        <f>Flavor!H113</f>
        <v>6.8351313241108602E-2</v>
      </c>
      <c r="I130" s="178">
        <f>Flavor!I113</f>
        <v>3.7461616933160093</v>
      </c>
      <c r="J130" s="179">
        <f>Flavor!J113</f>
        <v>0.20911567379202056</v>
      </c>
      <c r="K130" s="78">
        <f>Flavor!K113</f>
        <v>5.912155867855038E-2</v>
      </c>
      <c r="L130" s="79">
        <f>Flavor!L113</f>
        <v>14474757.035540629</v>
      </c>
      <c r="M130" s="80">
        <f>Flavor!M113</f>
        <v>3553315.3247167878</v>
      </c>
      <c r="N130" s="78">
        <f>Flavor!N113</f>
        <v>0.32535222169388378</v>
      </c>
      <c r="O130" s="77">
        <f>Flavor!O113</f>
        <v>7134674.8127703555</v>
      </c>
      <c r="P130" s="76">
        <f>Flavor!P113</f>
        <v>1441261.2665145304</v>
      </c>
      <c r="Q130" s="78">
        <f>Flavor!Q113</f>
        <v>0.25314536785446595</v>
      </c>
    </row>
    <row r="131" spans="2:17">
      <c r="B131" s="363"/>
      <c r="C131" s="151" t="s">
        <v>89</v>
      </c>
      <c r="D131" s="77">
        <f>Flavor!D114</f>
        <v>22068621.350609984</v>
      </c>
      <c r="E131" s="76">
        <f>Flavor!E114</f>
        <v>-1686404.5742867179</v>
      </c>
      <c r="F131" s="78">
        <f>Flavor!F114</f>
        <v>-7.0991485322660253E-2</v>
      </c>
      <c r="G131" s="95">
        <f>Flavor!G114</f>
        <v>2.9220218277867867</v>
      </c>
      <c r="H131" s="81">
        <f>Flavor!H114</f>
        <v>-0.48807387793970669</v>
      </c>
      <c r="I131" s="178">
        <f>Flavor!I114</f>
        <v>3.3568161150115818</v>
      </c>
      <c r="J131" s="179">
        <f>Flavor!J114</f>
        <v>0.14111585213380362</v>
      </c>
      <c r="K131" s="78">
        <f>Flavor!K114</f>
        <v>4.388339726897212E-2</v>
      </c>
      <c r="L131" s="79">
        <f>Flavor!L114</f>
        <v>74080303.785816252</v>
      </c>
      <c r="M131" s="80">
        <f>Flavor!M114</f>
        <v>-2308739.3255425096</v>
      </c>
      <c r="N131" s="78">
        <f>Flavor!N114</f>
        <v>-3.0223435606816874E-2</v>
      </c>
      <c r="O131" s="77">
        <f>Flavor!O114</f>
        <v>44719465.693174094</v>
      </c>
      <c r="P131" s="76">
        <f>Flavor!P114</f>
        <v>-4377342.9089064449</v>
      </c>
      <c r="Q131" s="78">
        <f>Flavor!Q114</f>
        <v>-8.9157381783893583E-2</v>
      </c>
    </row>
    <row r="132" spans="2:17">
      <c r="B132" s="363"/>
      <c r="C132" s="151" t="s">
        <v>90</v>
      </c>
      <c r="D132" s="77">
        <f>Flavor!D115</f>
        <v>8366312.1242255652</v>
      </c>
      <c r="E132" s="76">
        <f>Flavor!E115</f>
        <v>-310274.3890233757</v>
      </c>
      <c r="F132" s="78">
        <f>Flavor!F115</f>
        <v>-3.5759960273500889E-2</v>
      </c>
      <c r="G132" s="95">
        <f>Flavor!G115</f>
        <v>1.1077514202938024</v>
      </c>
      <c r="H132" s="81">
        <f>Flavor!H115</f>
        <v>-0.13779512226688651</v>
      </c>
      <c r="I132" s="178">
        <f>Flavor!I115</f>
        <v>2.6952872094488765</v>
      </c>
      <c r="J132" s="179">
        <f>Flavor!J115</f>
        <v>0.12952640544672045</v>
      </c>
      <c r="K132" s="78">
        <f>Flavor!K115</f>
        <v>5.0482650309678523E-2</v>
      </c>
      <c r="L132" s="79">
        <f>Flavor!L115</f>
        <v>22549614.058682226</v>
      </c>
      <c r="M132" s="80">
        <f>Flavor!M115</f>
        <v>287568.47045436129</v>
      </c>
      <c r="N132" s="78">
        <f>Flavor!N115</f>
        <v>1.2917432466602577E-2</v>
      </c>
      <c r="O132" s="77">
        <f>Flavor!O115</f>
        <v>8223240.7412002077</v>
      </c>
      <c r="P132" s="76">
        <f>Flavor!P115</f>
        <v>-22419.021698825061</v>
      </c>
      <c r="Q132" s="78">
        <f>Flavor!Q115</f>
        <v>-2.7188875533888045E-3</v>
      </c>
    </row>
    <row r="133" spans="2:17">
      <c r="B133" s="363"/>
      <c r="C133" s="151" t="s">
        <v>91</v>
      </c>
      <c r="D133" s="77">
        <f>Flavor!D116</f>
        <v>11508006.116037881</v>
      </c>
      <c r="E133" s="76">
        <f>Flavor!E116</f>
        <v>-1134662.4316073302</v>
      </c>
      <c r="F133" s="78">
        <f>Flavor!F116</f>
        <v>-8.9748649767352265E-2</v>
      </c>
      <c r="G133" s="95">
        <f>Flavor!G116</f>
        <v>1.5237311171881192</v>
      </c>
      <c r="H133" s="81">
        <f>Flavor!H116</f>
        <v>-0.2911568084050753</v>
      </c>
      <c r="I133" s="178">
        <f>Flavor!I116</f>
        <v>3.2511802579534606</v>
      </c>
      <c r="J133" s="179">
        <f>Flavor!J116</f>
        <v>0.13493322016842768</v>
      </c>
      <c r="K133" s="78">
        <f>Flavor!K116</f>
        <v>4.3299911249762651E-2</v>
      </c>
      <c r="L133" s="79">
        <f>Flavor!L116</f>
        <v>37414602.292870037</v>
      </c>
      <c r="M133" s="80">
        <f>Flavor!M116</f>
        <v>-1983076.1184273586</v>
      </c>
      <c r="N133" s="78">
        <f>Flavor!N116</f>
        <v>-5.0334847087302126E-2</v>
      </c>
      <c r="O133" s="77">
        <f>Flavor!O116</f>
        <v>24264080.02204258</v>
      </c>
      <c r="P133" s="76">
        <f>Flavor!P116</f>
        <v>-3031311.9031861611</v>
      </c>
      <c r="Q133" s="78">
        <f>Flavor!Q116</f>
        <v>-0.11105581159962619</v>
      </c>
    </row>
    <row r="134" spans="2:17">
      <c r="B134" s="363"/>
      <c r="C134" s="151" t="s">
        <v>92</v>
      </c>
      <c r="D134" s="77">
        <f>Flavor!D117</f>
        <v>3013586.4623429789</v>
      </c>
      <c r="E134" s="76">
        <f>Flavor!E117</f>
        <v>1356613.089211534</v>
      </c>
      <c r="F134" s="78">
        <f>Flavor!F117</f>
        <v>0.81872956512736683</v>
      </c>
      <c r="G134" s="95">
        <f>Flavor!G117</f>
        <v>0.39901746842221986</v>
      </c>
      <c r="H134" s="81">
        <f>Flavor!H117</f>
        <v>0.16115463459147741</v>
      </c>
      <c r="I134" s="178">
        <f>Flavor!I117</f>
        <v>3.4790156654104307</v>
      </c>
      <c r="J134" s="179">
        <f>Flavor!J117</f>
        <v>0.27444842396809621</v>
      </c>
      <c r="K134" s="78">
        <f>Flavor!K117</f>
        <v>8.5642897555356187E-2</v>
      </c>
      <c r="L134" s="79">
        <f>Flavor!L117</f>
        <v>10484314.511560025</v>
      </c>
      <c r="M134" s="80">
        <f>Flavor!M117</f>
        <v>5174431.9200807903</v>
      </c>
      <c r="N134" s="78">
        <f>Flavor!N117</f>
        <v>0.97449083495446742</v>
      </c>
      <c r="O134" s="77">
        <f>Flavor!O117</f>
        <v>5225710.1717603542</v>
      </c>
      <c r="P134" s="76">
        <f>Flavor!P117</f>
        <v>2722054.8891521054</v>
      </c>
      <c r="Q134" s="78">
        <f>Flavor!Q117</f>
        <v>1.0872322991351802</v>
      </c>
    </row>
    <row r="135" spans="2:17">
      <c r="B135" s="363"/>
      <c r="C135" s="151" t="s">
        <v>93</v>
      </c>
      <c r="D135" s="77">
        <f>Flavor!D118</f>
        <v>9246856.3552878946</v>
      </c>
      <c r="E135" s="76">
        <f>Flavor!E118</f>
        <v>170794.53736162744</v>
      </c>
      <c r="F135" s="78">
        <f>Flavor!F118</f>
        <v>1.8818132884935685E-2</v>
      </c>
      <c r="G135" s="95">
        <f>Flavor!G118</f>
        <v>1.2243409173275508</v>
      </c>
      <c r="H135" s="81">
        <f>Flavor!H118</f>
        <v>-7.8551343370040438E-2</v>
      </c>
      <c r="I135" s="178">
        <f>Flavor!I118</f>
        <v>2.9584745135009247</v>
      </c>
      <c r="J135" s="179">
        <f>Flavor!J118</f>
        <v>0.13206607403277681</v>
      </c>
      <c r="K135" s="78">
        <f>Flavor!K118</f>
        <v>4.6725757038012523E-2</v>
      </c>
      <c r="L135" s="79">
        <f>Flavor!L118</f>
        <v>27356588.857123289</v>
      </c>
      <c r="M135" s="80">
        <f>Flavor!M118</f>
        <v>1703931.137801867</v>
      </c>
      <c r="N135" s="78">
        <f>Flavor!N118</f>
        <v>6.6423181428038811E-2</v>
      </c>
      <c r="O135" s="77">
        <f>Flavor!O118</f>
        <v>16282002.18098741</v>
      </c>
      <c r="P135" s="76">
        <f>Flavor!P118</f>
        <v>666681.35022983886</v>
      </c>
      <c r="Q135" s="78">
        <f>Flavor!Q118</f>
        <v>4.2694053965043964E-2</v>
      </c>
    </row>
    <row r="136" spans="2:17" ht="15" thickBot="1">
      <c r="B136" s="366"/>
      <c r="C136" s="157" t="s">
        <v>94</v>
      </c>
      <c r="D136" s="144">
        <f>Flavor!D119</f>
        <v>6165775.152535216</v>
      </c>
      <c r="E136" s="138">
        <f>Flavor!E119</f>
        <v>1342058.0292669227</v>
      </c>
      <c r="F136" s="140">
        <f>Flavor!F119</f>
        <v>0.27822071547131183</v>
      </c>
      <c r="G136" s="141">
        <f>Flavor!G119</f>
        <v>0.8163867282282824</v>
      </c>
      <c r="H136" s="142">
        <f>Flavor!H119</f>
        <v>0.12392959937890236</v>
      </c>
      <c r="I136" s="180">
        <f>Flavor!I119</f>
        <v>2.9487062768108165</v>
      </c>
      <c r="J136" s="181">
        <f>Flavor!J119</f>
        <v>0.32343192403291443</v>
      </c>
      <c r="K136" s="140">
        <f>Flavor!K119</f>
        <v>0.12319928532066711</v>
      </c>
      <c r="L136" s="143">
        <f>Flavor!L119</f>
        <v>18181059.89368476</v>
      </c>
      <c r="M136" s="139">
        <f>Flavor!M119</f>
        <v>5517479.0449129064</v>
      </c>
      <c r="N136" s="140">
        <f>Flavor!N119</f>
        <v>0.435696594099449</v>
      </c>
      <c r="O136" s="144">
        <f>Flavor!O119</f>
        <v>14981186.373351023</v>
      </c>
      <c r="P136" s="138">
        <f>Flavor!P119</f>
        <v>3869817.9212217182</v>
      </c>
      <c r="Q136" s="140">
        <f>Flavor!Q119</f>
        <v>0.34827554660741483</v>
      </c>
    </row>
    <row r="137" spans="2:17">
      <c r="B137" s="362" t="s">
        <v>95</v>
      </c>
      <c r="C137" s="221" t="s">
        <v>144</v>
      </c>
      <c r="D137" s="116">
        <f>Fat!D35</f>
        <v>181830211.86002249</v>
      </c>
      <c r="E137" s="110">
        <f>Fat!E35</f>
        <v>17214452.543900132</v>
      </c>
      <c r="F137" s="112">
        <f>Fat!F35</f>
        <v>0.10457353910351984</v>
      </c>
      <c r="G137" s="113">
        <f>Fat!G35</f>
        <v>24.075443570533498</v>
      </c>
      <c r="H137" s="114">
        <f>Fat!H35</f>
        <v>0.44442351972057992</v>
      </c>
      <c r="I137" s="182">
        <f>Fat!I35</f>
        <v>3.4047957662893631</v>
      </c>
      <c r="J137" s="183">
        <f>Fat!J35</f>
        <v>0.11744679341706377</v>
      </c>
      <c r="K137" s="112">
        <f>Fat!K35</f>
        <v>3.5726901642098984E-2</v>
      </c>
      <c r="L137" s="115">
        <f>Fat!L35</f>
        <v>619094735.52450252</v>
      </c>
      <c r="M137" s="111">
        <f>Fat!M35</f>
        <v>77945288.218054056</v>
      </c>
      <c r="N137" s="112">
        <f>Fat!N35</f>
        <v>0.14403652929153651</v>
      </c>
      <c r="O137" s="116">
        <f>Fat!O35</f>
        <v>217486186.21320963</v>
      </c>
      <c r="P137" s="110">
        <f>Fat!P35</f>
        <v>22446121.783364147</v>
      </c>
      <c r="Q137" s="112">
        <f>Fat!Q35</f>
        <v>0.11508467170055646</v>
      </c>
    </row>
    <row r="138" spans="2:17">
      <c r="B138" s="363"/>
      <c r="C138" s="222" t="s">
        <v>97</v>
      </c>
      <c r="D138" s="77">
        <f>Fat!D36</f>
        <v>19446180.542882204</v>
      </c>
      <c r="E138" s="76">
        <f>Fat!E36</f>
        <v>2318089.2873195522</v>
      </c>
      <c r="F138" s="78">
        <f>Fat!F36</f>
        <v>0.13533844797602368</v>
      </c>
      <c r="G138" s="95">
        <f>Fat!G36</f>
        <v>2.5747944609060913</v>
      </c>
      <c r="H138" s="81">
        <f>Fat!H36</f>
        <v>0.11601244894162077</v>
      </c>
      <c r="I138" s="178">
        <f>Fat!I36</f>
        <v>3.7294706353816673</v>
      </c>
      <c r="J138" s="179">
        <f>Fat!J36</f>
        <v>0.13960800824305375</v>
      </c>
      <c r="K138" s="78">
        <f>Fat!K36</f>
        <v>3.8889512703813869E-2</v>
      </c>
      <c r="L138" s="79">
        <f>Fat!L36</f>
        <v>72523959.305009514</v>
      </c>
      <c r="M138" s="80">
        <f>Fat!M36</f>
        <v>11036464.632445455</v>
      </c>
      <c r="N138" s="78">
        <f>Fat!N36</f>
        <v>0.17949120697171558</v>
      </c>
      <c r="O138" s="77">
        <f>Fat!O36</f>
        <v>31592835.389303334</v>
      </c>
      <c r="P138" s="76">
        <f>Fat!P36</f>
        <v>5749939.1838926449</v>
      </c>
      <c r="Q138" s="78">
        <f>Fat!Q36</f>
        <v>0.22249592840483523</v>
      </c>
    </row>
    <row r="139" spans="2:17">
      <c r="B139" s="363"/>
      <c r="C139" s="222" t="s">
        <v>59</v>
      </c>
      <c r="D139" s="77">
        <f>Fat!D37</f>
        <v>287866885.39450723</v>
      </c>
      <c r="E139" s="76">
        <f>Fat!E37</f>
        <v>18619737.417298019</v>
      </c>
      <c r="F139" s="78">
        <f>Fat!F37</f>
        <v>6.915481763570662E-2</v>
      </c>
      <c r="G139" s="95">
        <f>Fat!G37</f>
        <v>38.115354342082519</v>
      </c>
      <c r="H139" s="81">
        <f>Fat!H37</f>
        <v>-0.53577346552390281</v>
      </c>
      <c r="I139" s="178">
        <f>Fat!I37</f>
        <v>2.9434591491230515</v>
      </c>
      <c r="J139" s="179">
        <f>Fat!J37</f>
        <v>5.2277790530057544E-2</v>
      </c>
      <c r="K139" s="78">
        <f>Fat!K37</f>
        <v>1.8081809491016766E-2</v>
      </c>
      <c r="L139" s="79">
        <f>Fat!L37</f>
        <v>847324417.54401922</v>
      </c>
      <c r="M139" s="80">
        <f>Fat!M37</f>
        <v>68882082.457982659</v>
      </c>
      <c r="N139" s="78">
        <f>Fat!N37</f>
        <v>8.8487071364598296E-2</v>
      </c>
      <c r="O139" s="77">
        <f>Fat!O37</f>
        <v>412903739.9492985</v>
      </c>
      <c r="P139" s="76">
        <f>Fat!P37</f>
        <v>28094295.103887916</v>
      </c>
      <c r="Q139" s="78">
        <f>Fat!Q37</f>
        <v>7.3008330435273563E-2</v>
      </c>
    </row>
    <row r="140" spans="2:17" ht="15" thickBot="1">
      <c r="B140" s="364"/>
      <c r="C140" s="223" t="s">
        <v>15</v>
      </c>
      <c r="D140" s="109">
        <f>Fat!D38</f>
        <v>265918281.9092989</v>
      </c>
      <c r="E140" s="103">
        <f>Fat!E38</f>
        <v>20594426.790090919</v>
      </c>
      <c r="F140" s="105">
        <f>Fat!F38</f>
        <v>8.3947917662078389E-2</v>
      </c>
      <c r="G140" s="106">
        <f>Fat!G38</f>
        <v>35.209223621259618</v>
      </c>
      <c r="H140" s="107">
        <f>Fat!H38</f>
        <v>-7.6533250835595368E-3</v>
      </c>
      <c r="I140" s="190">
        <f>Fat!I38</f>
        <v>3.1058823206940311</v>
      </c>
      <c r="J140" s="191">
        <f>Fat!J38</f>
        <v>9.2143790944815951E-2</v>
      </c>
      <c r="K140" s="105">
        <f>Fat!K38</f>
        <v>3.0574580387530696E-2</v>
      </c>
      <c r="L140" s="108">
        <f>Fat!L38</f>
        <v>825910890.53142285</v>
      </c>
      <c r="M140" s="104">
        <f>Fat!M38</f>
        <v>86568936.092051506</v>
      </c>
      <c r="N140" s="105">
        <f>Fat!N38</f>
        <v>0.11708917040653408</v>
      </c>
      <c r="O140" s="109">
        <f>Fat!O38</f>
        <v>303251649.92702961</v>
      </c>
      <c r="P140" s="103">
        <f>Fat!P38</f>
        <v>5196861.3617602587</v>
      </c>
      <c r="Q140" s="105">
        <f>Fat!Q38</f>
        <v>1.7435926417341312E-2</v>
      </c>
    </row>
    <row r="141" spans="2:17" ht="15" hidden="1" thickBot="1">
      <c r="B141" s="365" t="s">
        <v>98</v>
      </c>
      <c r="C141" s="154" t="s">
        <v>99</v>
      </c>
      <c r="D141" s="125">
        <f>Organic!D11</f>
        <v>44306891.218453683</v>
      </c>
      <c r="E141" s="117">
        <f>Organic!E11</f>
        <v>3391750.5520642921</v>
      </c>
      <c r="F141" s="121">
        <f>Organic!F11</f>
        <v>8.2897198856522997E-2</v>
      </c>
      <c r="G141" s="122">
        <f>Organic!G11</f>
        <v>5.8665061675054702</v>
      </c>
      <c r="H141" s="123">
        <f>Organic!H11</f>
        <v>-6.9686048129087297E-3</v>
      </c>
      <c r="I141" s="186">
        <f>Organic!I11</f>
        <v>3.6017856277505795</v>
      </c>
      <c r="J141" s="187">
        <f>Organic!J11</f>
        <v>0.1192106337194887</v>
      </c>
      <c r="K141" s="121">
        <f>Organic!K11</f>
        <v>3.4230600611274142E-2</v>
      </c>
      <c r="L141" s="124">
        <f>Organic!L11</f>
        <v>159583924.00093484</v>
      </c>
      <c r="M141" s="118">
        <f>Organic!M11</f>
        <v>17093878.238902569</v>
      </c>
      <c r="N141" s="121">
        <f>Organic!N11</f>
        <v>0.11996542037364819</v>
      </c>
      <c r="O141" s="125">
        <f>Organic!O11</f>
        <v>33312703.992665876</v>
      </c>
      <c r="P141" s="117">
        <f>Organic!P11</f>
        <v>2851252.2783789411</v>
      </c>
      <c r="Q141" s="121">
        <f>Organic!Q11</f>
        <v>9.3601982765701738E-2</v>
      </c>
    </row>
    <row r="142" spans="2:17" hidden="1">
      <c r="B142" s="363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66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2" t="s">
        <v>63</v>
      </c>
      <c r="C144" s="150" t="s">
        <v>102</v>
      </c>
      <c r="D144" s="116">
        <f>Size!D59</f>
        <v>187880898.43359309</v>
      </c>
      <c r="E144" s="110">
        <f>Size!E59</f>
        <v>3195835.0673776269</v>
      </c>
      <c r="F144" s="112">
        <f>Size!F59</f>
        <v>1.7304242200900381E-2</v>
      </c>
      <c r="G144" s="113">
        <f>Size!G59</f>
        <v>24.876591859779982</v>
      </c>
      <c r="H144" s="114">
        <f>Size!H59</f>
        <v>-1.6354289432322702</v>
      </c>
      <c r="I144" s="182">
        <f>Size!I59</f>
        <v>3.6406621713617309</v>
      </c>
      <c r="J144" s="183">
        <f>Size!J59</f>
        <v>0.17613110586131908</v>
      </c>
      <c r="K144" s="112">
        <f>Size!K59</f>
        <v>5.0838368174908818E-2</v>
      </c>
      <c r="L144" s="115">
        <f>Size!L59</f>
        <v>684010879.64863789</v>
      </c>
      <c r="M144" s="111">
        <f>Size!M59</f>
        <v>44163740.282472372</v>
      </c>
      <c r="N144" s="112">
        <f>Size!N59</f>
        <v>6.9022329811806463E-2</v>
      </c>
      <c r="O144" s="116">
        <f>Size!O59</f>
        <v>559239317.99407363</v>
      </c>
      <c r="P144" s="110">
        <f>Size!P59</f>
        <v>12990411.389763355</v>
      </c>
      <c r="Q144" s="112">
        <f>Size!Q59</f>
        <v>2.3781121083640541E-2</v>
      </c>
    </row>
    <row r="145" spans="1:17">
      <c r="B145" s="363"/>
      <c r="C145" s="151" t="s">
        <v>103</v>
      </c>
      <c r="D145" s="77">
        <f>Size!D60</f>
        <v>85176066.766097918</v>
      </c>
      <c r="E145" s="76">
        <f>Size!E60</f>
        <v>-298676.41548608243</v>
      </c>
      <c r="F145" s="78">
        <f>Size!F60</f>
        <v>-3.4943236372359629E-3</v>
      </c>
      <c r="G145" s="95">
        <f>Size!G60</f>
        <v>11.277837538713463</v>
      </c>
      <c r="H145" s="81">
        <f>Size!H60</f>
        <v>-0.99228397549246061</v>
      </c>
      <c r="I145" s="178">
        <f>Size!I60</f>
        <v>3.3048232059684488</v>
      </c>
      <c r="J145" s="179">
        <f>Size!J60</f>
        <v>1.5082693103172229E-2</v>
      </c>
      <c r="K145" s="78">
        <f>Size!K60</f>
        <v>4.5847668058279778E-3</v>
      </c>
      <c r="L145" s="79">
        <f>Size!L60</f>
        <v>281491842.04171836</v>
      </c>
      <c r="M145" s="80">
        <f>Size!M60</f>
        <v>302116.57050639391</v>
      </c>
      <c r="N145" s="78">
        <f>Size!N60</f>
        <v>1.0744225095711201E-3</v>
      </c>
      <c r="O145" s="77">
        <f>Size!O60</f>
        <v>61807966.606541559</v>
      </c>
      <c r="P145" s="76">
        <f>Size!P60</f>
        <v>-244391.75281648338</v>
      </c>
      <c r="Q145" s="78">
        <f>Size!Q60</f>
        <v>-3.9384764621057623E-3</v>
      </c>
    </row>
    <row r="146" spans="1:17">
      <c r="B146" s="363"/>
      <c r="C146" s="151" t="s">
        <v>104</v>
      </c>
      <c r="D146" s="77">
        <f>Size!D61</f>
        <v>140128060.83378968</v>
      </c>
      <c r="E146" s="76">
        <f>Size!E61</f>
        <v>8296299.5349388123</v>
      </c>
      <c r="F146" s="78">
        <f>Size!F61</f>
        <v>6.2930961804658292E-2</v>
      </c>
      <c r="G146" s="95">
        <f>Size!G61</f>
        <v>18.553821099044338</v>
      </c>
      <c r="H146" s="81">
        <f>Size!H61</f>
        <v>-0.37097083782349571</v>
      </c>
      <c r="I146" s="178">
        <f>Size!I61</f>
        <v>3.1392881998000015</v>
      </c>
      <c r="J146" s="179">
        <f>Size!J61</f>
        <v>8.2575409490905471E-2</v>
      </c>
      <c r="K146" s="78">
        <f>Size!K61</f>
        <v>2.7014448250650143E-2</v>
      </c>
      <c r="L146" s="79">
        <f>Size!L61</f>
        <v>439902367.83637267</v>
      </c>
      <c r="M146" s="80">
        <f>Size!M61</f>
        <v>36930536.905199528</v>
      </c>
      <c r="N146" s="78">
        <f>Size!N61</f>
        <v>9.1645455266343906E-2</v>
      </c>
      <c r="O146" s="77">
        <f>Size!O61</f>
        <v>94727465.26767841</v>
      </c>
      <c r="P146" s="76">
        <f>Size!P61</f>
        <v>6251446.1877210438</v>
      </c>
      <c r="Q146" s="78">
        <f>Size!Q61</f>
        <v>7.0656956006028032E-2</v>
      </c>
    </row>
    <row r="147" spans="1:17">
      <c r="B147" s="363"/>
      <c r="C147" s="151" t="s">
        <v>105</v>
      </c>
      <c r="D147" s="77">
        <f>Size!D62</f>
        <v>233529066.23209196</v>
      </c>
      <c r="E147" s="76">
        <f>Size!E62</f>
        <v>31207143.754145443</v>
      </c>
      <c r="F147" s="78">
        <f>Size!F62</f>
        <v>0.15424499417529547</v>
      </c>
      <c r="G147" s="95">
        <f>Size!G62</f>
        <v>30.920691334167891</v>
      </c>
      <c r="H147" s="81">
        <f>Size!H62</f>
        <v>1.8768535712598684</v>
      </c>
      <c r="I147" s="178">
        <f>Size!I62</f>
        <v>2.5040378335352806</v>
      </c>
      <c r="J147" s="179">
        <f>Size!J62</f>
        <v>7.2827083917992308E-2</v>
      </c>
      <c r="K147" s="78">
        <f>Size!K62</f>
        <v>2.9955068243037532E-2</v>
      </c>
      <c r="L147" s="79">
        <f>Size!L62</f>
        <v>584765617.07532465</v>
      </c>
      <c r="M147" s="80">
        <f>Size!M62</f>
        <v>92878384.263705373</v>
      </c>
      <c r="N147" s="78">
        <f>Size!N62</f>
        <v>0.18882048174500091</v>
      </c>
      <c r="O147" s="77">
        <f>Size!O62</f>
        <v>116882746.51785979</v>
      </c>
      <c r="P147" s="76">
        <f>Size!P62</f>
        <v>15617373.277939722</v>
      </c>
      <c r="Q147" s="78">
        <f>Size!Q62</f>
        <v>0.15422224575165205</v>
      </c>
    </row>
    <row r="148" spans="1:17">
      <c r="B148" s="363"/>
      <c r="C148" s="151" t="s">
        <v>106</v>
      </c>
      <c r="D148" s="77">
        <f>Size!D63</f>
        <v>233919977.64429471</v>
      </c>
      <c r="E148" s="76">
        <f>Size!E63</f>
        <v>15720910.715266228</v>
      </c>
      <c r="F148" s="78">
        <f>Size!F63</f>
        <v>7.2048478192528742E-2</v>
      </c>
      <c r="G148" s="95">
        <f>Size!G63</f>
        <v>30.972450420566631</v>
      </c>
      <c r="H148" s="81">
        <f>Size!H63</f>
        <v>-0.35059268958073631</v>
      </c>
      <c r="I148" s="178">
        <f>Size!I63</f>
        <v>3.7463622698772912</v>
      </c>
      <c r="J148" s="179">
        <f>Size!J63</f>
        <v>0.18477557214628559</v>
      </c>
      <c r="K148" s="78">
        <f>Size!K63</f>
        <v>5.1880127546523387E-2</v>
      </c>
      <c r="L148" s="79">
        <f>Size!L63</f>
        <v>876348978.41712511</v>
      </c>
      <c r="M148" s="80">
        <f>Size!M63</f>
        <v>99214084.185379863</v>
      </c>
      <c r="N148" s="78">
        <f>Size!N63</f>
        <v>0.12766648997721336</v>
      </c>
      <c r="O148" s="77">
        <f>Size!O63</f>
        <v>652796435.01472557</v>
      </c>
      <c r="P148" s="76">
        <f>Size!P63</f>
        <v>37282997.622052908</v>
      </c>
      <c r="Q148" s="78">
        <f>Size!Q63</f>
        <v>6.0572191209966819E-2</v>
      </c>
    </row>
    <row r="149" spans="1:17" ht="15" customHeight="1">
      <c r="B149" s="363"/>
      <c r="C149" s="151" t="s">
        <v>107</v>
      </c>
      <c r="D149" s="77">
        <f>Size!D64</f>
        <v>266281356.2074039</v>
      </c>
      <c r="E149" s="76">
        <f>Size!E64</f>
        <v>33347901.16537267</v>
      </c>
      <c r="F149" s="78">
        <f>Size!F64</f>
        <v>0.14316492733667335</v>
      </c>
      <c r="G149" s="95">
        <f>Size!G64</f>
        <v>35.257296901747601</v>
      </c>
      <c r="H149" s="81">
        <f>Size!H64</f>
        <v>1.8190940864703151</v>
      </c>
      <c r="I149" s="178">
        <f>Size!I64</f>
        <v>2.5611839784939043</v>
      </c>
      <c r="J149" s="179">
        <f>Size!J64</f>
        <v>6.7204309735674261E-2</v>
      </c>
      <c r="K149" s="78">
        <f>Size!K64</f>
        <v>2.6946614913318744E-2</v>
      </c>
      <c r="L149" s="79">
        <f>Size!L64</f>
        <v>681995543.29003119</v>
      </c>
      <c r="M149" s="80">
        <f>Size!M64</f>
        <v>101064242.2415961</v>
      </c>
      <c r="N149" s="78">
        <f>Size!N64</f>
        <v>0.17396935241602671</v>
      </c>
      <c r="O149" s="77">
        <f>Size!O64</f>
        <v>135433276.67079672</v>
      </c>
      <c r="P149" s="76">
        <f>Size!P64</f>
        <v>17042150.511256695</v>
      </c>
      <c r="Q149" s="78">
        <f>Size!Q64</f>
        <v>0.14394787062242526</v>
      </c>
    </row>
    <row r="150" spans="1:17" ht="15" thickBot="1">
      <c r="B150" s="364"/>
      <c r="C150" s="152" t="s">
        <v>108</v>
      </c>
      <c r="D150" s="144">
        <f>Size!D65</f>
        <v>254860225.85501227</v>
      </c>
      <c r="E150" s="138">
        <f>Size!E65</f>
        <v>9677894.1579701304</v>
      </c>
      <c r="F150" s="140">
        <f>Size!F65</f>
        <v>3.9472233137616761E-2</v>
      </c>
      <c r="G150" s="141">
        <f>Size!G65</f>
        <v>33.745068672467475</v>
      </c>
      <c r="H150" s="142">
        <f>Size!H65</f>
        <v>-1.4514922188348507</v>
      </c>
      <c r="I150" s="180">
        <f>Size!I65</f>
        <v>3.1645168581801912</v>
      </c>
      <c r="J150" s="181">
        <f>Size!J65</f>
        <v>5.5177653566385043E-2</v>
      </c>
      <c r="K150" s="140">
        <f>Size!K65</f>
        <v>1.7745781317300296E-2</v>
      </c>
      <c r="L150" s="143">
        <f>Size!L65</f>
        <v>806509481.19779742</v>
      </c>
      <c r="M150" s="139">
        <f>Size!M65</f>
        <v>44154444.973558068</v>
      </c>
      <c r="N150" s="140">
        <f>Size!N65</f>
        <v>5.7918480072282841E-2</v>
      </c>
      <c r="O150" s="144">
        <f>Size!O65</f>
        <v>177004699.79331866</v>
      </c>
      <c r="P150" s="138">
        <f>Size!P65</f>
        <v>7162069.2995952666</v>
      </c>
      <c r="Q150" s="140">
        <f>Size!Q65</f>
        <v>4.2168855244266508E-2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3"/>
      <c r="M153" s="353"/>
      <c r="N153" s="353"/>
      <c r="O153" s="353"/>
      <c r="P153" s="353"/>
      <c r="Q153" s="353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7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7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7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7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7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7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7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7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7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7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7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7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7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7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7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7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7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7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7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7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7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7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7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7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7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7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7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7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7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7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7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7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7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7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7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7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7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7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7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8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8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8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8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8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8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8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8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8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8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8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8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8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8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8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8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8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8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7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7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7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7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7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7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7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7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7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7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7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7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7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7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7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7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7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7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7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7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7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7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7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7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7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7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7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7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7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7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7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7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7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7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7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7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7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7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7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7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7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7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7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7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7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7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7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7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7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7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7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7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7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7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7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7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7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7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7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7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7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7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7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7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7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7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7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7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7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7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7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7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7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7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7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7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7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4" sqref="B4:Q4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2:17">
      <c r="B3" s="355" t="s">
        <v>17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2:17" ht="15" thickBot="1">
      <c r="B4" s="355" t="str">
        <f>'HOME PAGE'!H5</f>
        <v>4 WEEKS  ENDING 04-20-2025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2:17">
      <c r="D5" s="360" t="s">
        <v>64</v>
      </c>
      <c r="E5" s="358"/>
      <c r="F5" s="361"/>
      <c r="G5" s="357" t="s">
        <v>21</v>
      </c>
      <c r="H5" s="359"/>
      <c r="I5" s="360" t="s">
        <v>22</v>
      </c>
      <c r="J5" s="358"/>
      <c r="K5" s="361"/>
      <c r="L5" s="357" t="s">
        <v>23</v>
      </c>
      <c r="M5" s="358"/>
      <c r="N5" s="359"/>
      <c r="O5" s="360" t="s">
        <v>24</v>
      </c>
      <c r="P5" s="358"/>
      <c r="Q5" s="361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Data'!D57</f>
        <v>189176.66021728679</v>
      </c>
      <c r="E7" s="283">
        <f>'Segment Data'!E57</f>
        <v>33557.20995126359</v>
      </c>
      <c r="F7" s="284">
        <f>'Segment Data'!F57</f>
        <v>0.21563634811650678</v>
      </c>
      <c r="G7" s="285">
        <f>'Segment Data'!G57</f>
        <v>100.00000000000006</v>
      </c>
      <c r="H7" s="286">
        <f>'Segment Data'!H57</f>
        <v>3.2140514605316639E-4</v>
      </c>
      <c r="I7" s="287">
        <f>'Segment Data'!I57</f>
        <v>5.4869765749174384</v>
      </c>
      <c r="J7" s="288">
        <f>'Segment Data'!J57</f>
        <v>-0.60085294439292358</v>
      </c>
      <c r="K7" s="284">
        <f>'Segment Data'!K57</f>
        <v>-9.8697399867562166E-2</v>
      </c>
      <c r="L7" s="289">
        <f>'Segment Data'!L57</f>
        <v>1038007.9031333684</v>
      </c>
      <c r="M7" s="290">
        <f>'Segment Data'!M57</f>
        <v>90623.220025021583</v>
      </c>
      <c r="N7" s="284">
        <f>'Segment Data'!N57</f>
        <v>9.5656201372908978E-2</v>
      </c>
      <c r="O7" s="282">
        <f>'Segment Data'!O57</f>
        <v>425191.66813111305</v>
      </c>
      <c r="P7" s="283">
        <f>'Segment Data'!P57</f>
        <v>18558.153282321058</v>
      </c>
      <c r="Q7" s="284">
        <f>'Segment Data'!Q57</f>
        <v>4.563852364511068E-2</v>
      </c>
    </row>
    <row r="8" spans="2:17">
      <c r="B8" s="369" t="s">
        <v>60</v>
      </c>
      <c r="C8" s="151" t="s">
        <v>145</v>
      </c>
      <c r="D8" s="77">
        <f>'Segment Data'!D58</f>
        <v>1535.6756137655259</v>
      </c>
      <c r="E8" s="76">
        <f>'Segment Data'!E58</f>
        <v>-19.033312778544087</v>
      </c>
      <c r="F8" s="78">
        <f>'Segment Data'!F58</f>
        <v>-1.22423641194708E-2</v>
      </c>
      <c r="G8" s="95">
        <f>'Segment Data'!G58</f>
        <v>0.8117680119744487</v>
      </c>
      <c r="H8" s="81">
        <f>'Segment Data'!H58</f>
        <v>-0.18727415593701147</v>
      </c>
      <c r="I8" s="178">
        <f>'Segment Data'!I58</f>
        <v>7.5823443193253297</v>
      </c>
      <c r="J8" s="179">
        <f>'Segment Data'!J58</f>
        <v>0.21518105382230335</v>
      </c>
      <c r="K8" s="78">
        <f>'Segment Data'!K58</f>
        <v>2.920812883703764E-2</v>
      </c>
      <c r="L8" s="79">
        <f>'Segment Data'!L58</f>
        <v>11644.021266361475</v>
      </c>
      <c r="M8" s="80">
        <f>'Segment Data'!M58</f>
        <v>190.22677417635896</v>
      </c>
      <c r="N8" s="78">
        <f>'Segment Data'!N58</f>
        <v>1.6608188169095404E-2</v>
      </c>
      <c r="O8" s="77">
        <f>'Segment Data'!O58</f>
        <v>2925.8085507154465</v>
      </c>
      <c r="P8" s="76">
        <f>'Segment Data'!P58</f>
        <v>-28.983669400215149</v>
      </c>
      <c r="Q8" s="78">
        <f>'Segment Data'!Q58</f>
        <v>-9.80903807817682E-3</v>
      </c>
    </row>
    <row r="9" spans="2:17">
      <c r="B9" s="370"/>
      <c r="C9" s="151" t="s">
        <v>149</v>
      </c>
      <c r="D9" s="77">
        <f>'Segment Data'!D59</f>
        <v>193.24055736563204</v>
      </c>
      <c r="E9" s="76">
        <f>'Segment Data'!E59</f>
        <v>-225.15143356411463</v>
      </c>
      <c r="F9" s="78">
        <f>'Segment Data'!F59</f>
        <v>-0.5381351422712114</v>
      </c>
      <c r="G9" s="95">
        <f>'Segment Data'!G59</f>
        <v>0.10214820218502514</v>
      </c>
      <c r="H9" s="81">
        <f>'Segment Data'!H59</f>
        <v>-0.16670678058296484</v>
      </c>
      <c r="I9" s="178">
        <f>'Segment Data'!I59</f>
        <v>6.4834486058539476</v>
      </c>
      <c r="J9" s="179">
        <f>'Segment Data'!J59</f>
        <v>9.2118800725940808E-2</v>
      </c>
      <c r="K9" s="78">
        <f>'Segment Data'!K59</f>
        <v>1.4413088282821894E-2</v>
      </c>
      <c r="L9" s="79">
        <f>'Segment Data'!L59</f>
        <v>1252.8652222466469</v>
      </c>
      <c r="M9" s="80">
        <f>'Segment Data'!M59</f>
        <v>-1421.2159796094895</v>
      </c>
      <c r="N9" s="78">
        <f>'Segment Data'!N59</f>
        <v>-0.53147824330203342</v>
      </c>
      <c r="O9" s="77">
        <f>'Segment Data'!O59</f>
        <v>555.56414175033569</v>
      </c>
      <c r="P9" s="76">
        <f>'Segment Data'!P59</f>
        <v>-646.59274220466614</v>
      </c>
      <c r="Q9" s="78">
        <f>'Segment Data'!Q59</f>
        <v>-0.53786053287606417</v>
      </c>
    </row>
    <row r="10" spans="2:17">
      <c r="B10" s="370"/>
      <c r="C10" s="151" t="s">
        <v>146</v>
      </c>
      <c r="D10" s="77">
        <f>'Segment Data'!D60</f>
        <v>87719.665043782181</v>
      </c>
      <c r="E10" s="76">
        <f>'Segment Data'!E60</f>
        <v>-1814.0176546451985</v>
      </c>
      <c r="F10" s="78">
        <f>'Segment Data'!F60</f>
        <v>-2.0260728699781953E-2</v>
      </c>
      <c r="G10" s="95">
        <f>'Segment Data'!G60</f>
        <v>46.36917944477301</v>
      </c>
      <c r="H10" s="81">
        <f>'Segment Data'!H60</f>
        <v>-11.164371007635857</v>
      </c>
      <c r="I10" s="178">
        <f>'Segment Data'!I60</f>
        <v>6.4731195657433327</v>
      </c>
      <c r="J10" s="179">
        <f>'Segment Data'!J60</f>
        <v>-0.19559228018871089</v>
      </c>
      <c r="K10" s="78">
        <f>'Segment Data'!K60</f>
        <v>-2.9329844309890735E-2</v>
      </c>
      <c r="L10" s="79">
        <f>'Segment Data'!L60</f>
        <v>567819.88009535789</v>
      </c>
      <c r="M10" s="80">
        <f>'Segment Data'!M60</f>
        <v>-29254.450325565645</v>
      </c>
      <c r="N10" s="78">
        <f>'Segment Data'!N60</f>
        <v>-4.8996328991303205E-2</v>
      </c>
      <c r="O10" s="77">
        <f>'Segment Data'!O60</f>
        <v>250001.10204792023</v>
      </c>
      <c r="P10" s="76">
        <f>'Segment Data'!P60</f>
        <v>-10533.908943019895</v>
      </c>
      <c r="Q10" s="78">
        <f>'Segment Data'!Q60</f>
        <v>-4.0431836408298318E-2</v>
      </c>
    </row>
    <row r="11" spans="2:17">
      <c r="B11" s="370"/>
      <c r="C11" s="151" t="s">
        <v>148</v>
      </c>
      <c r="D11" s="77">
        <f>'Segment Data'!D61</f>
        <v>256.17284428733586</v>
      </c>
      <c r="E11" s="76">
        <f>'Segment Data'!E61</f>
        <v>-78.194119311511599</v>
      </c>
      <c r="F11" s="78">
        <f>'Segment Data'!F61</f>
        <v>-0.23385719231916705</v>
      </c>
      <c r="G11" s="95">
        <f>'Segment Data'!G61</f>
        <v>0.13541461404017702</v>
      </c>
      <c r="H11" s="81">
        <f>'Segment Data'!H61</f>
        <v>-7.9446631359828657E-2</v>
      </c>
      <c r="I11" s="178">
        <f>'Segment Data'!I61</f>
        <v>9.377830109238527</v>
      </c>
      <c r="J11" s="179">
        <f>'Segment Data'!J61</f>
        <v>-0.45716896823279463</v>
      </c>
      <c r="K11" s="78">
        <f>'Segment Data'!K61</f>
        <v>-4.6483885217642282E-2</v>
      </c>
      <c r="L11" s="79">
        <f>'Segment Data'!L61</f>
        <v>2402.3454123270512</v>
      </c>
      <c r="M11" s="80">
        <f>'Segment Data'!M61</f>
        <v>-886.15336620450034</v>
      </c>
      <c r="N11" s="78">
        <f>'Segment Data'!N61</f>
        <v>-0.26947048665172496</v>
      </c>
      <c r="O11" s="77">
        <f>'Segment Data'!O61</f>
        <v>773.23526799678802</v>
      </c>
      <c r="P11" s="76">
        <f>'Segment Data'!P61</f>
        <v>-236.02209270000458</v>
      </c>
      <c r="Q11" s="78">
        <f>'Segment Data'!Q61</f>
        <v>-0.23385719231916685</v>
      </c>
    </row>
    <row r="12" spans="2:17" ht="15" thickBot="1">
      <c r="B12" s="371"/>
      <c r="C12" s="151" t="s">
        <v>147</v>
      </c>
      <c r="D12" s="144">
        <f>'Segment Data'!D62</f>
        <v>99471.906158086058</v>
      </c>
      <c r="E12" s="138">
        <f>'Segment Data'!E62</f>
        <v>35693.606471562925</v>
      </c>
      <c r="F12" s="140">
        <f>'Segment Data'!F62</f>
        <v>0.55965127083977861</v>
      </c>
      <c r="G12" s="141">
        <f>'Segment Data'!G62</f>
        <v>52.58148972702736</v>
      </c>
      <c r="H12" s="142">
        <f>'Segment Data'!H62</f>
        <v>11.5981199806617</v>
      </c>
      <c r="I12" s="180">
        <f>'Segment Data'!I62</f>
        <v>4.5730378426059506</v>
      </c>
      <c r="J12" s="181">
        <f>'Segment Data'!J62</f>
        <v>-0.64651143749493567</v>
      </c>
      <c r="K12" s="140">
        <f>'Segment Data'!K62</f>
        <v>-0.12386346077039809</v>
      </c>
      <c r="L12" s="143">
        <f>'Segment Data'!L62</f>
        <v>454888.7911370754</v>
      </c>
      <c r="M12" s="139">
        <f>'Segment Data'!M62</f>
        <v>121994.81292222498</v>
      </c>
      <c r="N12" s="140">
        <f>'Segment Data'!N62</f>
        <v>0.36646746683861398</v>
      </c>
      <c r="O12" s="144">
        <f>'Segment Data'!O62</f>
        <v>170935.95812273026</v>
      </c>
      <c r="P12" s="138">
        <f>'Segment Data'!P62</f>
        <v>30003.660729645868</v>
      </c>
      <c r="Q12" s="140">
        <f>'Segment Data'!Q62</f>
        <v>0.21289414339113841</v>
      </c>
    </row>
    <row r="13" spans="2:17">
      <c r="B13" s="362" t="s">
        <v>61</v>
      </c>
      <c r="C13" s="150" t="s">
        <v>74</v>
      </c>
      <c r="D13" s="116">
        <f>'Type Data'!D39</f>
        <v>21568.81626462426</v>
      </c>
      <c r="E13" s="110">
        <f>'Type Data'!E39</f>
        <v>-3513.2226218930664</v>
      </c>
      <c r="F13" s="112">
        <f>'Type Data'!F39</f>
        <v>-0.14006925983124818</v>
      </c>
      <c r="G13" s="113">
        <f>'Type Data'!G39</f>
        <v>11.401415079349905</v>
      </c>
      <c r="H13" s="114">
        <f>'Type Data'!H39</f>
        <v>-4.7160806634234778</v>
      </c>
      <c r="I13" s="182">
        <f>'Type Data'!I39</f>
        <v>5.6629827153516565</v>
      </c>
      <c r="J13" s="183">
        <f>'Type Data'!J39</f>
        <v>-0.21430485552894663</v>
      </c>
      <c r="K13" s="112">
        <f>'Type Data'!K39</f>
        <v>-3.6463224394656768E-2</v>
      </c>
      <c r="L13" s="115">
        <f>'Type Data'!L39</f>
        <v>122143.83369716286</v>
      </c>
      <c r="M13" s="111">
        <f>'Type Data'!M39</f>
        <v>-25270.521702909376</v>
      </c>
      <c r="N13" s="112">
        <f>'Type Data'!N39</f>
        <v>-0.17142510737388467</v>
      </c>
      <c r="O13" s="116">
        <f>'Type Data'!O39</f>
        <v>54822.351241588593</v>
      </c>
      <c r="P13" s="110">
        <f>'Type Data'!P39</f>
        <v>-11576.740179123648</v>
      </c>
      <c r="Q13" s="112">
        <f>'Type Data'!Q39</f>
        <v>-0.17435088239042457</v>
      </c>
    </row>
    <row r="14" spans="2:17">
      <c r="B14" s="363"/>
      <c r="C14" s="151" t="s">
        <v>75</v>
      </c>
      <c r="D14" s="77">
        <f>'Type Data'!D40</f>
        <v>99721.152069486037</v>
      </c>
      <c r="E14" s="76">
        <f>'Type Data'!E40</f>
        <v>39708.935663664786</v>
      </c>
      <c r="F14" s="78">
        <f>'Type Data'!F40</f>
        <v>0.66168087169353362</v>
      </c>
      <c r="G14" s="95">
        <f>'Type Data'!G40</f>
        <v>52.713242719766363</v>
      </c>
      <c r="H14" s="81">
        <f>'Type Data'!H40</f>
        <v>14.149924689223184</v>
      </c>
      <c r="I14" s="178">
        <f>'Type Data'!I40</f>
        <v>4.7744750889167404</v>
      </c>
      <c r="J14" s="179">
        <f>'Type Data'!J40</f>
        <v>-0.72762634690317807</v>
      </c>
      <c r="K14" s="78">
        <f>'Type Data'!K40</f>
        <v>-0.13224517130239855</v>
      </c>
      <c r="L14" s="79">
        <f>'Type Data'!L40</f>
        <v>476116.1563938391</v>
      </c>
      <c r="M14" s="80">
        <f>'Type Data'!M40</f>
        <v>145922.85434063431</v>
      </c>
      <c r="N14" s="78">
        <f>'Type Data'!N40</f>
        <v>0.44193160016650318</v>
      </c>
      <c r="O14" s="77">
        <f>'Type Data'!O40</f>
        <v>165387.56433653831</v>
      </c>
      <c r="P14" s="76">
        <f>'Type Data'!P40</f>
        <v>37977.307650446077</v>
      </c>
      <c r="Q14" s="78">
        <f>'Type Data'!Q40</f>
        <v>0.29807103947693075</v>
      </c>
    </row>
    <row r="15" spans="2:17">
      <c r="B15" s="363"/>
      <c r="C15" s="151" t="s">
        <v>76</v>
      </c>
      <c r="D15" s="77">
        <f>'Type Data'!D41</f>
        <v>67716.056948155034</v>
      </c>
      <c r="E15" s="76">
        <f>'Type Data'!E41</f>
        <v>-2744.3511547518428</v>
      </c>
      <c r="F15" s="78">
        <f>'Type Data'!F41</f>
        <v>-3.8948839903733448E-2</v>
      </c>
      <c r="G15" s="95">
        <f>'Type Data'!G41</f>
        <v>35.795143476143906</v>
      </c>
      <c r="H15" s="81">
        <f>'Type Data'!H41</f>
        <v>-9.4820898768087005</v>
      </c>
      <c r="I15" s="178">
        <f>'Type Data'!I41</f>
        <v>6.4852371567129907</v>
      </c>
      <c r="J15" s="179">
        <f>'Type Data'!J41</f>
        <v>-0.17827588709068642</v>
      </c>
      <c r="K15" s="78">
        <f>'Type Data'!K41</f>
        <v>-2.6754038885909152E-2</v>
      </c>
      <c r="L15" s="79">
        <f>'Type Data'!L41</f>
        <v>439154.68862626789</v>
      </c>
      <c r="M15" s="80">
        <f>'Type Data'!M41</f>
        <v>-30359.159839182394</v>
      </c>
      <c r="N15" s="78">
        <f>'Type Data'!N41</f>
        <v>-6.4660840012297119E-2</v>
      </c>
      <c r="O15" s="77">
        <f>'Type Data'!O41</f>
        <v>204299.21281290054</v>
      </c>
      <c r="P15" s="76">
        <f>'Type Data'!P41</f>
        <v>-8265.8064459764864</v>
      </c>
      <c r="Q15" s="78">
        <f>'Type Data'!Q41</f>
        <v>-3.8886014617060725E-2</v>
      </c>
    </row>
    <row r="16" spans="2:17" ht="15" thickBot="1">
      <c r="B16" s="364"/>
      <c r="C16" s="152" t="s">
        <v>77</v>
      </c>
      <c r="D16" s="144">
        <f>'Type Data'!D42</f>
        <v>170.63493502140045</v>
      </c>
      <c r="E16" s="138">
        <f>'Type Data'!E42</f>
        <v>105.84806424379349</v>
      </c>
      <c r="F16" s="140">
        <f>'Type Data'!F42</f>
        <v>1.6337888058698922</v>
      </c>
      <c r="G16" s="141">
        <f>'Type Data'!G42</f>
        <v>9.0198724739833439E-2</v>
      </c>
      <c r="H16" s="142">
        <f>'Type Data'!H42</f>
        <v>4.8567256155076843E-2</v>
      </c>
      <c r="I16" s="180">
        <f>'Type Data'!I42</f>
        <v>3.4765707035560713</v>
      </c>
      <c r="J16" s="181">
        <f>'Type Data'!J42</f>
        <v>-0.58562872760562312</v>
      </c>
      <c r="K16" s="140">
        <f>'Type Data'!K42</f>
        <v>-0.14416542996712176</v>
      </c>
      <c r="L16" s="143">
        <f>'Type Data'!L42</f>
        <v>593.2244160985947</v>
      </c>
      <c r="M16" s="139">
        <f>'Type Data'!M42</f>
        <v>330.04722647905351</v>
      </c>
      <c r="N16" s="140">
        <f>'Type Data'!N42</f>
        <v>1.2540875102290672</v>
      </c>
      <c r="O16" s="144">
        <f>'Type Data'!O42</f>
        <v>682.53974008560181</v>
      </c>
      <c r="P16" s="138">
        <f>'Type Data'!P42</f>
        <v>423.39225697517395</v>
      </c>
      <c r="Q16" s="140">
        <f>'Type Data'!Q42</f>
        <v>1.6337888058698922</v>
      </c>
    </row>
    <row r="17" spans="2:17" ht="15" customHeight="1" thickBot="1">
      <c r="B17" s="94" t="s">
        <v>78</v>
      </c>
      <c r="C17" s="153" t="s">
        <v>79</v>
      </c>
      <c r="D17" s="137">
        <f>Granola!D12</f>
        <v>1279.8160699494124</v>
      </c>
      <c r="E17" s="131">
        <f>Granola!E12</f>
        <v>-157.4278897768379</v>
      </c>
      <c r="F17" s="133">
        <f>Granola!F12</f>
        <v>-0.10953456350362603</v>
      </c>
      <c r="G17" s="134">
        <f>Granola!G12</f>
        <v>0.676519010579543</v>
      </c>
      <c r="H17" s="135">
        <f>Granola!H12</f>
        <v>-0.24704121141926227</v>
      </c>
      <c r="I17" s="184">
        <f>Granola!I12</f>
        <v>7.745371582147845</v>
      </c>
      <c r="J17" s="185">
        <f>Granola!J12</f>
        <v>0.29656099595971419</v>
      </c>
      <c r="K17" s="133">
        <f>Granola!K12</f>
        <v>3.981320138675682E-2</v>
      </c>
      <c r="L17" s="136">
        <f>Granola!L12</f>
        <v>9912.6510185623174</v>
      </c>
      <c r="M17" s="132">
        <f>Granola!M12</f>
        <v>-793.1070035815228</v>
      </c>
      <c r="N17" s="133">
        <f>Granola!N12</f>
        <v>-7.4082283752449532E-2</v>
      </c>
      <c r="O17" s="137">
        <f>Granola!O12</f>
        <v>2436.8349125385284</v>
      </c>
      <c r="P17" s="131">
        <f>Granola!P12</f>
        <v>-318.04006922245026</v>
      </c>
      <c r="Q17" s="133">
        <f>Granola!Q12</f>
        <v>-0.11544628025884203</v>
      </c>
    </row>
    <row r="18" spans="2:17">
      <c r="B18" s="365" t="s">
        <v>80</v>
      </c>
      <c r="C18" s="154" t="s">
        <v>14</v>
      </c>
      <c r="D18" s="125">
        <f>'NB vs PL'!D21</f>
        <v>188211.28410557666</v>
      </c>
      <c r="E18" s="117">
        <f>'NB vs PL'!E21</f>
        <v>33777.515677714255</v>
      </c>
      <c r="F18" s="121">
        <f>'NB vs PL'!F21</f>
        <v>0.21871845789667482</v>
      </c>
      <c r="G18" s="122">
        <f>'NB vs PL'!G21</f>
        <v>99.489695974862201</v>
      </c>
      <c r="H18" s="123">
        <f>'NB vs PL'!H21</f>
        <v>0.25192601372425827</v>
      </c>
      <c r="I18" s="186">
        <f>'NB vs PL'!I21</f>
        <v>5.5057047320859711</v>
      </c>
      <c r="J18" s="187">
        <f>'NB vs PL'!J21</f>
        <v>-0.61634155629309273</v>
      </c>
      <c r="K18" s="121">
        <f>'NB vs PL'!K21</f>
        <v>-0.1006757425965627</v>
      </c>
      <c r="L18" s="124">
        <f>'NB vs PL'!L21</f>
        <v>1036235.7575320506</v>
      </c>
      <c r="M18" s="118">
        <f>'NB vs PL'!M21</f>
        <v>90785.078727863729</v>
      </c>
      <c r="N18" s="121">
        <f>'NB vs PL'!N21</f>
        <v>9.6023072131789441E-2</v>
      </c>
      <c r="O18" s="125">
        <f>'NB vs PL'!O21</f>
        <v>423424.61674237251</v>
      </c>
      <c r="P18" s="117">
        <f>'NB vs PL'!P21</f>
        <v>19136.354159868381</v>
      </c>
      <c r="Q18" s="121">
        <f>'NB vs PL'!Q21</f>
        <v>4.7333439852123273E-2</v>
      </c>
    </row>
    <row r="19" spans="2:17" ht="15" thickBot="1">
      <c r="B19" s="366"/>
      <c r="C19" s="155" t="s">
        <v>13</v>
      </c>
      <c r="D19" s="130">
        <f>'NB vs PL'!D22</f>
        <v>965.37611171007154</v>
      </c>
      <c r="E19" s="119">
        <f>'NB vs PL'!E22</f>
        <v>-220.80589697957032</v>
      </c>
      <c r="F19" s="126">
        <f>'NB vs PL'!F22</f>
        <v>-0.18614841176312513</v>
      </c>
      <c r="G19" s="127">
        <f>'NB vs PL'!G22</f>
        <v>0.51030402513779904</v>
      </c>
      <c r="H19" s="128">
        <f>'NB vs PL'!H22</f>
        <v>-0.25192601372425616</v>
      </c>
      <c r="I19" s="188">
        <f>'NB vs PL'!I22</f>
        <v>1.8357048406539662</v>
      </c>
      <c r="J19" s="189">
        <f>'NB vs PL'!J22</f>
        <v>0.20349747046344135</v>
      </c>
      <c r="K19" s="126">
        <f>'NB vs PL'!K22</f>
        <v>0.12467623549554702</v>
      </c>
      <c r="L19" s="129">
        <f>'NB vs PL'!L22</f>
        <v>1772.1456013178824</v>
      </c>
      <c r="M19" s="120">
        <f>'NB vs PL'!M22</f>
        <v>-163.94941565275212</v>
      </c>
      <c r="N19" s="126">
        <f>'NB vs PL'!N22</f>
        <v>-8.4680459489679477E-2</v>
      </c>
      <c r="O19" s="130">
        <f>'NB vs PL'!O22</f>
        <v>1767.0513887405396</v>
      </c>
      <c r="P19" s="119">
        <f>'NB vs PL'!P22</f>
        <v>-579.2012186050415</v>
      </c>
      <c r="Q19" s="126">
        <f>'NB vs PL'!Q22</f>
        <v>-0.24686225890242797</v>
      </c>
    </row>
    <row r="20" spans="2:17">
      <c r="B20" s="362" t="s">
        <v>62</v>
      </c>
      <c r="C20" s="150" t="s">
        <v>70</v>
      </c>
      <c r="D20" s="116">
        <f>Package!D39</f>
        <v>85913.514390872369</v>
      </c>
      <c r="E20" s="110">
        <f>Package!E39</f>
        <v>-5841.189703074022</v>
      </c>
      <c r="F20" s="112">
        <f>Package!F39</f>
        <v>-6.3660929003632419E-2</v>
      </c>
      <c r="G20" s="113">
        <f>Package!G39</f>
        <v>45.414436586518001</v>
      </c>
      <c r="H20" s="114">
        <f>Package!H39</f>
        <v>-13.54632251702369</v>
      </c>
      <c r="I20" s="182">
        <f>Package!I39</f>
        <v>6.3400498694128897</v>
      </c>
      <c r="J20" s="183">
        <f>Package!J39</f>
        <v>-0.18681396960101448</v>
      </c>
      <c r="K20" s="112">
        <f>Package!K39</f>
        <v>-2.862231757989896E-2</v>
      </c>
      <c r="L20" s="115">
        <f>Package!L39</f>
        <v>544695.96569465275</v>
      </c>
      <c r="M20" s="111">
        <f>Package!M39</f>
        <v>-54174.494515546947</v>
      </c>
      <c r="N20" s="112">
        <f>Package!N39</f>
        <v>-9.0461123256158016E-2</v>
      </c>
      <c r="O20" s="116">
        <f>Package!O39</f>
        <v>255881.81472742558</v>
      </c>
      <c r="P20" s="110">
        <f>Package!P39</f>
        <v>-18980.360824070929</v>
      </c>
      <c r="Q20" s="112">
        <f>Package!Q39</f>
        <v>-6.9054102427836175E-2</v>
      </c>
    </row>
    <row r="21" spans="2:17">
      <c r="B21" s="363"/>
      <c r="C21" s="151" t="s">
        <v>71</v>
      </c>
      <c r="D21" s="77">
        <f>Package!D40</f>
        <v>3433.6094303913351</v>
      </c>
      <c r="E21" s="76">
        <f>Package!E40</f>
        <v>-250.96659172834188</v>
      </c>
      <c r="F21" s="78">
        <f>Package!F40</f>
        <v>-6.8112746275747857E-2</v>
      </c>
      <c r="G21" s="95">
        <f>Package!G40</f>
        <v>1.8150280412221667</v>
      </c>
      <c r="H21" s="81">
        <f>Package!H40</f>
        <v>-0.55264783310084975</v>
      </c>
      <c r="I21" s="178">
        <f>Package!I40</f>
        <v>4.8231681166301863</v>
      </c>
      <c r="J21" s="179">
        <f>Package!J40</f>
        <v>0.17734670114430529</v>
      </c>
      <c r="K21" s="78">
        <f>Package!K40</f>
        <v>3.817337888907156E-2</v>
      </c>
      <c r="L21" s="79">
        <f>Package!L40</f>
        <v>16560.875529624223</v>
      </c>
      <c r="M21" s="80">
        <f>Package!M40</f>
        <v>-557.00666092515166</v>
      </c>
      <c r="N21" s="78">
        <f>Package!N40</f>
        <v>-3.253946105743559E-2</v>
      </c>
      <c r="O21" s="77">
        <f>Package!O40</f>
        <v>3608.6537847518921</v>
      </c>
      <c r="P21" s="76">
        <f>Package!P40</f>
        <v>-274.34619641304016</v>
      </c>
      <c r="Q21" s="78">
        <f>Package!Q40</f>
        <v>-7.065315419618777E-2</v>
      </c>
    </row>
    <row r="22" spans="2:17">
      <c r="B22" s="363"/>
      <c r="C22" s="151" t="s">
        <v>72</v>
      </c>
      <c r="D22" s="77">
        <f>Package!D41</f>
        <v>40.257354974746704</v>
      </c>
      <c r="E22" s="76">
        <f>Package!E41</f>
        <v>13.271286249160767</v>
      </c>
      <c r="F22" s="78">
        <f>Package!F41</f>
        <v>0.49178286708274926</v>
      </c>
      <c r="G22" s="95">
        <f>Package!G41</f>
        <v>2.1280296907931148E-2</v>
      </c>
      <c r="H22" s="81">
        <f>Package!H41</f>
        <v>3.9392884768890968E-3</v>
      </c>
      <c r="I22" s="178">
        <f>Package!I41</f>
        <v>3.1258851798755694</v>
      </c>
      <c r="J22" s="179">
        <f>Package!J41</f>
        <v>-0.36411482012443086</v>
      </c>
      <c r="K22" s="78">
        <f>Package!K41</f>
        <v>-0.10433089401846156</v>
      </c>
      <c r="L22" s="79">
        <f>Package!L41</f>
        <v>125.83986929655075</v>
      </c>
      <c r="M22" s="80">
        <f>Package!M41</f>
        <v>31.658489444255821</v>
      </c>
      <c r="N22" s="78">
        <f>Package!N41</f>
        <v>0.33614382687858224</v>
      </c>
      <c r="O22" s="77">
        <f>Package!O41</f>
        <v>40.257354974746704</v>
      </c>
      <c r="P22" s="76">
        <f>Package!P41</f>
        <v>13.271286249160767</v>
      </c>
      <c r="Q22" s="78">
        <f>Package!Q41</f>
        <v>0.49178286708274926</v>
      </c>
    </row>
    <row r="23" spans="2:17" ht="15" thickBot="1">
      <c r="B23" s="364"/>
      <c r="C23" s="152" t="s">
        <v>73</v>
      </c>
      <c r="D23" s="144">
        <f>Package!D42</f>
        <v>99721.152069486037</v>
      </c>
      <c r="E23" s="138">
        <f>Package!E42</f>
        <v>39708.935663664801</v>
      </c>
      <c r="F23" s="140">
        <f>Package!F42</f>
        <v>0.66168087169353407</v>
      </c>
      <c r="G23" s="141">
        <f>Package!G42</f>
        <v>52.713242719766328</v>
      </c>
      <c r="H23" s="142">
        <f>Package!H42</f>
        <v>14.149924689223127</v>
      </c>
      <c r="I23" s="180">
        <f>Package!I42</f>
        <v>4.7744750889167404</v>
      </c>
      <c r="J23" s="181">
        <f>Package!J42</f>
        <v>-0.72762634690317984</v>
      </c>
      <c r="K23" s="140">
        <f>Package!K42</f>
        <v>-0.13224517130239882</v>
      </c>
      <c r="L23" s="143">
        <f>Package!L42</f>
        <v>476116.1563938391</v>
      </c>
      <c r="M23" s="139">
        <f>Package!M42</f>
        <v>145922.85434063431</v>
      </c>
      <c r="N23" s="140">
        <f>Package!N42</f>
        <v>0.44193160016650318</v>
      </c>
      <c r="O23" s="144">
        <f>Package!O42</f>
        <v>165387.56433653831</v>
      </c>
      <c r="P23" s="138">
        <f>Package!P42</f>
        <v>37977.307650446077</v>
      </c>
      <c r="Q23" s="140">
        <f>Package!Q42</f>
        <v>0.29807103947693075</v>
      </c>
    </row>
    <row r="24" spans="2:17">
      <c r="B24" s="365" t="s">
        <v>81</v>
      </c>
      <c r="C24" s="156" t="s">
        <v>82</v>
      </c>
      <c r="D24" s="116">
        <f>Flavor!D120</f>
        <v>38398.407555650396</v>
      </c>
      <c r="E24" s="110">
        <f>Flavor!E120</f>
        <v>2676.9524061892225</v>
      </c>
      <c r="F24" s="112">
        <f>Flavor!F120</f>
        <v>7.4939623679624992E-2</v>
      </c>
      <c r="G24" s="113">
        <f>Flavor!G120</f>
        <v>20.297645339306815</v>
      </c>
      <c r="H24" s="114">
        <f>Flavor!H120</f>
        <v>-2.6566449359784201</v>
      </c>
      <c r="I24" s="182">
        <f>Flavor!I120</f>
        <v>5.2129963088530609</v>
      </c>
      <c r="J24" s="183">
        <f>Flavor!J120</f>
        <v>-0.95152317626275895</v>
      </c>
      <c r="K24" s="112">
        <f>Flavor!K120</f>
        <v>-0.15435480065562346</v>
      </c>
      <c r="L24" s="115">
        <f>Flavor!L120</f>
        <v>200170.75685344101</v>
      </c>
      <c r="M24" s="111">
        <f>Flavor!M120</f>
        <v>-20034.849452103226</v>
      </c>
      <c r="N24" s="112">
        <f>Flavor!N120</f>
        <v>-9.0982467650274346E-2</v>
      </c>
      <c r="O24" s="116">
        <f>Flavor!O120</f>
        <v>88915.214633822441</v>
      </c>
      <c r="P24" s="110">
        <f>Flavor!P120</f>
        <v>-9456.3410604519595</v>
      </c>
      <c r="Q24" s="112">
        <f>Flavor!Q120</f>
        <v>-9.6128814815544847E-2</v>
      </c>
    </row>
    <row r="25" spans="2:17">
      <c r="B25" s="363"/>
      <c r="C25" s="151" t="s">
        <v>83</v>
      </c>
      <c r="D25" s="77">
        <f>Flavor!D121</f>
        <v>34008.112379172366</v>
      </c>
      <c r="E25" s="76">
        <f>Flavor!E121</f>
        <v>5142.7729851510667</v>
      </c>
      <c r="F25" s="78">
        <f>Flavor!F121</f>
        <v>0.17816429992215016</v>
      </c>
      <c r="G25" s="95">
        <f>Flavor!G121</f>
        <v>17.976907056140501</v>
      </c>
      <c r="H25" s="81">
        <f>Flavor!H121</f>
        <v>-0.57170403970354045</v>
      </c>
      <c r="I25" s="178">
        <f>Flavor!I121</f>
        <v>6.0910849309588038</v>
      </c>
      <c r="J25" s="179">
        <f>Flavor!J121</f>
        <v>0.4583407268262496</v>
      </c>
      <c r="K25" s="78">
        <f>Flavor!K121</f>
        <v>8.1370768885613606E-2</v>
      </c>
      <c r="L25" s="79">
        <f>Flavor!L121</f>
        <v>207146.30084313036</v>
      </c>
      <c r="M25" s="80">
        <f>Flavor!M121</f>
        <v>44555.227671137807</v>
      </c>
      <c r="N25" s="78">
        <f>Flavor!N121</f>
        <v>0.27403243488039636</v>
      </c>
      <c r="O25" s="77">
        <f>Flavor!O121</f>
        <v>75014.262596726418</v>
      </c>
      <c r="P25" s="76">
        <f>Flavor!P121</f>
        <v>10438.043559979131</v>
      </c>
      <c r="Q25" s="78">
        <f>Flavor!Q121</f>
        <v>0.16163912529532476</v>
      </c>
    </row>
    <row r="26" spans="2:17">
      <c r="B26" s="363"/>
      <c r="C26" s="151" t="s">
        <v>84</v>
      </c>
      <c r="D26" s="77">
        <f>Flavor!D122</f>
        <v>8348.6616971332223</v>
      </c>
      <c r="E26" s="76">
        <f>Flavor!E122</f>
        <v>1900.7203993571047</v>
      </c>
      <c r="F26" s="78">
        <f>Flavor!F122</f>
        <v>0.29477942052801559</v>
      </c>
      <c r="G26" s="95">
        <f>Flavor!G122</f>
        <v>4.4131562992728686</v>
      </c>
      <c r="H26" s="81">
        <f>Flavor!H122</f>
        <v>0.26976640633943472</v>
      </c>
      <c r="I26" s="178">
        <f>Flavor!I122</f>
        <v>6.1613833898463373</v>
      </c>
      <c r="J26" s="179">
        <f>Flavor!J122</f>
        <v>0.61233663376122394</v>
      </c>
      <c r="K26" s="78">
        <f>Flavor!K122</f>
        <v>0.11034987821822413</v>
      </c>
      <c r="L26" s="79">
        <f>Flavor!L122</f>
        <v>51439.305508162972</v>
      </c>
      <c r="M26" s="80">
        <f>Flavor!M122</f>
        <v>15659.377766311169</v>
      </c>
      <c r="N26" s="78">
        <f>Flavor!N122</f>
        <v>0.43765817190274492</v>
      </c>
      <c r="O26" s="77">
        <f>Flavor!O122</f>
        <v>20471.462664842606</v>
      </c>
      <c r="P26" s="76">
        <f>Flavor!P122</f>
        <v>6543.0365265607834</v>
      </c>
      <c r="Q26" s="78">
        <f>Flavor!Q122</f>
        <v>0.46976136870033453</v>
      </c>
    </row>
    <row r="27" spans="2:17">
      <c r="B27" s="363"/>
      <c r="C27" s="151" t="s">
        <v>85</v>
      </c>
      <c r="D27" s="77">
        <f>Flavor!D123</f>
        <v>47.670351327347753</v>
      </c>
      <c r="E27" s="76">
        <f>Flavor!E123</f>
        <v>-1329.0419543691512</v>
      </c>
      <c r="F27" s="78">
        <f>Flavor!F123</f>
        <v>-0.96537377407748914</v>
      </c>
      <c r="G27" s="95">
        <f>Flavor!G123</f>
        <v>2.519885448479425E-2</v>
      </c>
      <c r="H27" s="81">
        <f>Flavor!H123</f>
        <v>-0.85946426347307925</v>
      </c>
      <c r="I27" s="178">
        <f>Flavor!I123</f>
        <v>7.7236498880249158</v>
      </c>
      <c r="J27" s="179">
        <f>Flavor!J123</f>
        <v>-0.95758817673210395</v>
      </c>
      <c r="K27" s="78">
        <f>Flavor!K123</f>
        <v>-0.11030548518414648</v>
      </c>
      <c r="L27" s="79">
        <f>Flavor!L123</f>
        <v>368.18910369157788</v>
      </c>
      <c r="M27" s="80">
        <f>Flavor!M123</f>
        <v>-11583.378168740272</v>
      </c>
      <c r="N27" s="78">
        <f>Flavor!N123</f>
        <v>-0.96919323672796753</v>
      </c>
      <c r="O27" s="77">
        <f>Flavor!O123</f>
        <v>144.03973793983459</v>
      </c>
      <c r="P27" s="76">
        <f>Flavor!P123</f>
        <v>-4705.5061768293381</v>
      </c>
      <c r="Q27" s="78">
        <f>Flavor!Q123</f>
        <v>-0.97029830411520279</v>
      </c>
    </row>
    <row r="28" spans="2:17">
      <c r="B28" s="363"/>
      <c r="C28" s="151" t="s">
        <v>86</v>
      </c>
      <c r="D28" s="77">
        <f>Flavor!D124</f>
        <v>14735.403462592782</v>
      </c>
      <c r="E28" s="76">
        <f>Flavor!E124</f>
        <v>10766.363672568668</v>
      </c>
      <c r="F28" s="78">
        <f>Flavor!F124</f>
        <v>2.7125864798909611</v>
      </c>
      <c r="G28" s="95">
        <f>Flavor!G124</f>
        <v>7.7892290971136804</v>
      </c>
      <c r="H28" s="81">
        <f>Flavor!H124</f>
        <v>5.2387593283661751</v>
      </c>
      <c r="I28" s="178">
        <f>Flavor!I124</f>
        <v>2.6319161288252748</v>
      </c>
      <c r="J28" s="179">
        <f>Flavor!J124</f>
        <v>-4.0283163146953918</v>
      </c>
      <c r="K28" s="78">
        <f>Flavor!K124</f>
        <v>-0.60483119003065655</v>
      </c>
      <c r="L28" s="79">
        <f>Flavor!L124</f>
        <v>38782.346037945747</v>
      </c>
      <c r="M28" s="80">
        <f>Flavor!M124</f>
        <v>12347.618458802699</v>
      </c>
      <c r="N28" s="78">
        <f>Flavor!N124</f>
        <v>0.46709838116678559</v>
      </c>
      <c r="O28" s="77">
        <f>Flavor!O124</f>
        <v>12470.1138869524</v>
      </c>
      <c r="P28" s="76">
        <f>Flavor!P124</f>
        <v>2438.7262021303177</v>
      </c>
      <c r="Q28" s="78">
        <f>Flavor!Q124</f>
        <v>0.24310955560218397</v>
      </c>
    </row>
    <row r="29" spans="2:17">
      <c r="B29" s="363"/>
      <c r="C29" s="151" t="s">
        <v>87</v>
      </c>
      <c r="D29" s="77">
        <f>Flavor!D125</f>
        <v>21125.21343739592</v>
      </c>
      <c r="E29" s="76">
        <f>Flavor!E125</f>
        <v>822.19597584305302</v>
      </c>
      <c r="F29" s="78">
        <f>Flavor!F125</f>
        <v>4.049624531920034E-2</v>
      </c>
      <c r="G29" s="95">
        <f>Flavor!G125</f>
        <v>11.166923770158364</v>
      </c>
      <c r="H29" s="81">
        <f>Flavor!H125</f>
        <v>-1.8796151887591321</v>
      </c>
      <c r="I29" s="178">
        <f>Flavor!I125</f>
        <v>6.403693964004737</v>
      </c>
      <c r="J29" s="179">
        <f>Flavor!J125</f>
        <v>1.5588255213208058E-2</v>
      </c>
      <c r="K29" s="78">
        <f>Flavor!K125</f>
        <v>2.4401999471854339E-3</v>
      </c>
      <c r="L29" s="79">
        <f>Flavor!L125</f>
        <v>135279.40177736402</v>
      </c>
      <c r="M29" s="80">
        <f>Flavor!M125</f>
        <v>5581.5800255240611</v>
      </c>
      <c r="N29" s="78">
        <f>Flavor!N125</f>
        <v>4.3035264202074985E-2</v>
      </c>
      <c r="O29" s="77">
        <f>Flavor!O125</f>
        <v>61363.430323839188</v>
      </c>
      <c r="P29" s="76">
        <f>Flavor!P125</f>
        <v>1852.5635147595167</v>
      </c>
      <c r="Q29" s="78">
        <f>Flavor!Q125</f>
        <v>3.1129835844986683E-2</v>
      </c>
    </row>
    <row r="30" spans="2:17">
      <c r="B30" s="363"/>
      <c r="C30" s="151" t="s">
        <v>88</v>
      </c>
      <c r="D30" s="77">
        <f>Flavor!D126</f>
        <v>49.249568939208984</v>
      </c>
      <c r="E30" s="76">
        <f>Flavor!E126</f>
        <v>48.914419218397143</v>
      </c>
      <c r="F30" s="78">
        <f>Flavor!F126</f>
        <v>145.9479634949723</v>
      </c>
      <c r="G30" s="95">
        <f>Flavor!G126</f>
        <v>2.6033639077168044E-2</v>
      </c>
      <c r="H30" s="81">
        <f>Flavor!H126</f>
        <v>2.5818274838925025E-2</v>
      </c>
      <c r="I30" s="178">
        <f>Flavor!I126</f>
        <v>1.9950000000000001</v>
      </c>
      <c r="J30" s="179">
        <f>Flavor!J126</f>
        <v>0.12358436462420763</v>
      </c>
      <c r="K30" s="78">
        <f>Flavor!K126</f>
        <v>6.6037903225806424E-2</v>
      </c>
      <c r="L30" s="79">
        <f>Flavor!L126</f>
        <v>98.252890033721926</v>
      </c>
      <c r="M30" s="80">
        <f>Flavor!M126</f>
        <v>97.625685606002804</v>
      </c>
      <c r="N30" s="78">
        <f>Flavor!N126</f>
        <v>155.65209888748259</v>
      </c>
      <c r="O30" s="77">
        <f>Flavor!O126</f>
        <v>24.624784469604492</v>
      </c>
      <c r="P30" s="76">
        <f>Flavor!P126</f>
        <v>23.61316442489624</v>
      </c>
      <c r="Q30" s="78">
        <f>Flavor!Q126</f>
        <v>23.341930152942158</v>
      </c>
    </row>
    <row r="31" spans="2:17">
      <c r="B31" s="363"/>
      <c r="C31" s="151" t="s">
        <v>89</v>
      </c>
      <c r="D31" s="77">
        <f>Flavor!D127</f>
        <v>20360.387531485459</v>
      </c>
      <c r="E31" s="76">
        <f>Flavor!E127</f>
        <v>-866.64554007055267</v>
      </c>
      <c r="F31" s="78">
        <f>Flavor!F127</f>
        <v>-4.0827445698562934E-2</v>
      </c>
      <c r="G31" s="95">
        <f>Flavor!G127</f>
        <v>10.762631874407594</v>
      </c>
      <c r="H31" s="81">
        <f>Flavor!H127</f>
        <v>-2.8776713206576812</v>
      </c>
      <c r="I31" s="178">
        <f>Flavor!I127</f>
        <v>6.4386020832841995</v>
      </c>
      <c r="J31" s="179">
        <f>Flavor!J127</f>
        <v>-0.1625747215246518</v>
      </c>
      <c r="K31" s="78">
        <f>Flavor!K127</f>
        <v>-2.462814227399859E-2</v>
      </c>
      <c r="L31" s="79">
        <f>Flavor!L127</f>
        <v>131092.43357669591</v>
      </c>
      <c r="M31" s="80">
        <f>Flavor!M127</f>
        <v>-9030.964770170016</v>
      </c>
      <c r="N31" s="78">
        <f>Flavor!N127</f>
        <v>-6.4450083831213381E-2</v>
      </c>
      <c r="O31" s="77">
        <f>Flavor!O127</f>
        <v>61228.550024390221</v>
      </c>
      <c r="P31" s="76">
        <f>Flavor!P127</f>
        <v>-2414.2771096413126</v>
      </c>
      <c r="Q31" s="78">
        <f>Flavor!Q127</f>
        <v>-3.7934787286505275E-2</v>
      </c>
    </row>
    <row r="32" spans="2:17">
      <c r="B32" s="363"/>
      <c r="C32" s="151" t="s">
        <v>90</v>
      </c>
      <c r="D32" s="77">
        <f>Flavor!D128</f>
        <v>32.37775245308876</v>
      </c>
      <c r="E32" s="76">
        <f>Flavor!E128</f>
        <v>-16.279033452272415</v>
      </c>
      <c r="F32" s="78">
        <f>Flavor!F128</f>
        <v>-0.33456861462110538</v>
      </c>
      <c r="G32" s="95">
        <f>Flavor!G128</f>
        <v>1.711508830735247E-2</v>
      </c>
      <c r="H32" s="81">
        <f>Flavor!H128</f>
        <v>-1.4151330791784225E-2</v>
      </c>
      <c r="I32" s="178">
        <f>Flavor!I128</f>
        <v>2.5895282503623127</v>
      </c>
      <c r="J32" s="179">
        <f>Flavor!J128</f>
        <v>-0.23509888566409298</v>
      </c>
      <c r="K32" s="78">
        <f>Flavor!K128</f>
        <v>-8.3231830022996417E-2</v>
      </c>
      <c r="L32" s="79">
        <f>Flavor!L128</f>
        <v>83.843104660511017</v>
      </c>
      <c r="M32" s="80">
        <f>Flavor!M128</f>
        <v>-53.594173159599308</v>
      </c>
      <c r="N32" s="78">
        <f>Flavor!N128</f>
        <v>-0.38995368658092855</v>
      </c>
      <c r="O32" s="77">
        <f>Flavor!O128</f>
        <v>86.340673208236694</v>
      </c>
      <c r="P32" s="76">
        <f>Flavor!P128</f>
        <v>-43.41075587272644</v>
      </c>
      <c r="Q32" s="78">
        <f>Flavor!Q128</f>
        <v>-0.33456861462110538</v>
      </c>
    </row>
    <row r="33" spans="2:17">
      <c r="B33" s="363"/>
      <c r="C33" s="151" t="s">
        <v>91</v>
      </c>
      <c r="D33" s="77">
        <f>Flavor!D129</f>
        <v>783.69132224324949</v>
      </c>
      <c r="E33" s="76">
        <f>Flavor!E129</f>
        <v>-226.31352169872559</v>
      </c>
      <c r="F33" s="78">
        <f>Flavor!F129</f>
        <v>-0.22407171911714846</v>
      </c>
      <c r="G33" s="95">
        <f>Flavor!G129</f>
        <v>0.41426427622895334</v>
      </c>
      <c r="H33" s="81">
        <f>Flavor!H129</f>
        <v>-0.23475587903305783</v>
      </c>
      <c r="I33" s="178">
        <f>Flavor!I129</f>
        <v>6.0868151732496143</v>
      </c>
      <c r="J33" s="179">
        <f>Flavor!J129</f>
        <v>-0.1786528982130493</v>
      </c>
      <c r="K33" s="78">
        <f>Flavor!K129</f>
        <v>-2.8513894919800154E-2</v>
      </c>
      <c r="L33" s="79">
        <f>Flavor!L129</f>
        <v>4770.1842313742636</v>
      </c>
      <c r="M33" s="80">
        <f>Flavor!M129</f>
        <v>-1557.9688703668116</v>
      </c>
      <c r="N33" s="78">
        <f>Flavor!N129</f>
        <v>-0.24619645658354333</v>
      </c>
      <c r="O33" s="77">
        <f>Flavor!O129</f>
        <v>2298.469996213913</v>
      </c>
      <c r="P33" s="76">
        <f>Flavor!P129</f>
        <v>-621.46573638916016</v>
      </c>
      <c r="Q33" s="78">
        <f>Flavor!Q129</f>
        <v>-0.21283541601620595</v>
      </c>
    </row>
    <row r="34" spans="2:17">
      <c r="B34" s="363"/>
      <c r="C34" s="151" t="s">
        <v>92</v>
      </c>
      <c r="D34" s="77">
        <f>Flavor!D130</f>
        <v>87.122998191714288</v>
      </c>
      <c r="E34" s="76">
        <f>Flavor!E130</f>
        <v>16.905059410929681</v>
      </c>
      <c r="F34" s="78">
        <f>Flavor!F130</f>
        <v>0.2407512909728961</v>
      </c>
      <c r="G34" s="95">
        <f>Flavor!G130</f>
        <v>4.6053777507037874E-2</v>
      </c>
      <c r="H34" s="81">
        <f>Flavor!H130</f>
        <v>9.323527900873263E-4</v>
      </c>
      <c r="I34" s="178">
        <f>Flavor!I130</f>
        <v>4.7773976557370865</v>
      </c>
      <c r="J34" s="179">
        <f>Flavor!J130</f>
        <v>-6.064531294568809E-2</v>
      </c>
      <c r="K34" s="78">
        <f>Flavor!K130</f>
        <v>-1.2535091841526085E-2</v>
      </c>
      <c r="L34" s="79">
        <f>Flavor!L130</f>
        <v>416.22120732188228</v>
      </c>
      <c r="M34" s="80">
        <f>Flavor!M130</f>
        <v>76.503802328109771</v>
      </c>
      <c r="N34" s="78">
        <f>Flavor!N130</f>
        <v>0.22519835958805876</v>
      </c>
      <c r="O34" s="77">
        <f>Flavor!O130</f>
        <v>262.46559298038483</v>
      </c>
      <c r="P34" s="76">
        <f>Flavor!P130</f>
        <v>67.59391176700592</v>
      </c>
      <c r="Q34" s="78">
        <f>Flavor!Q130</f>
        <v>0.34686369690110347</v>
      </c>
    </row>
    <row r="35" spans="2:17">
      <c r="B35" s="363"/>
      <c r="C35" s="151" t="s">
        <v>93</v>
      </c>
      <c r="D35" s="77">
        <f>Flavor!D131</f>
        <v>509.23835837581157</v>
      </c>
      <c r="E35" s="76">
        <f>Flavor!E131</f>
        <v>24.873297143030186</v>
      </c>
      <c r="F35" s="78">
        <f>Flavor!F131</f>
        <v>5.1352376820334507E-2</v>
      </c>
      <c r="G35" s="95">
        <f>Flavor!G131</f>
        <v>0.26918667334062485</v>
      </c>
      <c r="H35" s="81">
        <f>Flavor!H131</f>
        <v>-4.2062019307084364E-2</v>
      </c>
      <c r="I35" s="178">
        <f>Flavor!I131</f>
        <v>4.0094099141996393</v>
      </c>
      <c r="J35" s="179">
        <f>Flavor!J131</f>
        <v>-6.7363942914901109E-2</v>
      </c>
      <c r="K35" s="78">
        <f>Flavor!K131</f>
        <v>-1.6523836071343917E-2</v>
      </c>
      <c r="L35" s="79">
        <f>Flavor!L131</f>
        <v>2041.7453227627277</v>
      </c>
      <c r="M35" s="80">
        <f>Flavor!M131</f>
        <v>67.098503829240826</v>
      </c>
      <c r="N35" s="78">
        <f>Flavor!N131</f>
        <v>3.3980002492537346E-2</v>
      </c>
      <c r="O35" s="77">
        <f>Flavor!O131</f>
        <v>1498.6422894001007</v>
      </c>
      <c r="P35" s="76">
        <f>Flavor!P131</f>
        <v>75.503529787063599</v>
      </c>
      <c r="Q35" s="78">
        <f>Flavor!Q131</f>
        <v>5.3054229095407121E-2</v>
      </c>
    </row>
    <row r="36" spans="2:17" ht="15" thickBot="1">
      <c r="B36" s="366"/>
      <c r="C36" s="157" t="s">
        <v>94</v>
      </c>
      <c r="D36" s="144">
        <f>Flavor!D132</f>
        <v>341.43869190623764</v>
      </c>
      <c r="E36" s="138">
        <f>Flavor!E132</f>
        <v>151.94307141711715</v>
      </c>
      <c r="F36" s="140">
        <f>Flavor!F132</f>
        <v>0.8018289342251087</v>
      </c>
      <c r="G36" s="141">
        <f>Flavor!G132</f>
        <v>0.18048668980309934</v>
      </c>
      <c r="H36" s="142">
        <f>Flavor!H132</f>
        <v>5.8718484661317169E-2</v>
      </c>
      <c r="I36" s="180">
        <f>Flavor!I132</f>
        <v>3.1033824481732961</v>
      </c>
      <c r="J36" s="181">
        <f>Flavor!J132</f>
        <v>-3.4737143573349449E-2</v>
      </c>
      <c r="K36" s="140">
        <f>Flavor!K132</f>
        <v>-1.1069413563686114E-2</v>
      </c>
      <c r="L36" s="143">
        <f>Flavor!L132</f>
        <v>1059.6148435890675</v>
      </c>
      <c r="M36" s="139">
        <f>Flavor!M132</f>
        <v>464.95492438197141</v>
      </c>
      <c r="N36" s="140">
        <f>Flavor!N132</f>
        <v>0.78188374458115506</v>
      </c>
      <c r="O36" s="144">
        <f>Flavor!O132</f>
        <v>932.87717044353485</v>
      </c>
      <c r="P36" s="138">
        <f>Flavor!P132</f>
        <v>419.49402797222137</v>
      </c>
      <c r="Q36" s="140">
        <f>Flavor!Q132</f>
        <v>0.81711687289315627</v>
      </c>
    </row>
    <row r="37" spans="2:17">
      <c r="B37" s="362" t="s">
        <v>95</v>
      </c>
      <c r="C37" s="221" t="s">
        <v>144</v>
      </c>
      <c r="D37" s="116">
        <f>Fat!D39</f>
        <v>4171.5509374864814</v>
      </c>
      <c r="E37" s="110">
        <f>Fat!E39</f>
        <v>-1759.9286468758464</v>
      </c>
      <c r="F37" s="112">
        <f>Fat!F39</f>
        <v>-0.2967098886280749</v>
      </c>
      <c r="G37" s="113">
        <f>Fat!G39</f>
        <v>2.2051086707499077</v>
      </c>
      <c r="H37" s="114">
        <f>Fat!H39</f>
        <v>-1.6064075055006795</v>
      </c>
      <c r="I37" s="182">
        <f>Fat!I39</f>
        <v>5.2119336240849279</v>
      </c>
      <c r="J37" s="183">
        <f>Fat!J39</f>
        <v>0.32408936869772553</v>
      </c>
      <c r="K37" s="112">
        <f>Fat!K39</f>
        <v>6.6305174994175833E-2</v>
      </c>
      <c r="L37" s="115">
        <f>Fat!L39</f>
        <v>21741.846595668794</v>
      </c>
      <c r="M37" s="111">
        <f>Fat!M39</f>
        <v>-7250.3018167030787</v>
      </c>
      <c r="N37" s="112">
        <f>Fat!N39</f>
        <v>-0.25007811472188601</v>
      </c>
      <c r="O37" s="116">
        <f>Fat!O39</f>
        <v>8878.7245850563049</v>
      </c>
      <c r="P37" s="110">
        <f>Fat!P39</f>
        <v>-4300.4173054695129</v>
      </c>
      <c r="Q37" s="112">
        <f>Fat!Q39</f>
        <v>-0.32630480354422653</v>
      </c>
    </row>
    <row r="38" spans="2:17">
      <c r="B38" s="363"/>
      <c r="C38" s="222" t="s">
        <v>97</v>
      </c>
      <c r="D38" s="77">
        <f>Fat!D40</f>
        <v>22468.707894389208</v>
      </c>
      <c r="E38" s="76">
        <f>Fat!E40</f>
        <v>21621.33661435897</v>
      </c>
      <c r="F38" s="78">
        <f>Fat!F40</f>
        <v>25.515776996344989</v>
      </c>
      <c r="G38" s="95">
        <f>Fat!G40</f>
        <v>11.877103585919022</v>
      </c>
      <c r="H38" s="81">
        <f>Fat!H40</f>
        <v>11.332590316474356</v>
      </c>
      <c r="I38" s="178">
        <f>Fat!I40</f>
        <v>1.3842467682891226</v>
      </c>
      <c r="J38" s="179">
        <f>Fat!J40</f>
        <v>-0.26995343324993248</v>
      </c>
      <c r="K38" s="78">
        <f>Fat!K40</f>
        <v>-0.16319272177501243</v>
      </c>
      <c r="L38" s="79">
        <f>Fat!L40</f>
        <v>31102.23629044056</v>
      </c>
      <c r="M38" s="80">
        <f>Fat!M40</f>
        <v>29700.514548236133</v>
      </c>
      <c r="N38" s="78">
        <f>Fat!N40</f>
        <v>21.188595178332189</v>
      </c>
      <c r="O38" s="77">
        <f>Fat!O40</f>
        <v>6765.1692382097244</v>
      </c>
      <c r="P38" s="76">
        <f>Fat!P40</f>
        <v>6289.4492703676224</v>
      </c>
      <c r="Q38" s="78">
        <f>Fat!Q40</f>
        <v>13.220906616337738</v>
      </c>
    </row>
    <row r="39" spans="2:17">
      <c r="B39" s="363"/>
      <c r="C39" s="222" t="s">
        <v>59</v>
      </c>
      <c r="D39" s="77">
        <f>Fat!D41</f>
        <v>81236.398521938958</v>
      </c>
      <c r="E39" s="76">
        <f>Fat!E41</f>
        <v>14573.777178581542</v>
      </c>
      <c r="F39" s="78">
        <f>Fat!F41</f>
        <v>0.21861992350280932</v>
      </c>
      <c r="G39" s="95">
        <f>Fat!G41</f>
        <v>42.942083039541714</v>
      </c>
      <c r="H39" s="81">
        <f>Fat!H41</f>
        <v>0.10527377674960547</v>
      </c>
      <c r="I39" s="178">
        <f>Fat!I41</f>
        <v>5.7484810125849091</v>
      </c>
      <c r="J39" s="179">
        <f>Fat!J41</f>
        <v>-3.8982305880866264E-2</v>
      </c>
      <c r="K39" s="78">
        <f>Fat!K41</f>
        <v>-6.7356462988693742E-3</v>
      </c>
      <c r="L39" s="79">
        <f>Fat!L41</f>
        <v>466985.89443414687</v>
      </c>
      <c r="M39" s="80">
        <f>Fat!M41</f>
        <v>81178.418696692155</v>
      </c>
      <c r="N39" s="78">
        <f>Fat!N41</f>
        <v>0.2104117307253392</v>
      </c>
      <c r="O39" s="77">
        <f>Fat!O41</f>
        <v>174821.6454782486</v>
      </c>
      <c r="P39" s="76">
        <f>Fat!P41</f>
        <v>18443.397810038936</v>
      </c>
      <c r="Q39" s="78">
        <f>Fat!Q41</f>
        <v>0.11794094181929063</v>
      </c>
    </row>
    <row r="40" spans="2:17" ht="15" thickBot="1">
      <c r="B40" s="364"/>
      <c r="C40" s="223" t="s">
        <v>15</v>
      </c>
      <c r="D40" s="109">
        <f>Fat!D42</f>
        <v>81300.00286347208</v>
      </c>
      <c r="E40" s="103">
        <f>Fat!E42</f>
        <v>-877.97519480105257</v>
      </c>
      <c r="F40" s="105">
        <f>Fat!F42</f>
        <v>-1.0683825710319528E-2</v>
      </c>
      <c r="G40" s="106">
        <f>Fat!G42</f>
        <v>42.97570470378934</v>
      </c>
      <c r="H40" s="107">
        <f>Fat!H42</f>
        <v>-9.8311351825772775</v>
      </c>
      <c r="I40" s="190">
        <f>Fat!I42</f>
        <v>6.3736519995367491</v>
      </c>
      <c r="J40" s="191">
        <f>Fat!J42</f>
        <v>-9.0164095325659055E-2</v>
      </c>
      <c r="K40" s="105">
        <f>Fat!K42</f>
        <v>-1.3949050220863119E-2</v>
      </c>
      <c r="L40" s="108">
        <f>Fat!L42</f>
        <v>518177.92581311223</v>
      </c>
      <c r="M40" s="104">
        <f>Fat!M42</f>
        <v>-13005.411403203441</v>
      </c>
      <c r="N40" s="105">
        <f>Fat!N42</f>
        <v>-2.4483846709798432E-2</v>
      </c>
      <c r="O40" s="109">
        <f>Fat!O42</f>
        <v>234726.12882959843</v>
      </c>
      <c r="P40" s="103">
        <f>Fat!P42</f>
        <v>-1874.276492615958</v>
      </c>
      <c r="Q40" s="105">
        <f>Fat!Q42</f>
        <v>-7.9216960345586621E-3</v>
      </c>
    </row>
    <row r="41" spans="2:17" ht="15" hidden="1" thickBot="1">
      <c r="B41" s="365" t="s">
        <v>98</v>
      </c>
      <c r="C41" s="154" t="s">
        <v>99</v>
      </c>
      <c r="D41" s="125">
        <f>Organic!D12</f>
        <v>330.92546712307927</v>
      </c>
      <c r="E41" s="117">
        <f>Organic!E12</f>
        <v>157.186640252161</v>
      </c>
      <c r="F41" s="121">
        <f>Organic!F12</f>
        <v>0.90472949013835025</v>
      </c>
      <c r="G41" s="122">
        <f>Organic!G12</f>
        <v>0.17492933152693416</v>
      </c>
      <c r="H41" s="123">
        <f>Organic!H12</f>
        <v>6.3286302221540899E-2</v>
      </c>
      <c r="I41" s="186">
        <f>Organic!I12</f>
        <v>7.0743380167746936</v>
      </c>
      <c r="J41" s="187">
        <f>Organic!J12</f>
        <v>0.78293400752267051</v>
      </c>
      <c r="K41" s="121">
        <f>Organic!K12</f>
        <v>0.12444503744653851</v>
      </c>
      <c r="L41" s="124">
        <f>Organic!L12</f>
        <v>2341.0786127877236</v>
      </c>
      <c r="M41" s="118">
        <f>Organic!M12</f>
        <v>1248.0174608492853</v>
      </c>
      <c r="N41" s="121">
        <f>Organic!N12</f>
        <v>1.1417636228641435</v>
      </c>
      <c r="O41" s="125">
        <f>Organic!O12</f>
        <v>765.7096529006958</v>
      </c>
      <c r="P41" s="117">
        <f>Organic!P12</f>
        <v>418.23199915885925</v>
      </c>
      <c r="Q41" s="121">
        <f>Organic!Q12</f>
        <v>1.203622721217033</v>
      </c>
    </row>
    <row r="42" spans="2:17" hidden="1">
      <c r="B42" s="363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66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2" t="s">
        <v>63</v>
      </c>
      <c r="C44" s="150" t="s">
        <v>102</v>
      </c>
      <c r="D44" s="116">
        <f>Size!D66</f>
        <v>84736.977065460451</v>
      </c>
      <c r="E44" s="110">
        <f>Size!E66</f>
        <v>-5737.8029192818649</v>
      </c>
      <c r="F44" s="112">
        <f>Size!F66</f>
        <v>-6.3418810416002003E-2</v>
      </c>
      <c r="G44" s="113">
        <f>Size!G66</f>
        <v>44.792511384931018</v>
      </c>
      <c r="H44" s="114">
        <f>Size!H66</f>
        <v>-13.345779837330902</v>
      </c>
      <c r="I44" s="182">
        <f>Size!I66</f>
        <v>6.3673531157978829</v>
      </c>
      <c r="J44" s="183">
        <f>Size!J66</f>
        <v>-0.20657639016688645</v>
      </c>
      <c r="K44" s="112">
        <f>Size!K66</f>
        <v>-3.1423578543008722E-2</v>
      </c>
      <c r="L44" s="115">
        <f>Size!L66</f>
        <v>539550.25494105334</v>
      </c>
      <c r="M44" s="111">
        <f>Size!M66</f>
        <v>-55224.570746314945</v>
      </c>
      <c r="N44" s="112">
        <f>Size!N66</f>
        <v>-9.2849542988799355E-2</v>
      </c>
      <c r="O44" s="116">
        <f>Size!O66</f>
        <v>253896.67505598068</v>
      </c>
      <c r="P44" s="110">
        <f>Size!P66</f>
        <v>-18881.054164134024</v>
      </c>
      <c r="Q44" s="112">
        <f>Size!Q66</f>
        <v>-6.9217726161574525E-2</v>
      </c>
    </row>
    <row r="45" spans="2:17">
      <c r="B45" s="363"/>
      <c r="C45" s="151" t="s">
        <v>103</v>
      </c>
      <c r="D45" s="77">
        <f>Size!D67</f>
        <v>652.36816251277924</v>
      </c>
      <c r="E45" s="76">
        <f>Size!E67</f>
        <v>267.40519750118256</v>
      </c>
      <c r="F45" s="78">
        <f>Size!F67</f>
        <v>0.69462577391860847</v>
      </c>
      <c r="G45" s="95">
        <f>Size!G67</f>
        <v>0.34484600889109385</v>
      </c>
      <c r="H45" s="81">
        <f>Size!H67</f>
        <v>9.7472221705272727E-2</v>
      </c>
      <c r="I45" s="178">
        <f>Size!I67</f>
        <v>4.3090761919771072</v>
      </c>
      <c r="J45" s="179">
        <f>Size!J67</f>
        <v>-0.39007080106381409</v>
      </c>
      <c r="K45" s="78">
        <f>Size!K67</f>
        <v>-8.3008852807005026E-2</v>
      </c>
      <c r="L45" s="79">
        <f>Size!L67</f>
        <v>2811.1041174876691</v>
      </c>
      <c r="M45" s="80">
        <f>Size!M67</f>
        <v>1002.1065580213071</v>
      </c>
      <c r="N45" s="78">
        <f>Size!N67</f>
        <v>0.55395683248844163</v>
      </c>
      <c r="O45" s="77">
        <f>Size!O67</f>
        <v>652.36816251277924</v>
      </c>
      <c r="P45" s="76">
        <f>Size!P67</f>
        <v>267.40519750118256</v>
      </c>
      <c r="Q45" s="78">
        <f>Size!Q67</f>
        <v>0.69462577391860847</v>
      </c>
    </row>
    <row r="46" spans="2:17">
      <c r="B46" s="363"/>
      <c r="C46" s="151" t="s">
        <v>104</v>
      </c>
      <c r="D46" s="77">
        <f>Size!D68</f>
        <v>25.463642680644988</v>
      </c>
      <c r="E46" s="76">
        <f>Size!E68</f>
        <v>-15.371615093946453</v>
      </c>
      <c r="F46" s="78">
        <f>Size!F68</f>
        <v>-0.37642997575274267</v>
      </c>
      <c r="G46" s="95">
        <f>Size!G68</f>
        <v>1.3460245387246847E-2</v>
      </c>
      <c r="H46" s="81">
        <f>Size!H68</f>
        <v>-1.2780129102038454E-2</v>
      </c>
      <c r="I46" s="178">
        <f>Size!I68</f>
        <v>3.0113207547169814</v>
      </c>
      <c r="J46" s="179">
        <f>Size!J68</f>
        <v>-0.12767266954058387</v>
      </c>
      <c r="K46" s="78">
        <f>Size!K68</f>
        <v>-4.0673124242297833E-2</v>
      </c>
      <c r="L46" s="79">
        <f>Size!L68</f>
        <v>76.679195694923408</v>
      </c>
      <c r="M46" s="80">
        <f>Size!M68</f>
        <v>-51.502409937381742</v>
      </c>
      <c r="N46" s="78">
        <f>Size!N68</f>
        <v>-0.40179251682272399</v>
      </c>
      <c r="O46" s="77">
        <f>Size!O68</f>
        <v>19.217843532562256</v>
      </c>
      <c r="P46" s="76">
        <f>Size!P68</f>
        <v>-11.601218938827515</v>
      </c>
      <c r="Q46" s="78">
        <f>Size!Q68</f>
        <v>-0.37642997575274273</v>
      </c>
    </row>
    <row r="47" spans="2:17">
      <c r="B47" s="363"/>
      <c r="C47" s="151" t="s">
        <v>105</v>
      </c>
      <c r="D47" s="77">
        <f>Size!D69</f>
        <v>1847.3868259489536</v>
      </c>
      <c r="E47" s="76">
        <f>Size!E69</f>
        <v>-179.72597178816795</v>
      </c>
      <c r="F47" s="78">
        <f>Size!F69</f>
        <v>-8.8661061184556259E-2</v>
      </c>
      <c r="G47" s="95">
        <f>Size!G69</f>
        <v>0.97654056469072859</v>
      </c>
      <c r="H47" s="81">
        <f>Size!H69</f>
        <v>-0.32606414122941452</v>
      </c>
      <c r="I47" s="178">
        <f>Size!I69</f>
        <v>2.7716019861288079</v>
      </c>
      <c r="J47" s="179">
        <f>Size!J69</f>
        <v>0.11831542373636594</v>
      </c>
      <c r="K47" s="78">
        <f>Size!K69</f>
        <v>4.459202613594896E-2</v>
      </c>
      <c r="L47" s="79">
        <f>Size!L69</f>
        <v>5120.2209959483143</v>
      </c>
      <c r="M47" s="80">
        <f>Size!M69</f>
        <v>-258.29015074133895</v>
      </c>
      <c r="N47" s="78">
        <f>Size!N69</f>
        <v>-4.8022611406190067E-2</v>
      </c>
      <c r="O47" s="77">
        <f>Size!O69</f>
        <v>924.89058101177216</v>
      </c>
      <c r="P47" s="76">
        <f>Size!P69</f>
        <v>-88.665817856788635</v>
      </c>
      <c r="Q47" s="78">
        <f>Size!Q69</f>
        <v>-8.7479905366654315E-2</v>
      </c>
    </row>
    <row r="48" spans="2:17">
      <c r="B48" s="363"/>
      <c r="C48" s="151" t="s">
        <v>106</v>
      </c>
      <c r="D48" s="77">
        <f>Size!D70</f>
        <v>161179.39217484754</v>
      </c>
      <c r="E48" s="76">
        <f>Size!E70</f>
        <v>8842.0425998284773</v>
      </c>
      <c r="F48" s="78">
        <f>Size!F70</f>
        <v>5.8042513044210362E-2</v>
      </c>
      <c r="G48" s="95">
        <f>Size!G70</f>
        <v>85.200463941861628</v>
      </c>
      <c r="H48" s="81">
        <f>Size!H70</f>
        <v>-12.690165857001233</v>
      </c>
      <c r="I48" s="178">
        <f>Size!I70</f>
        <v>6.1760625170935173</v>
      </c>
      <c r="J48" s="179">
        <f>Size!J70</f>
        <v>1.3472632152246256E-2</v>
      </c>
      <c r="K48" s="78">
        <f>Size!K70</f>
        <v>2.1861964537292339E-3</v>
      </c>
      <c r="L48" s="79">
        <f>Size!L70</f>
        <v>995454.00253899209</v>
      </c>
      <c r="M48" s="80">
        <f>Size!M70</f>
        <v>56661.392949217232</v>
      </c>
      <c r="N48" s="78">
        <f>Size!N70</f>
        <v>6.0355601834122467E-2</v>
      </c>
      <c r="O48" s="77">
        <f>Size!O70</f>
        <v>416658.17702126503</v>
      </c>
      <c r="P48" s="76">
        <f>Size!P70</f>
        <v>11698.533407009207</v>
      </c>
      <c r="Q48" s="78">
        <f>Size!Q70</f>
        <v>2.888814624242568E-2</v>
      </c>
    </row>
    <row r="49" spans="2:17" ht="15" customHeight="1">
      <c r="B49" s="363"/>
      <c r="C49" s="151" t="s">
        <v>107</v>
      </c>
      <c r="D49" s="77">
        <f>Size!D71</f>
        <v>27279.178882271051</v>
      </c>
      <c r="E49" s="76">
        <f>Size!E71</f>
        <v>24449.862482778728</v>
      </c>
      <c r="F49" s="78">
        <f>Size!F71</f>
        <v>8.6416148039031171</v>
      </c>
      <c r="G49" s="95">
        <f>Size!G71</f>
        <v>14.419949506952074</v>
      </c>
      <c r="H49" s="81">
        <f>Size!H71</f>
        <v>12.601855881067092</v>
      </c>
      <c r="I49" s="178">
        <f>Size!I71</f>
        <v>1.4494672872134988</v>
      </c>
      <c r="J49" s="179">
        <f>Size!J71</f>
        <v>-0.869365973993381</v>
      </c>
      <c r="K49" s="78">
        <f>Size!K71</f>
        <v>-0.37491525955639576</v>
      </c>
      <c r="L49" s="79">
        <f>Size!L71</f>
        <v>39540.277411897187</v>
      </c>
      <c r="M49" s="80">
        <f>Size!M71</f>
        <v>32979.564438276298</v>
      </c>
      <c r="N49" s="78">
        <f>Size!N71</f>
        <v>5.0268262871549929</v>
      </c>
      <c r="O49" s="77">
        <f>Size!O71</f>
        <v>7821.6477488279343</v>
      </c>
      <c r="P49" s="76">
        <f>Size!P71</f>
        <v>6590.5446105003357</v>
      </c>
      <c r="Q49" s="78">
        <f>Size!Q71</f>
        <v>5.3533651286547048</v>
      </c>
    </row>
    <row r="50" spans="2:17" ht="15" thickBot="1">
      <c r="B50" s="364"/>
      <c r="C50" s="152" t="s">
        <v>108</v>
      </c>
      <c r="D50" s="144">
        <f>Size!D72</f>
        <v>718.08916016817091</v>
      </c>
      <c r="E50" s="138">
        <f>Size!E72</f>
        <v>265.30486865639682</v>
      </c>
      <c r="F50" s="140">
        <f>Size!F72</f>
        <v>0.58594097372633325</v>
      </c>
      <c r="G50" s="141">
        <f>Size!G72</f>
        <v>0.37958655118627183</v>
      </c>
      <c r="H50" s="142">
        <f>Size!H72</f>
        <v>8.8631381080123361E-2</v>
      </c>
      <c r="I50" s="180">
        <f>Size!I72</f>
        <v>4.1967256291313131</v>
      </c>
      <c r="J50" s="181">
        <f>Size!J72</f>
        <v>-0.28965029651879082</v>
      </c>
      <c r="K50" s="140">
        <f>Size!K72</f>
        <v>-6.4562199271524193E-2</v>
      </c>
      <c r="L50" s="143">
        <f>Size!L72</f>
        <v>3013.623182479143</v>
      </c>
      <c r="M50" s="139">
        <f>Size!M72</f>
        <v>982.26263752818113</v>
      </c>
      <c r="N50" s="140">
        <f>Size!N72</f>
        <v>0.48354913654773851</v>
      </c>
      <c r="O50" s="144">
        <f>Size!O72</f>
        <v>711.8433610200882</v>
      </c>
      <c r="P50" s="138">
        <f>Size!P72</f>
        <v>269.07526481151581</v>
      </c>
      <c r="Q50" s="140">
        <f>Size!Q72</f>
        <v>0.60771150206080782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4" t="s">
        <v>136</v>
      </c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2:17">
      <c r="B53" s="355" t="s">
        <v>17</v>
      </c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</row>
    <row r="54" spans="2:17" ht="15" thickBot="1">
      <c r="B54" s="355" t="str">
        <f>'HOME PAGE'!H6</f>
        <v>LATEST 52 WEEKS ENDING 04-20-2025</v>
      </c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</row>
    <row r="55" spans="2:17">
      <c r="D55" s="360" t="s">
        <v>64</v>
      </c>
      <c r="E55" s="358"/>
      <c r="F55" s="359"/>
      <c r="G55" s="360" t="s">
        <v>21</v>
      </c>
      <c r="H55" s="361"/>
      <c r="I55" s="357" t="s">
        <v>22</v>
      </c>
      <c r="J55" s="358"/>
      <c r="K55" s="359"/>
      <c r="L55" s="360" t="s">
        <v>23</v>
      </c>
      <c r="M55" s="358"/>
      <c r="N55" s="361"/>
      <c r="O55" s="357" t="s">
        <v>24</v>
      </c>
      <c r="P55" s="358"/>
      <c r="Q55" s="361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Data'!D63</f>
        <v>2139724.5340292328</v>
      </c>
      <c r="E57" s="283">
        <f>'Segment Data'!E63</f>
        <v>231321.52350797225</v>
      </c>
      <c r="F57" s="284">
        <f>'Segment Data'!F63</f>
        <v>0.12121209316515863</v>
      </c>
      <c r="G57" s="285">
        <f>'Segment Data'!G63</f>
        <v>100.00000000000004</v>
      </c>
      <c r="H57" s="286">
        <f>'Segment Data'!H63</f>
        <v>2.6208845568476136E-5</v>
      </c>
      <c r="I57" s="287">
        <f>'Segment Data'!I63</f>
        <v>5.8283819919628677</v>
      </c>
      <c r="J57" s="288">
        <f>'Segment Data'!J63</f>
        <v>-0.2518720072181635</v>
      </c>
      <c r="K57" s="284">
        <f>'Segment Data'!K63</f>
        <v>-4.1424586415647925E-2</v>
      </c>
      <c r="L57" s="289">
        <f>'Segment Data'!L63</f>
        <v>12471131.941897118</v>
      </c>
      <c r="M57" s="290">
        <f>'Segment Data'!M63</f>
        <v>867556.90512610413</v>
      </c>
      <c r="N57" s="284">
        <f>'Segment Data'!N63</f>
        <v>7.4766345921568972E-2</v>
      </c>
      <c r="O57" s="282">
        <f>'Segment Data'!O63</f>
        <v>5219416.149346076</v>
      </c>
      <c r="P57" s="283">
        <f>'Segment Data'!P63</f>
        <v>224424.53208776563</v>
      </c>
      <c r="Q57" s="284">
        <f>'Segment Data'!Q63</f>
        <v>4.4929911656378219E-2</v>
      </c>
    </row>
    <row r="58" spans="2:17">
      <c r="B58" s="369" t="s">
        <v>60</v>
      </c>
      <c r="C58" s="151" t="s">
        <v>145</v>
      </c>
      <c r="D58" s="77">
        <f>'Segment Data'!D64</f>
        <v>20671.819253046524</v>
      </c>
      <c r="E58" s="76">
        <f>'Segment Data'!E64</f>
        <v>-3488.3892351936374</v>
      </c>
      <c r="F58" s="78">
        <f>'Segment Data'!F64</f>
        <v>-0.14438572568161365</v>
      </c>
      <c r="G58" s="95">
        <f>'Segment Data'!G64</f>
        <v>0.96609722066046633</v>
      </c>
      <c r="H58" s="81">
        <f>'Segment Data'!H64</f>
        <v>-0.29989334961899106</v>
      </c>
      <c r="I58" s="178">
        <f>'Segment Data'!I64</f>
        <v>7.3811472708051884</v>
      </c>
      <c r="J58" s="179">
        <f>'Segment Data'!J64</f>
        <v>-6.1026637831675501E-2</v>
      </c>
      <c r="K58" s="78">
        <f>'Segment Data'!K64</f>
        <v>-8.2001090784578779E-3</v>
      </c>
      <c r="L58" s="79">
        <f>'Segment Data'!L64</f>
        <v>152581.74226220249</v>
      </c>
      <c r="M58" s="80">
        <f>'Segment Data'!M64</f>
        <v>-27222.730976205319</v>
      </c>
      <c r="N58" s="78">
        <f>'Segment Data'!N64</f>
        <v>-0.15140185606011</v>
      </c>
      <c r="O58" s="77">
        <f>'Segment Data'!O64</f>
        <v>39460.681297779083</v>
      </c>
      <c r="P58" s="76">
        <f>'Segment Data'!P64</f>
        <v>-6620.7092371931649</v>
      </c>
      <c r="Q58" s="78">
        <f>'Segment Data'!Q64</f>
        <v>-0.14367425028479888</v>
      </c>
    </row>
    <row r="59" spans="2:17">
      <c r="B59" s="370"/>
      <c r="C59" s="151" t="s">
        <v>149</v>
      </c>
      <c r="D59" s="77">
        <f>'Segment Data'!D65</f>
        <v>3649.0036847585811</v>
      </c>
      <c r="E59" s="76">
        <f>'Segment Data'!E65</f>
        <v>-2944.8679702839422</v>
      </c>
      <c r="F59" s="78">
        <f>'Segment Data'!F65</f>
        <v>-0.44660680770635214</v>
      </c>
      <c r="G59" s="95">
        <f>'Segment Data'!G65</f>
        <v>0.17053614270091508</v>
      </c>
      <c r="H59" s="81">
        <f>'Segment Data'!H65</f>
        <v>-0.17498154357981652</v>
      </c>
      <c r="I59" s="178">
        <f>'Segment Data'!I65</f>
        <v>6.589845436489191</v>
      </c>
      <c r="J59" s="179">
        <f>'Segment Data'!J65</f>
        <v>-0.10204210976890149</v>
      </c>
      <c r="K59" s="78">
        <f>'Segment Data'!K65</f>
        <v>-1.5248628890358513E-2</v>
      </c>
      <c r="L59" s="79">
        <f>'Segment Data'!L65</f>
        <v>24046.370279738578</v>
      </c>
      <c r="M59" s="80">
        <f>'Segment Data'!M65</f>
        <v>-20079.077330264721</v>
      </c>
      <c r="N59" s="78">
        <f>'Segment Data'!N65</f>
        <v>-0.45504529512608882</v>
      </c>
      <c r="O59" s="77">
        <f>'Segment Data'!O65</f>
        <v>10711.299384744241</v>
      </c>
      <c r="P59" s="76">
        <f>'Segment Data'!P65</f>
        <v>-9722.8366464694591</v>
      </c>
      <c r="Q59" s="78">
        <f>'Segment Data'!Q65</f>
        <v>-0.47581344430797373</v>
      </c>
    </row>
    <row r="60" spans="2:17">
      <c r="B60" s="370"/>
      <c r="C60" s="151" t="s">
        <v>146</v>
      </c>
      <c r="D60" s="77">
        <f>'Segment Data'!D66</f>
        <v>1071627.7944474241</v>
      </c>
      <c r="E60" s="76">
        <f>'Segment Data'!E66</f>
        <v>-35670.95768012898</v>
      </c>
      <c r="F60" s="78">
        <f>'Segment Data'!F66</f>
        <v>-3.2214393461196582E-2</v>
      </c>
      <c r="G60" s="95">
        <f>'Segment Data'!G66</f>
        <v>50.082511903038451</v>
      </c>
      <c r="H60" s="81">
        <f>'Segment Data'!H66</f>
        <v>-7.9397431349520033</v>
      </c>
      <c r="I60" s="178">
        <f>'Segment Data'!I66</f>
        <v>6.474661518099345</v>
      </c>
      <c r="J60" s="179">
        <f>'Segment Data'!J66</f>
        <v>-0.18602145682776694</v>
      </c>
      <c r="K60" s="78">
        <f>'Segment Data'!K66</f>
        <v>-2.7928285661997385E-2</v>
      </c>
      <c r="L60" s="79">
        <f>'Segment Data'!L66</f>
        <v>6938427.2424344122</v>
      </c>
      <c r="M60" s="80">
        <f>'Segment Data'!M66</f>
        <v>-436938.70401961729</v>
      </c>
      <c r="N60" s="78">
        <f>'Segment Data'!N66</f>
        <v>-5.9242986340181693E-2</v>
      </c>
      <c r="O60" s="77">
        <f>'Segment Data'!O66</f>
        <v>3068554.4843939915</v>
      </c>
      <c r="P60" s="76">
        <f>'Segment Data'!P66</f>
        <v>-147532.86732391734</v>
      </c>
      <c r="Q60" s="78">
        <f>'Segment Data'!Q66</f>
        <v>-4.587340180455951E-2</v>
      </c>
    </row>
    <row r="61" spans="2:17">
      <c r="B61" s="370"/>
      <c r="C61" s="151" t="s">
        <v>148</v>
      </c>
      <c r="D61" s="77">
        <f>'Segment Data'!D67</f>
        <v>3805.2834052087305</v>
      </c>
      <c r="E61" s="76">
        <f>'Segment Data'!E67</f>
        <v>-2861.5631701881916</v>
      </c>
      <c r="F61" s="78">
        <f>'Segment Data'!F67</f>
        <v>-0.42922289238639388</v>
      </c>
      <c r="G61" s="95">
        <f>'Segment Data'!G67</f>
        <v>0.17783987353003564</v>
      </c>
      <c r="H61" s="81">
        <f>'Segment Data'!H67</f>
        <v>-0.17150168542466451</v>
      </c>
      <c r="I61" s="178">
        <f>'Segment Data'!I67</f>
        <v>9.742732288746101</v>
      </c>
      <c r="J61" s="179">
        <f>'Segment Data'!J67</f>
        <v>1.1277018506564218</v>
      </c>
      <c r="K61" s="78">
        <f>'Segment Data'!K67</f>
        <v>0.13089934606272635</v>
      </c>
      <c r="L61" s="79">
        <f>'Segment Data'!L67</f>
        <v>37073.857499756814</v>
      </c>
      <c r="M61" s="80">
        <f>'Segment Data'!M67</f>
        <v>-20361.228673361613</v>
      </c>
      <c r="N61" s="78">
        <f>'Segment Data'!N67</f>
        <v>-0.35450854225219847</v>
      </c>
      <c r="O61" s="77">
        <f>'Segment Data'!O67</f>
        <v>11485.914292812347</v>
      </c>
      <c r="P61" s="76">
        <f>'Segment Data'!P67</f>
        <v>-8637.3775133962918</v>
      </c>
      <c r="Q61" s="78">
        <f>'Segment Data'!Q67</f>
        <v>-0.42922289238639383</v>
      </c>
    </row>
    <row r="62" spans="2:17" ht="15" thickBot="1">
      <c r="B62" s="371"/>
      <c r="C62" s="151" t="s">
        <v>147</v>
      </c>
      <c r="D62" s="144">
        <f>'Segment Data'!D68</f>
        <v>1039970.6332387953</v>
      </c>
      <c r="E62" s="138">
        <f>'Segment Data'!E68</f>
        <v>276287.30156376772</v>
      </c>
      <c r="F62" s="140">
        <f>'Segment Data'!F68</f>
        <v>0.36178254795449305</v>
      </c>
      <c r="G62" s="141">
        <f>'Segment Data'!G68</f>
        <v>48.603014860070196</v>
      </c>
      <c r="H62" s="142">
        <f>'Segment Data'!H68</f>
        <v>8.5861459224210819</v>
      </c>
      <c r="I62" s="180">
        <f>'Segment Data'!I68</f>
        <v>5.114570122865838</v>
      </c>
      <c r="J62" s="181">
        <f>'Segment Data'!J68</f>
        <v>-5.3598304535387165E-2</v>
      </c>
      <c r="K62" s="140">
        <f>'Segment Data'!K68</f>
        <v>-1.0370850967474888E-2</v>
      </c>
      <c r="L62" s="143">
        <f>'Segment Data'!L68</f>
        <v>5319002.7294210084</v>
      </c>
      <c r="M62" s="139">
        <f>'Segment Data'!M68</f>
        <v>1372158.6461255527</v>
      </c>
      <c r="N62" s="140">
        <f>'Segment Data'!N68</f>
        <v>0.34765970409954872</v>
      </c>
      <c r="O62" s="144">
        <f>'Segment Data'!O68</f>
        <v>2089203.7699767491</v>
      </c>
      <c r="P62" s="138">
        <f>'Segment Data'!P68</f>
        <v>396938.32280874206</v>
      </c>
      <c r="Q62" s="140">
        <f>'Segment Data'!Q68</f>
        <v>0.23456031881583073</v>
      </c>
    </row>
    <row r="63" spans="2:17">
      <c r="B63" s="362" t="s">
        <v>61</v>
      </c>
      <c r="C63" s="150" t="s">
        <v>74</v>
      </c>
      <c r="D63" s="116">
        <f>'Type Data'!D43</f>
        <v>268960.71516139613</v>
      </c>
      <c r="E63" s="110">
        <f>'Type Data'!E43</f>
        <v>-63765.571780746861</v>
      </c>
      <c r="F63" s="112">
        <f>'Type Data'!F43</f>
        <v>-0.19164572888656348</v>
      </c>
      <c r="G63" s="113">
        <f>'Type Data'!G43</f>
        <v>12.569875742599752</v>
      </c>
      <c r="H63" s="114">
        <f>'Type Data'!H43</f>
        <v>-4.8649217243956286</v>
      </c>
      <c r="I63" s="182">
        <f>'Type Data'!I43</f>
        <v>5.7635745002768228</v>
      </c>
      <c r="J63" s="183">
        <f>'Type Data'!J43</f>
        <v>-1.1567291614736241E-2</v>
      </c>
      <c r="K63" s="112">
        <f>'Type Data'!K43</f>
        <v>-2.0029450412762163E-3</v>
      </c>
      <c r="L63" s="115">
        <f>'Type Data'!L43</f>
        <v>1550175.1194804406</v>
      </c>
      <c r="M63" s="111">
        <f>'Type Data'!M43</f>
        <v>-371366.3655000322</v>
      </c>
      <c r="N63" s="112">
        <f>'Type Data'!N43</f>
        <v>-0.19326481806548459</v>
      </c>
      <c r="O63" s="116">
        <f>'Type Data'!O43</f>
        <v>691919.92131781636</v>
      </c>
      <c r="P63" s="110">
        <f>'Type Data'!P43</f>
        <v>-157188.26934048592</v>
      </c>
      <c r="Q63" s="112">
        <f>'Type Data'!Q43</f>
        <v>-0.18512160295924121</v>
      </c>
    </row>
    <row r="64" spans="2:17">
      <c r="B64" s="363"/>
      <c r="C64" s="151" t="s">
        <v>75</v>
      </c>
      <c r="D64" s="77">
        <f>'Type Data'!D44</f>
        <v>1033434.8172684761</v>
      </c>
      <c r="E64" s="76">
        <f>'Type Data'!E44</f>
        <v>344428.85076166748</v>
      </c>
      <c r="F64" s="78">
        <f>'Type Data'!F44</f>
        <v>0.49989240660409273</v>
      </c>
      <c r="G64" s="95">
        <f>'Type Data'!G44</f>
        <v>48.297563580413545</v>
      </c>
      <c r="H64" s="81">
        <f>'Type Data'!H44</f>
        <v>12.193775118137737</v>
      </c>
      <c r="I64" s="178">
        <f>'Type Data'!I44</f>
        <v>5.325379229287627</v>
      </c>
      <c r="J64" s="179">
        <f>'Type Data'!J44</f>
        <v>-0.12305655888493217</v>
      </c>
      <c r="K64" s="78">
        <f>'Type Data'!K44</f>
        <v>-2.2585667459284885E-2</v>
      </c>
      <c r="L64" s="79">
        <f>'Type Data'!L44</f>
        <v>5503432.3107041968</v>
      </c>
      <c r="M64" s="80">
        <f>'Type Data'!M44</f>
        <v>1749427.5445240769</v>
      </c>
      <c r="N64" s="78">
        <f>'Type Data'!N44</f>
        <v>0.46601633548382609</v>
      </c>
      <c r="O64" s="77">
        <f>'Type Data'!O44</f>
        <v>2000497.2662332479</v>
      </c>
      <c r="P64" s="76">
        <f>'Type Data'!P44</f>
        <v>531250.77430077572</v>
      </c>
      <c r="Q64" s="78">
        <f>'Type Data'!Q44</f>
        <v>0.36158042725835038</v>
      </c>
    </row>
    <row r="65" spans="2:17">
      <c r="B65" s="363"/>
      <c r="C65" s="151" t="s">
        <v>76</v>
      </c>
      <c r="D65" s="77">
        <f>'Type Data'!D45</f>
        <v>835788.8317698742</v>
      </c>
      <c r="E65" s="76">
        <f>'Type Data'!E45</f>
        <v>-49685.15271734132</v>
      </c>
      <c r="F65" s="78">
        <f>'Type Data'!F45</f>
        <v>-5.6111363617435191E-2</v>
      </c>
      <c r="G65" s="95">
        <f>'Type Data'!G45</f>
        <v>39.06058085879085</v>
      </c>
      <c r="H65" s="81">
        <f>'Type Data'!H45</f>
        <v>-7.3380963353332831</v>
      </c>
      <c r="I65" s="178">
        <f>'Type Data'!I45</f>
        <v>6.4748060340751463</v>
      </c>
      <c r="J65" s="179">
        <f>'Type Data'!J45</f>
        <v>-0.21481712247856688</v>
      </c>
      <c r="K65" s="78">
        <f>'Type Data'!K45</f>
        <v>-3.2111991580290156E-2</v>
      </c>
      <c r="L65" s="79">
        <f>'Type Data'!L45</f>
        <v>5411570.5711561991</v>
      </c>
      <c r="M65" s="80">
        <f>'Type Data'!M45</f>
        <v>-511916.69999536127</v>
      </c>
      <c r="N65" s="78">
        <f>'Type Data'!N45</f>
        <v>-8.6421507561683625E-2</v>
      </c>
      <c r="O65" s="77">
        <f>'Type Data'!O45</f>
        <v>2520838.2824770613</v>
      </c>
      <c r="P65" s="76">
        <f>'Type Data'!P45</f>
        <v>-151011.56185009889</v>
      </c>
      <c r="Q65" s="78">
        <f>'Type Data'!Q45</f>
        <v>-5.6519479255439764E-2</v>
      </c>
    </row>
    <row r="66" spans="2:17" ht="15" thickBot="1">
      <c r="B66" s="364"/>
      <c r="C66" s="152" t="s">
        <v>77</v>
      </c>
      <c r="D66" s="144">
        <f>'Type Data'!D46</f>
        <v>1540.1698294878006</v>
      </c>
      <c r="E66" s="138">
        <f>'Type Data'!E46</f>
        <v>343.39724439382553</v>
      </c>
      <c r="F66" s="140">
        <f>'Type Data'!F46</f>
        <v>0.28693608850244567</v>
      </c>
      <c r="G66" s="141">
        <f>'Type Data'!G46</f>
        <v>7.1979818195922918E-2</v>
      </c>
      <c r="H66" s="142">
        <f>'Type Data'!H46</f>
        <v>9.2691504367680838E-3</v>
      </c>
      <c r="I66" s="180">
        <f>'Type Data'!I46</f>
        <v>3.8657688537263724</v>
      </c>
      <c r="J66" s="181">
        <f>'Type Data'!J46</f>
        <v>7.0967305435973405E-2</v>
      </c>
      <c r="K66" s="140">
        <f>'Type Data'!K46</f>
        <v>1.8701190176320281E-2</v>
      </c>
      <c r="L66" s="143">
        <f>'Type Data'!L46</f>
        <v>5953.940556282997</v>
      </c>
      <c r="M66" s="139">
        <f>'Type Data'!M46</f>
        <v>1412.4260974168774</v>
      </c>
      <c r="N66" s="140">
        <f>'Type Data'!N46</f>
        <v>0.31100332503829964</v>
      </c>
      <c r="O66" s="144">
        <f>'Type Data'!O46</f>
        <v>6160.6793179512024</v>
      </c>
      <c r="P66" s="138">
        <f>'Type Data'!P46</f>
        <v>1373.5889775753021</v>
      </c>
      <c r="Q66" s="140">
        <f>'Type Data'!Q46</f>
        <v>0.28693608850244567</v>
      </c>
    </row>
    <row r="67" spans="2:17" ht="15" thickBot="1">
      <c r="B67" s="94" t="s">
        <v>78</v>
      </c>
      <c r="C67" s="153" t="s">
        <v>79</v>
      </c>
      <c r="D67" s="137">
        <f>Granola!D13</f>
        <v>17148.128822871928</v>
      </c>
      <c r="E67" s="131">
        <f>Granola!E13</f>
        <v>-4751.3962842296423</v>
      </c>
      <c r="F67" s="133">
        <f>Granola!F13</f>
        <v>-0.21696343920667308</v>
      </c>
      <c r="G67" s="134">
        <f>Granola!G13</f>
        <v>0.80141759138410906</v>
      </c>
      <c r="H67" s="135">
        <f>Granola!H13</f>
        <v>-0.34611357717693947</v>
      </c>
      <c r="I67" s="184">
        <f>Granola!I13</f>
        <v>7.6452704886292269</v>
      </c>
      <c r="J67" s="185">
        <f>Granola!J13</f>
        <v>0.12165319940336516</v>
      </c>
      <c r="K67" s="133">
        <f>Granola!K13</f>
        <v>1.6169509256880689E-2</v>
      </c>
      <c r="L67" s="136">
        <f>Granola!L13</f>
        <v>131102.083224715</v>
      </c>
      <c r="M67" s="132">
        <f>Granola!M13</f>
        <v>-33661.562496910221</v>
      </c>
      <c r="N67" s="133">
        <f>Granola!N13</f>
        <v>-0.20430212228844935</v>
      </c>
      <c r="O67" s="137">
        <f>Granola!O13</f>
        <v>32815.190158724785</v>
      </c>
      <c r="P67" s="131">
        <f>Granola!P13</f>
        <v>-9302.0897451515484</v>
      </c>
      <c r="Q67" s="133">
        <f>Granola!Q13</f>
        <v>-0.22086159805147851</v>
      </c>
    </row>
    <row r="68" spans="2:17">
      <c r="B68" s="365" t="s">
        <v>80</v>
      </c>
      <c r="C68" s="154" t="s">
        <v>14</v>
      </c>
      <c r="D68" s="125">
        <f>'NB vs PL'!D23</f>
        <v>2125090.7720818697</v>
      </c>
      <c r="E68" s="117">
        <f>'NB vs PL'!E23</f>
        <v>229833.61718026176</v>
      </c>
      <c r="F68" s="121">
        <f>'NB vs PL'!F23</f>
        <v>0.12126777444731164</v>
      </c>
      <c r="G68" s="122">
        <f>'NB vs PL'!G23</f>
        <v>99.316091313875461</v>
      </c>
      <c r="H68" s="123">
        <f>'NB vs PL'!H23</f>
        <v>4.9579878534444788E-3</v>
      </c>
      <c r="I68" s="186">
        <f>'NB vs PL'!I23</f>
        <v>5.8570613691009203</v>
      </c>
      <c r="J68" s="187">
        <f>'NB vs PL'!J23</f>
        <v>-0.25398668303828664</v>
      </c>
      <c r="K68" s="121">
        <f>'NB vs PL'!K23</f>
        <v>-4.1561886090779009E-2</v>
      </c>
      <c r="L68" s="124">
        <f>'NB vs PL'!L23</f>
        <v>12446787.066993568</v>
      </c>
      <c r="M68" s="118">
        <f>'NB vs PL'!M23</f>
        <v>864779.52222920209</v>
      </c>
      <c r="N68" s="121">
        <f>'NB vs PL'!N23</f>
        <v>7.4665770928471265E-2</v>
      </c>
      <c r="O68" s="125">
        <f>'NB vs PL'!O23</f>
        <v>5191161.884445155</v>
      </c>
      <c r="P68" s="117">
        <f>'NB vs PL'!P23</f>
        <v>223375.47344788257</v>
      </c>
      <c r="Q68" s="121">
        <f>'NB vs PL'!Q23</f>
        <v>4.4964790143431389E-2</v>
      </c>
    </row>
    <row r="69" spans="2:17" ht="15" thickBot="1">
      <c r="B69" s="366"/>
      <c r="C69" s="155" t="s">
        <v>13</v>
      </c>
      <c r="D69" s="130">
        <f>'NB vs PL'!D24</f>
        <v>14633.761947363615</v>
      </c>
      <c r="E69" s="119">
        <f>'NB vs PL'!E24</f>
        <v>1487.4061571821694</v>
      </c>
      <c r="F69" s="126">
        <f>'NB vs PL'!F24</f>
        <v>0.11314208902615135</v>
      </c>
      <c r="G69" s="127">
        <f>'NB vs PL'!G24</f>
        <v>0.68390868612453304</v>
      </c>
      <c r="H69" s="128">
        <f>'NB vs PL'!H24</f>
        <v>-4.9579878534423694E-3</v>
      </c>
      <c r="I69" s="188">
        <f>'NB vs PL'!I24</f>
        <v>1.6636101496740336</v>
      </c>
      <c r="J69" s="189">
        <f>'NB vs PL'!J24</f>
        <v>2.2883011011479715E-2</v>
      </c>
      <c r="K69" s="126">
        <f>'NB vs PL'!K24</f>
        <v>1.3946871769386898E-2</v>
      </c>
      <c r="L69" s="129">
        <f>'NB vs PL'!L24</f>
        <v>24344.874903547763</v>
      </c>
      <c r="M69" s="120">
        <f>'NB vs PL'!M24</f>
        <v>2775.2921840834606</v>
      </c>
      <c r="N69" s="126">
        <f>'NB vs PL'!N24</f>
        <v>0.12866693900290654</v>
      </c>
      <c r="O69" s="130">
        <f>'NB vs PL'!O24</f>
        <v>28254.264900922775</v>
      </c>
      <c r="P69" s="119">
        <f>'NB vs PL'!P24</f>
        <v>1048.0582988262177</v>
      </c>
      <c r="Q69" s="126">
        <f>'NB vs PL'!Q24</f>
        <v>3.8522764829164106E-2</v>
      </c>
    </row>
    <row r="70" spans="2:17">
      <c r="B70" s="362" t="s">
        <v>62</v>
      </c>
      <c r="C70" s="150" t="s">
        <v>70</v>
      </c>
      <c r="D70" s="116">
        <f>Package!D43</f>
        <v>1059355.6589883452</v>
      </c>
      <c r="E70" s="110">
        <f>Package!E43</f>
        <v>-96192.601838191971</v>
      </c>
      <c r="F70" s="112">
        <f>Package!F43</f>
        <v>-8.3244123243617366E-2</v>
      </c>
      <c r="G70" s="113">
        <f>Package!G43</f>
        <v>49.50897380203952</v>
      </c>
      <c r="H70" s="114">
        <f>Package!H43</f>
        <v>-11.041546795549124</v>
      </c>
      <c r="I70" s="182">
        <f>Package!I43</f>
        <v>6.3602059555264798</v>
      </c>
      <c r="J70" s="183">
        <f>Package!J43</f>
        <v>-0.15987030812305658</v>
      </c>
      <c r="K70" s="112">
        <f>Package!K43</f>
        <v>-2.4519699104496525E-2</v>
      </c>
      <c r="L70" s="115">
        <f>Package!L43</f>
        <v>6737720.1713183513</v>
      </c>
      <c r="M70" s="111">
        <f>Package!M43</f>
        <v>-796542.6155982567</v>
      </c>
      <c r="N70" s="112">
        <f>Package!N43</f>
        <v>-0.10572270149396279</v>
      </c>
      <c r="O70" s="116">
        <f>Package!O43</f>
        <v>3165183.8688469348</v>
      </c>
      <c r="P70" s="110">
        <f>Package!P43</f>
        <v>-289952.38064053049</v>
      </c>
      <c r="Q70" s="112">
        <f>Package!Q43</f>
        <v>-8.3919232037098973E-2</v>
      </c>
    </row>
    <row r="71" spans="2:17">
      <c r="B71" s="363"/>
      <c r="C71" s="151" t="s">
        <v>71</v>
      </c>
      <c r="D71" s="77">
        <f>Package!D44</f>
        <v>44702.135831588384</v>
      </c>
      <c r="E71" s="76">
        <f>Package!E44</f>
        <v>-16202.434323165238</v>
      </c>
      <c r="F71" s="78">
        <f>Package!F44</f>
        <v>-0.26602986084617547</v>
      </c>
      <c r="G71" s="95">
        <f>Package!G44</f>
        <v>2.0891537728649361</v>
      </c>
      <c r="H71" s="81">
        <f>Package!H44</f>
        <v>-1.1022347261363006</v>
      </c>
      <c r="I71" s="178">
        <f>Package!I44</f>
        <v>4.76041222829459</v>
      </c>
      <c r="J71" s="179">
        <f>Package!J44</f>
        <v>-1.9633479442966006E-2</v>
      </c>
      <c r="K71" s="78">
        <f>Package!K44</f>
        <v>-4.107383201626064E-3</v>
      </c>
      <c r="L71" s="79">
        <f>Package!L44</f>
        <v>212800.5940435791</v>
      </c>
      <c r="M71" s="80">
        <f>Package!M44</f>
        <v>-78326.035106251802</v>
      </c>
      <c r="N71" s="78">
        <f>Package!N44</f>
        <v>-0.26904455746623102</v>
      </c>
      <c r="O71" s="77">
        <f>Package!O44</f>
        <v>46868.868868112564</v>
      </c>
      <c r="P71" s="76">
        <f>Package!P44</f>
        <v>-14804.747848962841</v>
      </c>
      <c r="Q71" s="78">
        <f>Package!Q44</f>
        <v>-0.24004993767235791</v>
      </c>
    </row>
    <row r="72" spans="2:17">
      <c r="B72" s="363"/>
      <c r="C72" s="151" t="s">
        <v>72</v>
      </c>
      <c r="D72" s="77">
        <f>Package!D45</f>
        <v>311.35336422920227</v>
      </c>
      <c r="E72" s="76">
        <f>Package!E45</f>
        <v>90.343098402023315</v>
      </c>
      <c r="F72" s="78">
        <f>Package!F45</f>
        <v>0.40877331224364005</v>
      </c>
      <c r="G72" s="95">
        <f>Package!G45</f>
        <v>1.4551095679727743E-2</v>
      </c>
      <c r="H72" s="81">
        <f>Package!H45</f>
        <v>2.9701975840695852E-3</v>
      </c>
      <c r="I72" s="178">
        <f>Package!I45</f>
        <v>3.8121586791226907</v>
      </c>
      <c r="J72" s="179">
        <f>Package!J45</f>
        <v>-8.1581330300252386E-2</v>
      </c>
      <c r="K72" s="78">
        <f>Package!K45</f>
        <v>-2.0951920288160904E-2</v>
      </c>
      <c r="L72" s="79">
        <f>Package!L45</f>
        <v>1186.9284297204017</v>
      </c>
      <c r="M72" s="80">
        <f>Package!M45</f>
        <v>326.37191517591475</v>
      </c>
      <c r="N72" s="78">
        <f>Package!N45</f>
        <v>0.37925680610142282</v>
      </c>
      <c r="O72" s="77">
        <f>Package!O45</f>
        <v>311.35336422920227</v>
      </c>
      <c r="P72" s="76">
        <f>Package!P45</f>
        <v>90.343098402023315</v>
      </c>
      <c r="Q72" s="78">
        <f>Package!Q45</f>
        <v>0.40877331224364005</v>
      </c>
    </row>
    <row r="73" spans="2:17" ht="15" thickBot="1">
      <c r="B73" s="364"/>
      <c r="C73" s="152" t="s">
        <v>73</v>
      </c>
      <c r="D73" s="144">
        <f>Package!D46</f>
        <v>1033434.817268476</v>
      </c>
      <c r="E73" s="138">
        <f>Package!E46</f>
        <v>344428.85076166771</v>
      </c>
      <c r="F73" s="140">
        <f>Package!F46</f>
        <v>0.49989240660409329</v>
      </c>
      <c r="G73" s="141">
        <f>Package!G46</f>
        <v>48.297563580413538</v>
      </c>
      <c r="H73" s="142">
        <f>Package!H46</f>
        <v>12.193775118137772</v>
      </c>
      <c r="I73" s="180">
        <f>Package!I46</f>
        <v>5.325379229287627</v>
      </c>
      <c r="J73" s="181">
        <f>Package!J46</f>
        <v>-0.12305655888493305</v>
      </c>
      <c r="K73" s="140">
        <f>Package!K46</f>
        <v>-2.2585667459285044E-2</v>
      </c>
      <c r="L73" s="143">
        <f>Package!L46</f>
        <v>5503432.3107041968</v>
      </c>
      <c r="M73" s="139">
        <f>Package!M46</f>
        <v>1749427.5445240783</v>
      </c>
      <c r="N73" s="140">
        <f>Package!N46</f>
        <v>0.46601633548382665</v>
      </c>
      <c r="O73" s="144">
        <f>Package!O46</f>
        <v>2000497.2662332482</v>
      </c>
      <c r="P73" s="138">
        <f>Package!P46</f>
        <v>531250.77430077619</v>
      </c>
      <c r="Q73" s="140">
        <f>Package!Q46</f>
        <v>0.36158042725835071</v>
      </c>
    </row>
    <row r="74" spans="2:17">
      <c r="B74" s="365" t="s">
        <v>81</v>
      </c>
      <c r="C74" s="156" t="s">
        <v>82</v>
      </c>
      <c r="D74" s="116">
        <f>Flavor!D133</f>
        <v>473169.51139086596</v>
      </c>
      <c r="E74" s="110">
        <f>Flavor!E133</f>
        <v>22534.844926617108</v>
      </c>
      <c r="F74" s="112">
        <f>Flavor!F133</f>
        <v>5.0006904935718952E-2</v>
      </c>
      <c r="G74" s="113">
        <f>Flavor!G133</f>
        <v>22.113571343684072</v>
      </c>
      <c r="H74" s="114">
        <f>Flavor!H133</f>
        <v>-1.4996039591058192</v>
      </c>
      <c r="I74" s="182">
        <f>Flavor!I133</f>
        <v>5.5838597753975581</v>
      </c>
      <c r="J74" s="183">
        <f>Flavor!J133</f>
        <v>-0.59217517882935677</v>
      </c>
      <c r="K74" s="112">
        <f>Flavor!K133</f>
        <v>-9.5882744061231165E-2</v>
      </c>
      <c r="L74" s="115">
        <f>Flavor!L133</f>
        <v>2642112.2015999733</v>
      </c>
      <c r="M74" s="111">
        <f>Flavor!M133</f>
        <v>-141023.25006961497</v>
      </c>
      <c r="N74" s="112">
        <f>Flavor!N133</f>
        <v>-5.0670638392758018E-2</v>
      </c>
      <c r="O74" s="116">
        <f>Flavor!O133</f>
        <v>1214116.9936985993</v>
      </c>
      <c r="P74" s="110">
        <f>Flavor!P133</f>
        <v>-26483.205207805149</v>
      </c>
      <c r="Q74" s="112">
        <f>Flavor!Q133</f>
        <v>-2.1347090892900253E-2</v>
      </c>
    </row>
    <row r="75" spans="2:17">
      <c r="B75" s="363"/>
      <c r="C75" s="151" t="s">
        <v>83</v>
      </c>
      <c r="D75" s="77">
        <f>Flavor!D134</f>
        <v>391525.86409462767</v>
      </c>
      <c r="E75" s="76">
        <f>Flavor!E134</f>
        <v>44069.366283811105</v>
      </c>
      <c r="F75" s="78">
        <f>Flavor!F134</f>
        <v>0.12683419812688618</v>
      </c>
      <c r="G75" s="95">
        <f>Flavor!G134</f>
        <v>18.297956483088054</v>
      </c>
      <c r="H75" s="81">
        <f>Flavor!H134</f>
        <v>9.1298621467121421E-2</v>
      </c>
      <c r="I75" s="178">
        <f>Flavor!I134</f>
        <v>6.122500281559355</v>
      </c>
      <c r="J75" s="179">
        <f>Flavor!J134</f>
        <v>0.59529053785399277</v>
      </c>
      <c r="K75" s="78">
        <f>Flavor!K134</f>
        <v>0.10770181799812042</v>
      </c>
      <c r="L75" s="79">
        <f>Flavor!L134</f>
        <v>2397117.2131571276</v>
      </c>
      <c r="M75" s="80">
        <f>Flavor!M134</f>
        <v>476652.27294344129</v>
      </c>
      <c r="N75" s="78">
        <f>Flavor!N134</f>
        <v>0.24819628984760594</v>
      </c>
      <c r="O75" s="77">
        <f>Flavor!O134</f>
        <v>866475.84154234489</v>
      </c>
      <c r="P75" s="76">
        <f>Flavor!P134</f>
        <v>78890.634807005175</v>
      </c>
      <c r="Q75" s="78">
        <f>Flavor!Q134</f>
        <v>0.10016774582907523</v>
      </c>
    </row>
    <row r="76" spans="2:17">
      <c r="B76" s="363"/>
      <c r="C76" s="151" t="s">
        <v>84</v>
      </c>
      <c r="D76" s="77">
        <f>Flavor!D135</f>
        <v>88633.151389753999</v>
      </c>
      <c r="E76" s="76">
        <f>Flavor!E135</f>
        <v>8568.5051879710372</v>
      </c>
      <c r="F76" s="78">
        <f>Flavor!F135</f>
        <v>0.10701983452691789</v>
      </c>
      <c r="G76" s="95">
        <f>Flavor!G135</f>
        <v>4.1422692491566817</v>
      </c>
      <c r="H76" s="81">
        <f>Flavor!H135</f>
        <v>-5.3103781401191874E-2</v>
      </c>
      <c r="I76" s="178">
        <f>Flavor!I135</f>
        <v>5.8374334113165887</v>
      </c>
      <c r="J76" s="179">
        <f>Flavor!J135</f>
        <v>0.20021705335848594</v>
      </c>
      <c r="K76" s="78">
        <f>Flavor!K135</f>
        <v>3.5517007090891228E-2</v>
      </c>
      <c r="L76" s="79">
        <f>Flavor!L135</f>
        <v>517390.1192728313</v>
      </c>
      <c r="M76" s="80">
        <f>Flavor!M135</f>
        <v>66048.386010012298</v>
      </c>
      <c r="N76" s="78">
        <f>Flavor!N135</f>
        <v>0.14633786583956757</v>
      </c>
      <c r="O76" s="77">
        <f>Flavor!O135</f>
        <v>202598.08834417586</v>
      </c>
      <c r="P76" s="76">
        <f>Flavor!P135</f>
        <v>30627.835452035302</v>
      </c>
      <c r="Q76" s="78">
        <f>Flavor!Q135</f>
        <v>0.17809961279317899</v>
      </c>
    </row>
    <row r="77" spans="2:17">
      <c r="B77" s="363"/>
      <c r="C77" s="151" t="s">
        <v>85</v>
      </c>
      <c r="D77" s="77">
        <f>Flavor!D136</f>
        <v>6130.2370498301252</v>
      </c>
      <c r="E77" s="76">
        <f>Flavor!E136</f>
        <v>-5430.3320162928167</v>
      </c>
      <c r="F77" s="78">
        <f>Flavor!F136</f>
        <v>-0.46972878110350519</v>
      </c>
      <c r="G77" s="95">
        <f>Flavor!G136</f>
        <v>0.28649655375435229</v>
      </c>
      <c r="H77" s="81">
        <f>Flavor!H136</f>
        <v>-0.31927518169651575</v>
      </c>
      <c r="I77" s="178">
        <f>Flavor!I136</f>
        <v>8.6393366431853718</v>
      </c>
      <c r="J77" s="179">
        <f>Flavor!J136</f>
        <v>0.10271889302746473</v>
      </c>
      <c r="K77" s="78">
        <f>Flavor!K136</f>
        <v>1.2032738964511404E-2</v>
      </c>
      <c r="L77" s="79">
        <f>Flavor!L136</f>
        <v>52961.181576009985</v>
      </c>
      <c r="M77" s="80">
        <f>Flavor!M136</f>
        <v>-45726.977515781531</v>
      </c>
      <c r="N77" s="78">
        <f>Flavor!N136</f>
        <v>-0.46334816594613037</v>
      </c>
      <c r="O77" s="77">
        <f>Flavor!O136</f>
        <v>21423.037776947021</v>
      </c>
      <c r="P77" s="76">
        <f>Flavor!P136</f>
        <v>-18914.955974559634</v>
      </c>
      <c r="Q77" s="78">
        <f>Flavor!Q136</f>
        <v>-0.46891166901063702</v>
      </c>
    </row>
    <row r="78" spans="2:17">
      <c r="B78" s="363"/>
      <c r="C78" s="151" t="s">
        <v>86</v>
      </c>
      <c r="D78" s="77">
        <f>Flavor!D137</f>
        <v>94443.947430139495</v>
      </c>
      <c r="E78" s="76">
        <f>Flavor!E137</f>
        <v>27213.123209436089</v>
      </c>
      <c r="F78" s="78">
        <f>Flavor!F137</f>
        <v>0.40477152444393116</v>
      </c>
      <c r="G78" s="95">
        <f>Flavor!G137</f>
        <v>4.4138367312308064</v>
      </c>
      <c r="H78" s="81">
        <f>Flavor!H137</f>
        <v>0.89095365938336046</v>
      </c>
      <c r="I78" s="178">
        <f>Flavor!I137</f>
        <v>3.8157392229140812</v>
      </c>
      <c r="J78" s="179">
        <f>Flavor!J137</f>
        <v>-2.4073220656374885</v>
      </c>
      <c r="K78" s="78">
        <f>Flavor!K137</f>
        <v>-0.38683888106102804</v>
      </c>
      <c r="L78" s="79">
        <f>Flavor!L137</f>
        <v>360373.47457601881</v>
      </c>
      <c r="M78" s="80">
        <f>Flavor!M137</f>
        <v>-58008.065029255813</v>
      </c>
      <c r="N78" s="78">
        <f>Flavor!N137</f>
        <v>-0.13864872021835375</v>
      </c>
      <c r="O78" s="77">
        <f>Flavor!O137</f>
        <v>123810.8630663691</v>
      </c>
      <c r="P78" s="76">
        <f>Flavor!P137</f>
        <v>-23336.489113342468</v>
      </c>
      <c r="Q78" s="78">
        <f>Flavor!Q137</f>
        <v>-0.15859265401419886</v>
      </c>
    </row>
    <row r="79" spans="2:17">
      <c r="B79" s="363"/>
      <c r="C79" s="151" t="s">
        <v>87</v>
      </c>
      <c r="D79" s="77">
        <f>Flavor!D138</f>
        <v>248646.1072973093</v>
      </c>
      <c r="E79" s="76">
        <f>Flavor!E138</f>
        <v>4187.8795318205957</v>
      </c>
      <c r="F79" s="78">
        <f>Flavor!F138</f>
        <v>1.7131268479284208E-2</v>
      </c>
      <c r="G79" s="95">
        <f>Flavor!G138</f>
        <v>11.620472791845472</v>
      </c>
      <c r="H79" s="81">
        <f>Flavor!H138</f>
        <v>-1.1890942832472309</v>
      </c>
      <c r="I79" s="178">
        <f>Flavor!I138</f>
        <v>6.3167251967602498</v>
      </c>
      <c r="J79" s="179">
        <f>Flavor!J138</f>
        <v>-1.9329699060230965E-2</v>
      </c>
      <c r="K79" s="78">
        <f>Flavor!K138</f>
        <v>-3.0507467782486574E-3</v>
      </c>
      <c r="L79" s="79">
        <f>Flavor!L138</f>
        <v>1570629.1310412663</v>
      </c>
      <c r="M79" s="80">
        <f>Flavor!M138</f>
        <v>21728.380184143316</v>
      </c>
      <c r="N79" s="78">
        <f>Flavor!N138</f>
        <v>1.4028258538915017E-2</v>
      </c>
      <c r="O79" s="77">
        <f>Flavor!O138</f>
        <v>727657.50995590095</v>
      </c>
      <c r="P79" s="76">
        <f>Flavor!P138</f>
        <v>9244.1041765371338</v>
      </c>
      <c r="Q79" s="78">
        <f>Flavor!Q138</f>
        <v>1.2867388194835754E-2</v>
      </c>
    </row>
    <row r="80" spans="2:17">
      <c r="B80" s="363"/>
      <c r="C80" s="151" t="s">
        <v>88</v>
      </c>
      <c r="D80" s="77">
        <f>Flavor!D139</f>
        <v>156.71977164757251</v>
      </c>
      <c r="E80" s="76">
        <f>Flavor!E139</f>
        <v>155.34661608603</v>
      </c>
      <c r="F80" s="78">
        <f>Flavor!F139</f>
        <v>113.13111233480642</v>
      </c>
      <c r="G80" s="95">
        <f>Flavor!G139</f>
        <v>7.3242966164649027E-3</v>
      </c>
      <c r="H80" s="81">
        <f>Flavor!H139</f>
        <v>7.2523435125301508E-3</v>
      </c>
      <c r="I80" s="178">
        <f>Flavor!I139</f>
        <v>1.8363749902766842</v>
      </c>
      <c r="J80" s="179">
        <f>Flavor!J139</f>
        <v>-5.0175428612391002</v>
      </c>
      <c r="K80" s="78">
        <f>Flavor!K139</f>
        <v>-0.73206930254196745</v>
      </c>
      <c r="L80" s="79">
        <f>Flavor!L139</f>
        <v>287.79626913547514</v>
      </c>
      <c r="M80" s="80">
        <f>Flavor!M139</f>
        <v>278.38477371931077</v>
      </c>
      <c r="N80" s="78">
        <f>Flavor!N139</f>
        <v>29.57922852952575</v>
      </c>
      <c r="O80" s="77">
        <f>Flavor!O139</f>
        <v>79.204098701477051</v>
      </c>
      <c r="P80" s="76">
        <f>Flavor!P139</f>
        <v>75.191253662109375</v>
      </c>
      <c r="Q80" s="78">
        <f>Flavor!Q139</f>
        <v>18.73764197831014</v>
      </c>
    </row>
    <row r="81" spans="2:17">
      <c r="B81" s="363"/>
      <c r="C81" s="151" t="s">
        <v>89</v>
      </c>
      <c r="D81" s="77">
        <f>Flavor!D140</f>
        <v>248419.19392476173</v>
      </c>
      <c r="E81" s="76">
        <f>Flavor!E140</f>
        <v>-24050.98183048208</v>
      </c>
      <c r="F81" s="78">
        <f>Flavor!F140</f>
        <v>-8.8270144663784217E-2</v>
      </c>
      <c r="G81" s="95">
        <f>Flavor!G140</f>
        <v>11.609867998147084</v>
      </c>
      <c r="H81" s="81">
        <f>Flavor!H140</f>
        <v>-2.6675201028879219</v>
      </c>
      <c r="I81" s="178">
        <f>Flavor!I140</f>
        <v>6.4225532481579544</v>
      </c>
      <c r="J81" s="179">
        <f>Flavor!J140</f>
        <v>-0.2211297471413971</v>
      </c>
      <c r="K81" s="78">
        <f>Flavor!K140</f>
        <v>-3.3284211076575219E-2</v>
      </c>
      <c r="L81" s="79">
        <f>Flavor!L140</f>
        <v>1595485.5008462593</v>
      </c>
      <c r="M81" s="80">
        <f>Flavor!M140</f>
        <v>-214719.97254507965</v>
      </c>
      <c r="N81" s="78">
        <f>Flavor!N140</f>
        <v>-0.11861635361361017</v>
      </c>
      <c r="O81" s="77">
        <f>Flavor!O140</f>
        <v>745951.77687175409</v>
      </c>
      <c r="P81" s="76">
        <f>Flavor!P140</f>
        <v>-71005.845850714599</v>
      </c>
      <c r="Q81" s="78">
        <f>Flavor!Q140</f>
        <v>-8.6914968262480144E-2</v>
      </c>
    </row>
    <row r="82" spans="2:17">
      <c r="B82" s="363"/>
      <c r="C82" s="151" t="s">
        <v>90</v>
      </c>
      <c r="D82" s="77">
        <f>Flavor!D141</f>
        <v>442.43923670053482</v>
      </c>
      <c r="E82" s="76">
        <f>Flavor!E141</f>
        <v>-327.72660957276821</v>
      </c>
      <c r="F82" s="78">
        <f>Flavor!F141</f>
        <v>-0.42552732136666355</v>
      </c>
      <c r="G82" s="95">
        <f>Flavor!G141</f>
        <v>2.067739233084338E-2</v>
      </c>
      <c r="H82" s="81">
        <f>Flavor!H141</f>
        <v>-1.9679159203382247E-2</v>
      </c>
      <c r="I82" s="178">
        <f>Flavor!I141</f>
        <v>2.7162363851332025</v>
      </c>
      <c r="J82" s="179">
        <f>Flavor!J141</f>
        <v>0.19871031411376183</v>
      </c>
      <c r="K82" s="78">
        <f>Flavor!K141</f>
        <v>7.8930787013973838E-2</v>
      </c>
      <c r="L82" s="79">
        <f>Flavor!L141</f>
        <v>1201.769552936554</v>
      </c>
      <c r="M82" s="80">
        <f>Flavor!M141</f>
        <v>-737.14304406523706</v>
      </c>
      <c r="N82" s="78">
        <f>Flavor!N141</f>
        <v>-0.38018374072410865</v>
      </c>
      <c r="O82" s="77">
        <f>Flavor!O141</f>
        <v>1179.8379645347595</v>
      </c>
      <c r="P82" s="76">
        <f>Flavor!P141</f>
        <v>-873.9376255273819</v>
      </c>
      <c r="Q82" s="78">
        <f>Flavor!Q141</f>
        <v>-0.42552732136666355</v>
      </c>
    </row>
    <row r="83" spans="2:17">
      <c r="B83" s="363"/>
      <c r="C83" s="151" t="s">
        <v>91</v>
      </c>
      <c r="D83" s="77">
        <f>Flavor!D142</f>
        <v>10568.33132543751</v>
      </c>
      <c r="E83" s="76">
        <f>Flavor!E142</f>
        <v>-2741.086963165244</v>
      </c>
      <c r="F83" s="78">
        <f>Flavor!F142</f>
        <v>-0.20595092165016088</v>
      </c>
      <c r="G83" s="95">
        <f>Flavor!G142</f>
        <v>0.49391083559418242</v>
      </c>
      <c r="H83" s="81">
        <f>Flavor!H142</f>
        <v>-0.20350028391157343</v>
      </c>
      <c r="I83" s="178">
        <f>Flavor!I142</f>
        <v>6.1480112604176895</v>
      </c>
      <c r="J83" s="179">
        <f>Flavor!J142</f>
        <v>-0.29422609468821292</v>
      </c>
      <c r="K83" s="78">
        <f>Flavor!K142</f>
        <v>-4.5671414831528853E-2</v>
      </c>
      <c r="L83" s="79">
        <f>Flavor!L142</f>
        <v>64974.219992614817</v>
      </c>
      <c r="M83" s="80">
        <f>Flavor!M142</f>
        <v>-20768.211680951514</v>
      </c>
      <c r="N83" s="78">
        <f>Flavor!N142</f>
        <v>-0.24221626650406952</v>
      </c>
      <c r="O83" s="77">
        <f>Flavor!O142</f>
        <v>30503.55549757585</v>
      </c>
      <c r="P83" s="76">
        <f>Flavor!P142</f>
        <v>-8293.5105591002066</v>
      </c>
      <c r="Q83" s="78">
        <f>Flavor!Q142</f>
        <v>-0.21376643653890653</v>
      </c>
    </row>
    <row r="84" spans="2:17">
      <c r="B84" s="363"/>
      <c r="C84" s="151" t="s">
        <v>92</v>
      </c>
      <c r="D84" s="77">
        <f>Flavor!D143</f>
        <v>1226.9722306865453</v>
      </c>
      <c r="E84" s="76">
        <f>Flavor!E143</f>
        <v>391.84907836254683</v>
      </c>
      <c r="F84" s="78">
        <f>Flavor!F143</f>
        <v>0.46921113044477436</v>
      </c>
      <c r="G84" s="95">
        <f>Flavor!G143</f>
        <v>5.7342532235964097E-2</v>
      </c>
      <c r="H84" s="81">
        <f>Flavor!H143</f>
        <v>1.3582229572232908E-2</v>
      </c>
      <c r="I84" s="178">
        <f>Flavor!I143</f>
        <v>4.7555777989486092</v>
      </c>
      <c r="J84" s="179">
        <f>Flavor!J143</f>
        <v>0.23030148330783096</v>
      </c>
      <c r="K84" s="78">
        <f>Flavor!K143</f>
        <v>5.0892247731223972E-2</v>
      </c>
      <c r="L84" s="79">
        <f>Flavor!L143</f>
        <v>5834.9619001793862</v>
      </c>
      <c r="M84" s="80">
        <f>Flavor!M143</f>
        <v>2055.79887832433</v>
      </c>
      <c r="N84" s="78">
        <f>Flavor!N143</f>
        <v>0.54398258726484139</v>
      </c>
      <c r="O84" s="77">
        <f>Flavor!O143</f>
        <v>3645.5343931913376</v>
      </c>
      <c r="P84" s="76">
        <f>Flavor!P143</f>
        <v>1197.2564495578408</v>
      </c>
      <c r="Q84" s="78">
        <f>Flavor!Q143</f>
        <v>0.48901982418752216</v>
      </c>
    </row>
    <row r="85" spans="2:17">
      <c r="B85" s="363"/>
      <c r="C85" s="151" t="s">
        <v>93</v>
      </c>
      <c r="D85" s="77">
        <f>Flavor!D144</f>
        <v>6572.0623730205525</v>
      </c>
      <c r="E85" s="76">
        <f>Flavor!E144</f>
        <v>296.85541894903054</v>
      </c>
      <c r="F85" s="78">
        <f>Flavor!F144</f>
        <v>4.7306076297041137E-2</v>
      </c>
      <c r="G85" s="95">
        <f>Flavor!G144</f>
        <v>0.30714525484478861</v>
      </c>
      <c r="H85" s="81">
        <f>Flavor!H144</f>
        <v>-2.1674458539451713E-2</v>
      </c>
      <c r="I85" s="178">
        <f>Flavor!I144</f>
        <v>3.8549266272067215</v>
      </c>
      <c r="J85" s="179">
        <f>Flavor!J144</f>
        <v>-0.30417608051151168</v>
      </c>
      <c r="K85" s="78">
        <f>Flavor!K144</f>
        <v>-7.3135025001195217E-2</v>
      </c>
      <c r="L85" s="79">
        <f>Flavor!L144</f>
        <v>25334.818237420321</v>
      </c>
      <c r="M85" s="80">
        <f>Flavor!M144</f>
        <v>-764.41199675083044</v>
      </c>
      <c r="N85" s="78">
        <f>Flavor!N144</f>
        <v>-2.9288679776846543E-2</v>
      </c>
      <c r="O85" s="77">
        <f>Flavor!O144</f>
        <v>19306.804272890091</v>
      </c>
      <c r="P85" s="76">
        <f>Flavor!P144</f>
        <v>732.00871014595032</v>
      </c>
      <c r="Q85" s="78">
        <f>Flavor!Q144</f>
        <v>3.9408708842758711E-2</v>
      </c>
    </row>
    <row r="86" spans="2:17" ht="15" thickBot="1">
      <c r="B86" s="366"/>
      <c r="C86" s="157" t="s">
        <v>94</v>
      </c>
      <c r="D86" s="144">
        <f>Flavor!D145</f>
        <v>3123.4861785393</v>
      </c>
      <c r="E86" s="138">
        <f>Flavor!E145</f>
        <v>442.59745895078186</v>
      </c>
      <c r="F86" s="140">
        <f>Flavor!F145</f>
        <v>0.16509355860869707</v>
      </c>
      <c r="G86" s="141">
        <f>Flavor!G145</f>
        <v>0.14597608845740453</v>
      </c>
      <c r="H86" s="142">
        <f>Flavor!H145</f>
        <v>5.4980027397406595E-3</v>
      </c>
      <c r="I86" s="180">
        <f>Flavor!I145</f>
        <v>3.3785917543323567</v>
      </c>
      <c r="J86" s="181">
        <f>Flavor!J145</f>
        <v>0.43345447856510155</v>
      </c>
      <c r="K86" s="140">
        <f>Flavor!K145</f>
        <v>0.14717632421808921</v>
      </c>
      <c r="L86" s="143">
        <f>Flavor!L145</f>
        <v>10552.984647583962</v>
      </c>
      <c r="M86" s="139">
        <f>Flavor!M145</f>
        <v>2657.3993473398696</v>
      </c>
      <c r="N86" s="140">
        <f>Flavor!N145</f>
        <v>0.33656774593489808</v>
      </c>
      <c r="O86" s="144">
        <f>Flavor!O145</f>
        <v>8497.3221822977066</v>
      </c>
      <c r="P86" s="138">
        <f>Flavor!P145</f>
        <v>1108.3820117712021</v>
      </c>
      <c r="Q86" s="140">
        <f>Flavor!Q145</f>
        <v>0.15000554696496121</v>
      </c>
    </row>
    <row r="87" spans="2:17">
      <c r="B87" s="362" t="s">
        <v>95</v>
      </c>
      <c r="C87" s="221" t="s">
        <v>144</v>
      </c>
      <c r="D87" s="116">
        <f>Fat!D43</f>
        <v>123057.88321509605</v>
      </c>
      <c r="E87" s="110">
        <f>Fat!E43</f>
        <v>32584.626257289608</v>
      </c>
      <c r="F87" s="112">
        <f>Fat!F43</f>
        <v>0.36015754658291937</v>
      </c>
      <c r="G87" s="113">
        <f>Fat!G43</f>
        <v>5.7511086711414459</v>
      </c>
      <c r="H87" s="114">
        <f>Fat!H43</f>
        <v>1.0103263129592301</v>
      </c>
      <c r="I87" s="182">
        <f>Fat!I43</f>
        <v>4.5006565901411264</v>
      </c>
      <c r="J87" s="183">
        <f>Fat!J43</f>
        <v>-0.41453468269502913</v>
      </c>
      <c r="K87" s="112">
        <f>Fat!K43</f>
        <v>-8.4337446842803129E-2</v>
      </c>
      <c r="L87" s="115">
        <f>Fat!L43</f>
        <v>553841.27306083916</v>
      </c>
      <c r="M87" s="111">
        <f>Fat!M43</f>
        <v>109147.91003676597</v>
      </c>
      <c r="N87" s="112">
        <f>Fat!N43</f>
        <v>0.24544533180014499</v>
      </c>
      <c r="O87" s="116">
        <f>Fat!O43</f>
        <v>273637.02141804027</v>
      </c>
      <c r="P87" s="110">
        <f>Fat!P43</f>
        <v>71035.103876360896</v>
      </c>
      <c r="Q87" s="112">
        <f>Fat!Q43</f>
        <v>0.35061417353933738</v>
      </c>
    </row>
    <row r="88" spans="2:17">
      <c r="B88" s="363"/>
      <c r="C88" s="222" t="s">
        <v>97</v>
      </c>
      <c r="D88" s="77">
        <f>Fat!D44</f>
        <v>99788.175628108351</v>
      </c>
      <c r="E88" s="76">
        <f>Fat!E44</f>
        <v>88991.735159516364</v>
      </c>
      <c r="F88" s="78">
        <f>Fat!F44</f>
        <v>8.2426921556602846</v>
      </c>
      <c r="G88" s="95">
        <f>Fat!G44</f>
        <v>4.6635991708802402</v>
      </c>
      <c r="H88" s="81">
        <f>Fat!H44</f>
        <v>4.0978676362176198</v>
      </c>
      <c r="I88" s="178">
        <f>Fat!I44</f>
        <v>1.4198642104535377</v>
      </c>
      <c r="J88" s="179">
        <f>Fat!J44</f>
        <v>-0.54227613470790548</v>
      </c>
      <c r="K88" s="78">
        <f>Fat!K44</f>
        <v>-0.27636969804180211</v>
      </c>
      <c r="L88" s="79">
        <f>Fat!L44</f>
        <v>141685.65920080303</v>
      </c>
      <c r="M88" s="80">
        <f>Fat!M44</f>
        <v>120501.52777324499</v>
      </c>
      <c r="N88" s="78">
        <f>Fat!N44</f>
        <v>5.68829211550712</v>
      </c>
      <c r="O88" s="77">
        <f>Fat!O44</f>
        <v>32036.997188210487</v>
      </c>
      <c r="P88" s="76">
        <f>Fat!P44</f>
        <v>21222.577399656027</v>
      </c>
      <c r="Q88" s="78">
        <f>Fat!Q44</f>
        <v>1.9624332894971523</v>
      </c>
    </row>
    <row r="89" spans="2:17">
      <c r="B89" s="363"/>
      <c r="C89" s="222" t="s">
        <v>59</v>
      </c>
      <c r="D89" s="77">
        <f>Fat!D45</f>
        <v>939466.98705985199</v>
      </c>
      <c r="E89" s="76">
        <f>Fat!E45</f>
        <v>179132.12113344437</v>
      </c>
      <c r="F89" s="78">
        <f>Fat!F45</f>
        <v>0.23559635255603609</v>
      </c>
      <c r="G89" s="95">
        <f>Fat!G45</f>
        <v>43.905978181723157</v>
      </c>
      <c r="H89" s="81">
        <f>Fat!H45</f>
        <v>4.0645682457925432</v>
      </c>
      <c r="I89" s="178">
        <f>Fat!I45</f>
        <v>5.9248210077541588</v>
      </c>
      <c r="J89" s="179">
        <f>Fat!J45</f>
        <v>0.17354508940832147</v>
      </c>
      <c r="K89" s="78">
        <f>Fat!K45</f>
        <v>3.0175058869064995E-2</v>
      </c>
      <c r="L89" s="79">
        <f>Fat!L45</f>
        <v>5566173.7410237156</v>
      </c>
      <c r="M89" s="80">
        <f>Fat!M45</f>
        <v>1193278.1367424568</v>
      </c>
      <c r="N89" s="78">
        <f>Fat!N45</f>
        <v>0.27288054523281657</v>
      </c>
      <c r="O89" s="77">
        <f>Fat!O45</f>
        <v>2090648.0850802448</v>
      </c>
      <c r="P89" s="76">
        <f>Fat!P45</f>
        <v>294716.02183310175</v>
      </c>
      <c r="Q89" s="78">
        <f>Fat!Q45</f>
        <v>0.16410198796731715</v>
      </c>
    </row>
    <row r="90" spans="2:17" ht="15" thickBot="1">
      <c r="B90" s="364"/>
      <c r="C90" s="223" t="s">
        <v>15</v>
      </c>
      <c r="D90" s="109">
        <f>Fat!D46</f>
        <v>977411.48812617746</v>
      </c>
      <c r="E90" s="103">
        <f>Fat!E46</f>
        <v>-69386.959042277071</v>
      </c>
      <c r="F90" s="105">
        <f>Fat!F46</f>
        <v>-6.6284927370656554E-2</v>
      </c>
      <c r="G90" s="106">
        <f>Fat!G46</f>
        <v>45.679313976255251</v>
      </c>
      <c r="H90" s="107">
        <f>Fat!H46</f>
        <v>-9.1727359861236906</v>
      </c>
      <c r="I90" s="190">
        <f>Fat!I46</f>
        <v>6.352934607425202</v>
      </c>
      <c r="J90" s="191">
        <f>Fat!J46</f>
        <v>-0.10943831291741724</v>
      </c>
      <c r="K90" s="105">
        <f>Fat!K46</f>
        <v>-1.6934694773327177E-2</v>
      </c>
      <c r="L90" s="108">
        <f>Fat!L46</f>
        <v>6209431.2686117599</v>
      </c>
      <c r="M90" s="104">
        <f>Fat!M46</f>
        <v>-555370.66942636482</v>
      </c>
      <c r="N90" s="105">
        <f>Fat!N46</f>
        <v>-8.2097107130889496E-2</v>
      </c>
      <c r="O90" s="109">
        <f>Fat!O46</f>
        <v>2823094.0456595821</v>
      </c>
      <c r="P90" s="103">
        <f>Fat!P46</f>
        <v>-162549.17102135299</v>
      </c>
      <c r="Q90" s="105">
        <f>Fat!Q46</f>
        <v>-5.4443602006154918E-2</v>
      </c>
    </row>
    <row r="91" spans="2:17" ht="15" hidden="1" thickBot="1">
      <c r="B91" s="365" t="s">
        <v>98</v>
      </c>
      <c r="C91" s="154" t="s">
        <v>99</v>
      </c>
      <c r="D91" s="125">
        <f>Organic!D13</f>
        <v>4455.6946729404926</v>
      </c>
      <c r="E91" s="117">
        <f>Organic!E13</f>
        <v>1249.5870663175911</v>
      </c>
      <c r="F91" s="121">
        <f>Organic!F13</f>
        <v>0.38975206687894737</v>
      </c>
      <c r="G91" s="122">
        <f>Organic!G13</f>
        <v>0.20823683619452396</v>
      </c>
      <c r="H91" s="123">
        <f>Organic!H13</f>
        <v>4.0237375458848756E-2</v>
      </c>
      <c r="I91" s="186">
        <f>Organic!I13</f>
        <v>6.3852076314580826</v>
      </c>
      <c r="J91" s="187">
        <f>Organic!J13</f>
        <v>0.13674393754404068</v>
      </c>
      <c r="K91" s="121">
        <f>Organic!K13</f>
        <v>2.1884409391260171E-2</v>
      </c>
      <c r="L91" s="124">
        <f>Organic!L13</f>
        <v>28450.535629106758</v>
      </c>
      <c r="M91" s="118">
        <f>Organic!M13</f>
        <v>8417.288650341914</v>
      </c>
      <c r="N91" s="121">
        <f>Organic!N13</f>
        <v>0.42016597006287615</v>
      </c>
      <c r="O91" s="125">
        <f>Organic!O13</f>
        <v>9677.6464520692825</v>
      </c>
      <c r="P91" s="117">
        <f>Organic!P13</f>
        <v>3262.7308029060068</v>
      </c>
      <c r="Q91" s="121">
        <f>Organic!Q13</f>
        <v>0.50861632192023887</v>
      </c>
    </row>
    <row r="92" spans="2:17" hidden="1">
      <c r="B92" s="363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66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2" t="s">
        <v>63</v>
      </c>
      <c r="C94" s="150" t="s">
        <v>102</v>
      </c>
      <c r="D94" s="116">
        <f>Size!D73</f>
        <v>1048354.4149598128</v>
      </c>
      <c r="E94" s="110">
        <f>Size!E73</f>
        <v>-92590.553511613514</v>
      </c>
      <c r="F94" s="112">
        <f>Size!F73</f>
        <v>-8.1152514862886965E-2</v>
      </c>
      <c r="G94" s="113">
        <f>Size!G73</f>
        <v>48.994830796546367</v>
      </c>
      <c r="H94" s="114">
        <f>Size!H73</f>
        <v>-10.790479913652341</v>
      </c>
      <c r="I94" s="182">
        <f>Size!I73</f>
        <v>6.3820566525966598</v>
      </c>
      <c r="J94" s="183">
        <f>Size!J73</f>
        <v>-0.18110799249647069</v>
      </c>
      <c r="K94" s="112">
        <f>Size!K73</f>
        <v>-2.7594613618580156E-2</v>
      </c>
      <c r="L94" s="115">
        <f>Size!L73</f>
        <v>6690657.2682733526</v>
      </c>
      <c r="M94" s="111">
        <f>Size!M73</f>
        <v>-797552.410795209</v>
      </c>
      <c r="N94" s="112">
        <f>Size!N73</f>
        <v>-0.10650775618964965</v>
      </c>
      <c r="O94" s="116">
        <f>Size!O73</f>
        <v>3148871.5465971422</v>
      </c>
      <c r="P94" s="110">
        <f>Size!P73</f>
        <v>-283610.27539586648</v>
      </c>
      <c r="Q94" s="112">
        <f>Size!Q73</f>
        <v>-8.2625426762258355E-2</v>
      </c>
    </row>
    <row r="95" spans="2:17">
      <c r="B95" s="363"/>
      <c r="C95" s="151" t="s">
        <v>103</v>
      </c>
      <c r="D95" s="77">
        <f>Size!D74</f>
        <v>5945.8042100667953</v>
      </c>
      <c r="E95" s="76">
        <f>Size!E74</f>
        <v>470.53531980514526</v>
      </c>
      <c r="F95" s="78">
        <f>Size!F74</f>
        <v>8.5938303530999641E-2</v>
      </c>
      <c r="G95" s="95">
        <f>Size!G74</f>
        <v>0.27787708723750904</v>
      </c>
      <c r="H95" s="81">
        <f>Size!H74</f>
        <v>-9.0260157795717944E-3</v>
      </c>
      <c r="I95" s="178">
        <f>Size!I74</f>
        <v>4.5337775078759268</v>
      </c>
      <c r="J95" s="179">
        <f>Size!J74</f>
        <v>-2.1424182590813245E-2</v>
      </c>
      <c r="K95" s="78">
        <f>Size!K74</f>
        <v>-4.7032346856672458E-3</v>
      </c>
      <c r="L95" s="79">
        <f>Size!L74</f>
        <v>26956.953393834829</v>
      </c>
      <c r="M95" s="80">
        <f>Size!M74</f>
        <v>2015.9992891550064</v>
      </c>
      <c r="N95" s="78">
        <f>Size!N74</f>
        <v>8.0830880835337904E-2</v>
      </c>
      <c r="O95" s="77">
        <f>Size!O74</f>
        <v>5945.8042100667953</v>
      </c>
      <c r="P95" s="76">
        <f>Size!P74</f>
        <v>470.53531980514526</v>
      </c>
      <c r="Q95" s="78">
        <f>Size!Q74</f>
        <v>8.5938303530999641E-2</v>
      </c>
    </row>
    <row r="96" spans="2:17">
      <c r="B96" s="363"/>
      <c r="C96" s="151" t="s">
        <v>104</v>
      </c>
      <c r="D96" s="77">
        <f>Size!D75</f>
        <v>711.83158311247826</v>
      </c>
      <c r="E96" s="76">
        <f>Size!E75</f>
        <v>549.04515479207043</v>
      </c>
      <c r="F96" s="78">
        <f>Size!F75</f>
        <v>3.3727944058788522</v>
      </c>
      <c r="G96" s="95">
        <f>Size!G75</f>
        <v>3.3267440354672925E-2</v>
      </c>
      <c r="H96" s="81">
        <f>Size!H75</f>
        <v>2.473746085042236E-2</v>
      </c>
      <c r="I96" s="178">
        <f>Size!I75</f>
        <v>3.0435764507111638</v>
      </c>
      <c r="J96" s="179">
        <f>Size!J75</f>
        <v>-2.0198872705229576E-2</v>
      </c>
      <c r="K96" s="78">
        <f>Size!K75</f>
        <v>-6.5928048153041331E-3</v>
      </c>
      <c r="L96" s="79">
        <f>Size!L75</f>
        <v>2166.5138432335852</v>
      </c>
      <c r="M96" s="80">
        <f>Size!M75</f>
        <v>1667.7728011584281</v>
      </c>
      <c r="N96" s="78">
        <f>Size!N75</f>
        <v>3.3439654258634386</v>
      </c>
      <c r="O96" s="77">
        <f>Size!O75</f>
        <v>537.38237261772156</v>
      </c>
      <c r="P96" s="76">
        <f>Size!P75</f>
        <v>414.52469086647034</v>
      </c>
      <c r="Q96" s="78">
        <f>Size!Q75</f>
        <v>3.3740233818326031</v>
      </c>
    </row>
    <row r="97" spans="2:17">
      <c r="B97" s="363"/>
      <c r="C97" s="151" t="s">
        <v>105</v>
      </c>
      <c r="D97" s="77">
        <f>Size!D76</f>
        <v>24748.75374469161</v>
      </c>
      <c r="E97" s="76">
        <f>Size!E76</f>
        <v>-10330.798794048576</v>
      </c>
      <c r="F97" s="78">
        <f>Size!F76</f>
        <v>-0.29449631042584523</v>
      </c>
      <c r="G97" s="95">
        <f>Size!G76</f>
        <v>1.1566327044018225</v>
      </c>
      <c r="H97" s="81">
        <f>Size!H76</f>
        <v>-0.68152952608076478</v>
      </c>
      <c r="I97" s="178">
        <f>Size!I76</f>
        <v>2.7646632149897146</v>
      </c>
      <c r="J97" s="179">
        <f>Size!J76</f>
        <v>-0.30855241943216738</v>
      </c>
      <c r="K97" s="78">
        <f>Size!K76</f>
        <v>-0.10040051077971648</v>
      </c>
      <c r="L97" s="79">
        <f>Size!L76</f>
        <v>68421.969094787841</v>
      </c>
      <c r="M97" s="80">
        <f>Size!M76</f>
        <v>-39385.060215792328</v>
      </c>
      <c r="N97" s="78">
        <f>Size!N76</f>
        <v>-0.36532924121606497</v>
      </c>
      <c r="O97" s="77">
        <f>Size!O76</f>
        <v>12397.411983966827</v>
      </c>
      <c r="P97" s="76">
        <f>Size!P76</f>
        <v>-5142.364285403266</v>
      </c>
      <c r="Q97" s="78">
        <f>Size!Q76</f>
        <v>-0.29318300338775893</v>
      </c>
    </row>
    <row r="98" spans="2:17">
      <c r="B98" s="363"/>
      <c r="C98" s="151" t="s">
        <v>106</v>
      </c>
      <c r="D98" s="77">
        <f>Size!D77</f>
        <v>1988961.0274032974</v>
      </c>
      <c r="E98" s="76">
        <f>Size!E77</f>
        <v>129912.72458835342</v>
      </c>
      <c r="F98" s="78">
        <f>Size!F77</f>
        <v>6.9881306683447358E-2</v>
      </c>
      <c r="G98" s="95">
        <f>Size!G77</f>
        <v>92.954069356673756</v>
      </c>
      <c r="H98" s="81">
        <f>Size!H77</f>
        <v>-4.4597266460933014</v>
      </c>
      <c r="I98" s="178">
        <f>Size!I77</f>
        <v>6.1387418590749085</v>
      </c>
      <c r="J98" s="179">
        <f>Size!J77</f>
        <v>-2.4352178384563494E-2</v>
      </c>
      <c r="K98" s="78">
        <f>Size!K77</f>
        <v>-3.9512910620136928E-3</v>
      </c>
      <c r="L98" s="79">
        <f>Size!L77</f>
        <v>12209718.314989258</v>
      </c>
      <c r="M98" s="80">
        <f>Size!M77</f>
        <v>752228.80456132628</v>
      </c>
      <c r="N98" s="78">
        <f>Size!N77</f>
        <v>6.5653894238933586E-2</v>
      </c>
      <c r="O98" s="77">
        <f>Size!O77</f>
        <v>5167937.009814823</v>
      </c>
      <c r="P98" s="76">
        <f>Size!P77</f>
        <v>198586.63504220732</v>
      </c>
      <c r="Q98" s="78">
        <f>Size!Q77</f>
        <v>3.9962292868369963E-2</v>
      </c>
    </row>
    <row r="99" spans="2:17" ht="15" customHeight="1">
      <c r="B99" s="363"/>
      <c r="C99" s="151" t="s">
        <v>107</v>
      </c>
      <c r="D99" s="77">
        <f>Size!D78</f>
        <v>143794.51746852696</v>
      </c>
      <c r="E99" s="76">
        <f>Size!E78</f>
        <v>100298.87534662083</v>
      </c>
      <c r="F99" s="78">
        <f>Size!F78</f>
        <v>2.3059522851855161</v>
      </c>
      <c r="G99" s="95">
        <f>Size!G78</f>
        <v>6.7202350200543357</v>
      </c>
      <c r="H99" s="81">
        <f>Size!H78</f>
        <v>4.4410712122839797</v>
      </c>
      <c r="I99" s="178">
        <f>Size!I78</f>
        <v>1.6071769307314012</v>
      </c>
      <c r="J99" s="179">
        <f>Size!J78</f>
        <v>-1.1467834395066681</v>
      </c>
      <c r="K99" s="78">
        <f>Size!K78</f>
        <v>-0.4164124698016381</v>
      </c>
      <c r="L99" s="79">
        <f>Size!L78</f>
        <v>231103.23124107003</v>
      </c>
      <c r="M99" s="80">
        <f>Size!M78</f>
        <v>111317.95655928286</v>
      </c>
      <c r="N99" s="78">
        <f>Size!N78</f>
        <v>0.92931252906504602</v>
      </c>
      <c r="O99" s="77">
        <f>Size!O78</f>
        <v>44684.599584341049</v>
      </c>
      <c r="P99" s="76">
        <f>Size!P78</f>
        <v>24862.493936485276</v>
      </c>
      <c r="Q99" s="78">
        <f>Size!Q78</f>
        <v>1.2542811736640471</v>
      </c>
    </row>
    <row r="100" spans="2:17" ht="15" thickBot="1">
      <c r="B100" s="364"/>
      <c r="C100" s="152" t="s">
        <v>108</v>
      </c>
      <c r="D100" s="144">
        <f>Size!D79</f>
        <v>6968.9891574084759</v>
      </c>
      <c r="E100" s="138">
        <f>Size!E79</f>
        <v>1109.9235729992388</v>
      </c>
      <c r="F100" s="140">
        <f>Size!F79</f>
        <v>0.18943696004234967</v>
      </c>
      <c r="G100" s="141">
        <f>Size!G79</f>
        <v>0.32569562327190971</v>
      </c>
      <c r="H100" s="142">
        <f>Size!H79</f>
        <v>1.8681642654920172E-2</v>
      </c>
      <c r="I100" s="180">
        <f>Size!I79</f>
        <v>4.3493245551353672</v>
      </c>
      <c r="J100" s="181">
        <f>Size!J79</f>
        <v>-0.13948876883279127</v>
      </c>
      <c r="K100" s="140">
        <f>Size!K79</f>
        <v>-3.1074753785813869E-2</v>
      </c>
      <c r="L100" s="143">
        <f>Size!L79</f>
        <v>30310.395666788816</v>
      </c>
      <c r="M100" s="139">
        <f>Size!M79</f>
        <v>4010.1440054893501</v>
      </c>
      <c r="N100" s="140">
        <f>Size!N79</f>
        <v>0.15247549936528682</v>
      </c>
      <c r="O100" s="144">
        <f>Size!O79</f>
        <v>6794.5399469137192</v>
      </c>
      <c r="P100" s="138">
        <f>Size!P79</f>
        <v>975.40310907363892</v>
      </c>
      <c r="Q100" s="140">
        <f>Size!Q79</f>
        <v>0.16761989557126214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4" t="s">
        <v>136</v>
      </c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2:17">
      <c r="B103" s="355" t="s">
        <v>17</v>
      </c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</row>
    <row r="104" spans="2:17" ht="15" thickBot="1">
      <c r="B104" s="355" t="str">
        <f>'HOME PAGE'!H7</f>
        <v>YTD Ending 04-20-2025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55"/>
      <c r="M104" s="355"/>
      <c r="N104" s="355"/>
      <c r="O104" s="355"/>
      <c r="P104" s="355"/>
      <c r="Q104" s="355"/>
    </row>
    <row r="105" spans="2:17">
      <c r="D105" s="360" t="s">
        <v>64</v>
      </c>
      <c r="E105" s="358"/>
      <c r="F105" s="361"/>
      <c r="G105" s="357" t="s">
        <v>21</v>
      </c>
      <c r="H105" s="359"/>
      <c r="I105" s="360" t="s">
        <v>22</v>
      </c>
      <c r="J105" s="358"/>
      <c r="K105" s="361"/>
      <c r="L105" s="357" t="s">
        <v>23</v>
      </c>
      <c r="M105" s="358"/>
      <c r="N105" s="359"/>
      <c r="O105" s="360" t="s">
        <v>24</v>
      </c>
      <c r="P105" s="358"/>
      <c r="Q105" s="361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Data'!D69</f>
        <v>741824.7510920082</v>
      </c>
      <c r="E107" s="283">
        <f>'Segment Data'!E69</f>
        <v>175645.54438538651</v>
      </c>
      <c r="F107" s="284">
        <f>'Segment Data'!F69</f>
        <v>0.31022959215879709</v>
      </c>
      <c r="G107" s="285">
        <f>'Segment Data'!G69</f>
        <v>99.999999999999972</v>
      </c>
      <c r="H107" s="286">
        <f>'Segment Data'!H69</f>
        <v>8.8341302671324229E-5</v>
      </c>
      <c r="I107" s="287">
        <f>'Segment Data'!I69</f>
        <v>5.4005534835166538</v>
      </c>
      <c r="J107" s="288">
        <f>'Segment Data'!J69</f>
        <v>-0.67313666933654215</v>
      </c>
      <c r="K107" s="284">
        <f>'Segment Data'!K69</f>
        <v>-0.11082828600012257</v>
      </c>
      <c r="L107" s="289">
        <f>'Segment Data'!L69</f>
        <v>4006264.2436688198</v>
      </c>
      <c r="M107" s="290">
        <f>'Segment Data'!M69</f>
        <v>567467.17114457767</v>
      </c>
      <c r="N107" s="284">
        <f>'Segment Data'!N69</f>
        <v>0.1650190921931981</v>
      </c>
      <c r="O107" s="282">
        <f>'Segment Data'!O69</f>
        <v>1652044.3553103087</v>
      </c>
      <c r="P107" s="283">
        <f>'Segment Data'!P69</f>
        <v>169520.80123276892</v>
      </c>
      <c r="Q107" s="284">
        <f>'Segment Data'!Q69</f>
        <v>0.11434610989249924</v>
      </c>
    </row>
    <row r="108" spans="2:17">
      <c r="B108" s="369" t="s">
        <v>60</v>
      </c>
      <c r="C108" s="151" t="s">
        <v>145</v>
      </c>
      <c r="D108" s="77">
        <f>'Segment Data'!D70</f>
        <v>5775.9690483920094</v>
      </c>
      <c r="E108" s="76">
        <f>'Segment Data'!E70</f>
        <v>-700.08434172435955</v>
      </c>
      <c r="F108" s="78">
        <f>'Segment Data'!F70</f>
        <v>-0.10810354695234835</v>
      </c>
      <c r="G108" s="95">
        <f>'Segment Data'!G70</f>
        <v>0.7786163834368498</v>
      </c>
      <c r="H108" s="81">
        <f>'Segment Data'!H70</f>
        <v>-0.36519949541829666</v>
      </c>
      <c r="I108" s="178">
        <f>'Segment Data'!I70</f>
        <v>7.4341402616507848</v>
      </c>
      <c r="J108" s="179">
        <f>'Segment Data'!J70</f>
        <v>0.12999036731390579</v>
      </c>
      <c r="K108" s="78">
        <f>'Segment Data'!K70</f>
        <v>1.7796782540661044E-2</v>
      </c>
      <c r="L108" s="79">
        <f>'Segment Data'!L70</f>
        <v>42939.364052699806</v>
      </c>
      <c r="M108" s="80">
        <f>'Segment Data'!M70</f>
        <v>-4362.7006324386603</v>
      </c>
      <c r="N108" s="78">
        <f>'Segment Data'!N70</f>
        <v>-9.2230659728672462E-2</v>
      </c>
      <c r="O108" s="77">
        <f>'Segment Data'!O70</f>
        <v>11015.844559788704</v>
      </c>
      <c r="P108" s="76">
        <f>'Segment Data'!P70</f>
        <v>-1284.1939594745636</v>
      </c>
      <c r="Q108" s="78">
        <f>'Segment Data'!Q70</f>
        <v>-0.10440568600361445</v>
      </c>
    </row>
    <row r="109" spans="2:17">
      <c r="B109" s="370"/>
      <c r="C109" s="151" t="s">
        <v>149</v>
      </c>
      <c r="D109" s="77">
        <f>'Segment Data'!D71</f>
        <v>849.70933530437947</v>
      </c>
      <c r="E109" s="76">
        <f>'Segment Data'!E71</f>
        <v>-695.4256837186731</v>
      </c>
      <c r="F109" s="78">
        <f>'Segment Data'!F71</f>
        <v>-0.45007437871570094</v>
      </c>
      <c r="G109" s="95">
        <f>'Segment Data'!G71</f>
        <v>0.11454313623986781</v>
      </c>
      <c r="H109" s="81">
        <f>'Segment Data'!H71</f>
        <v>-0.15836226822004792</v>
      </c>
      <c r="I109" s="178">
        <f>'Segment Data'!I71</f>
        <v>6.6979952867764867</v>
      </c>
      <c r="J109" s="179">
        <f>'Segment Data'!J71</f>
        <v>0.22747252725482348</v>
      </c>
      <c r="K109" s="78">
        <f>'Segment Data'!K71</f>
        <v>3.5155200856080364E-2</v>
      </c>
      <c r="L109" s="79">
        <f>'Segment Data'!L71</f>
        <v>5691.3491229987148</v>
      </c>
      <c r="M109" s="80">
        <f>'Segment Data'!M71</f>
        <v>-4306.4821841238854</v>
      </c>
      <c r="N109" s="78">
        <f>'Segment Data'!N71</f>
        <v>-0.43074163304354662</v>
      </c>
      <c r="O109" s="77">
        <f>'Segment Data'!O71</f>
        <v>2459.8411736488342</v>
      </c>
      <c r="P109" s="76">
        <f>'Segment Data'!P71</f>
        <v>-1969.1691707297405</v>
      </c>
      <c r="Q109" s="78">
        <f>'Segment Data'!Q71</f>
        <v>-0.44460703805514151</v>
      </c>
    </row>
    <row r="110" spans="2:17">
      <c r="B110" s="370"/>
      <c r="C110" s="151" t="s">
        <v>146</v>
      </c>
      <c r="D110" s="77">
        <f>'Segment Data'!D72</f>
        <v>340840.71259940905</v>
      </c>
      <c r="E110" s="76">
        <f>'Segment Data'!E72</f>
        <v>10688.6235764905</v>
      </c>
      <c r="F110" s="78">
        <f>'Segment Data'!F72</f>
        <v>3.2374847628931752E-2</v>
      </c>
      <c r="G110" s="95">
        <f>'Segment Data'!G72</f>
        <v>45.946257805185397</v>
      </c>
      <c r="H110" s="81">
        <f>'Segment Data'!H72</f>
        <v>-12.365985642027191</v>
      </c>
      <c r="I110" s="178">
        <f>'Segment Data'!I72</f>
        <v>6.4412697172798232</v>
      </c>
      <c r="J110" s="179">
        <f>'Segment Data'!J72</f>
        <v>-0.23481419415985183</v>
      </c>
      <c r="K110" s="78">
        <f>'Segment Data'!K72</f>
        <v>-3.5172444995409731E-2</v>
      </c>
      <c r="L110" s="79">
        <f>'Segment Data'!L72</f>
        <v>2195446.960482649</v>
      </c>
      <c r="M110" s="80">
        <f>'Segment Data'!M72</f>
        <v>-8676.0893714567646</v>
      </c>
      <c r="N110" s="78">
        <f>'Segment Data'!N72</f>
        <v>-3.9362999139413053E-3</v>
      </c>
      <c r="O110" s="77">
        <f>'Segment Data'!O72</f>
        <v>962071.91794614028</v>
      </c>
      <c r="P110" s="76">
        <f>'Segment Data'!P72</f>
        <v>1050.7696245682891</v>
      </c>
      <c r="Q110" s="78">
        <f>'Segment Data'!Q72</f>
        <v>1.0933886589316617E-3</v>
      </c>
    </row>
    <row r="111" spans="2:17">
      <c r="B111" s="370"/>
      <c r="C111" s="151" t="s">
        <v>148</v>
      </c>
      <c r="D111" s="77">
        <f>'Segment Data'!D73</f>
        <v>1032.3170563513636</v>
      </c>
      <c r="E111" s="76">
        <f>'Segment Data'!E73</f>
        <v>-184.55815992569933</v>
      </c>
      <c r="F111" s="78">
        <f>'Segment Data'!F73</f>
        <v>-0.15166564119067275</v>
      </c>
      <c r="G111" s="95">
        <f>'Segment Data'!G73</f>
        <v>0.1391591551551406</v>
      </c>
      <c r="H111" s="81">
        <f>'Segment Data'!H73</f>
        <v>-7.5768225938915523E-2</v>
      </c>
      <c r="I111" s="178">
        <f>'Segment Data'!I73</f>
        <v>9.6050913226787635</v>
      </c>
      <c r="J111" s="179">
        <f>'Segment Data'!J73</f>
        <v>-0.18486529849706379</v>
      </c>
      <c r="K111" s="78">
        <f>'Segment Data'!K73</f>
        <v>-1.8883158082355269E-2</v>
      </c>
      <c r="L111" s="79">
        <f>'Segment Data'!L73</f>
        <v>9915.4996002137668</v>
      </c>
      <c r="M111" s="80">
        <f>'Segment Data'!M73</f>
        <v>-1997.6559805226316</v>
      </c>
      <c r="N111" s="78">
        <f>'Segment Data'!N73</f>
        <v>-0.1676848729947627</v>
      </c>
      <c r="O111" s="77">
        <f>'Segment Data'!O73</f>
        <v>3115.9585160017014</v>
      </c>
      <c r="P111" s="76">
        <f>'Segment Data'!P73</f>
        <v>-557.07262277603149</v>
      </c>
      <c r="Q111" s="78">
        <f>'Segment Data'!Q73</f>
        <v>-0.15166564119067269</v>
      </c>
    </row>
    <row r="112" spans="2:17" ht="15" thickBot="1">
      <c r="B112" s="371"/>
      <c r="C112" s="151" t="s">
        <v>147</v>
      </c>
      <c r="D112" s="144">
        <f>'Segment Data'!D74</f>
        <v>393326.04305255198</v>
      </c>
      <c r="E112" s="138">
        <f>'Segment Data'!E74</f>
        <v>166536.98899426521</v>
      </c>
      <c r="F112" s="140">
        <f>'Segment Data'!F74</f>
        <v>0.73432551533754242</v>
      </c>
      <c r="G112" s="141">
        <f>'Segment Data'!G74</f>
        <v>53.02142351998279</v>
      </c>
      <c r="H112" s="142">
        <f>'Segment Data'!H74</f>
        <v>12.965403972907176</v>
      </c>
      <c r="I112" s="180">
        <f>'Segment Data'!I74</f>
        <v>4.4550090220599472</v>
      </c>
      <c r="J112" s="181">
        <f>'Segment Data'!J74</f>
        <v>-0.68395580116121657</v>
      </c>
      <c r="K112" s="140">
        <f>'Segment Data'!K74</f>
        <v>-0.13309213522354976</v>
      </c>
      <c r="L112" s="143">
        <f>'Segment Data'!L74</f>
        <v>1752271.0704102581</v>
      </c>
      <c r="M112" s="139">
        <f>'Segment Data'!M74</f>
        <v>586810.09931311943</v>
      </c>
      <c r="N112" s="140">
        <f>'Segment Data'!N74</f>
        <v>0.50350042932858541</v>
      </c>
      <c r="O112" s="144">
        <f>'Segment Data'!O74</f>
        <v>673380.79311472934</v>
      </c>
      <c r="P112" s="138">
        <f>'Segment Data'!P74</f>
        <v>172280.46736118098</v>
      </c>
      <c r="Q112" s="140">
        <f>'Segment Data'!Q74</f>
        <v>0.34380434118079606</v>
      </c>
    </row>
    <row r="113" spans="2:17">
      <c r="B113" s="362" t="s">
        <v>61</v>
      </c>
      <c r="C113" s="150" t="s">
        <v>74</v>
      </c>
      <c r="D113" s="116">
        <f>'Type Data'!D47</f>
        <v>82865.677531314199</v>
      </c>
      <c r="E113" s="110">
        <f>'Type Data'!E47</f>
        <v>-14591.315473298615</v>
      </c>
      <c r="F113" s="112">
        <f>'Type Data'!F47</f>
        <v>-0.14972055902246012</v>
      </c>
      <c r="G113" s="113">
        <f>'Type Data'!G47</f>
        <v>11.170519372578386</v>
      </c>
      <c r="H113" s="114">
        <f>'Type Data'!H47</f>
        <v>-6.0425654167284542</v>
      </c>
      <c r="I113" s="182">
        <f>'Type Data'!I47</f>
        <v>5.5971398941052026</v>
      </c>
      <c r="J113" s="183">
        <f>'Type Data'!J47</f>
        <v>-0.16294573173824833</v>
      </c>
      <c r="K113" s="112">
        <f>'Type Data'!K47</f>
        <v>-2.8288769008427396E-2</v>
      </c>
      <c r="L113" s="115">
        <f>'Type Data'!L47</f>
        <v>463810.78956257581</v>
      </c>
      <c r="M113" s="111">
        <f>'Type Data'!M47</f>
        <v>-97549.83498122025</v>
      </c>
      <c r="N113" s="112">
        <f>'Type Data'!N47</f>
        <v>-0.1737739177208886</v>
      </c>
      <c r="O113" s="116">
        <f>'Type Data'!O47</f>
        <v>209402.92997121811</v>
      </c>
      <c r="P113" s="110">
        <f>'Type Data'!P47</f>
        <v>-44370.226298067253</v>
      </c>
      <c r="Q113" s="112">
        <f>'Type Data'!Q47</f>
        <v>-0.17484207924255329</v>
      </c>
    </row>
    <row r="114" spans="2:17">
      <c r="B114" s="363"/>
      <c r="C114" s="151" t="s">
        <v>75</v>
      </c>
      <c r="D114" s="77">
        <f>'Type Data'!D48</f>
        <v>399791.20318387845</v>
      </c>
      <c r="E114" s="76">
        <f>'Type Data'!E48</f>
        <v>192247.03471377929</v>
      </c>
      <c r="F114" s="78">
        <f>'Type Data'!F48</f>
        <v>0.92629456241010344</v>
      </c>
      <c r="G114" s="95">
        <f>'Type Data'!G48</f>
        <v>53.892944741377654</v>
      </c>
      <c r="H114" s="81">
        <f>'Type Data'!H48</f>
        <v>17.236002440347406</v>
      </c>
      <c r="I114" s="178">
        <f>'Type Data'!I48</f>
        <v>4.6696729165612014</v>
      </c>
      <c r="J114" s="179">
        <f>'Type Data'!J48</f>
        <v>-0.79911996625339921</v>
      </c>
      <c r="K114" s="78">
        <f>'Type Data'!K48</f>
        <v>-0.1461236480109884</v>
      </c>
      <c r="L114" s="79">
        <f>'Type Data'!L48</f>
        <v>1866894.1537871736</v>
      </c>
      <c r="M114" s="80">
        <f>'Type Data'!M48</f>
        <v>731878.08238822082</v>
      </c>
      <c r="N114" s="78">
        <f>'Type Data'!N48</f>
        <v>0.64481737380700854</v>
      </c>
      <c r="O114" s="77">
        <f>'Type Data'!O48</f>
        <v>660476.76221986325</v>
      </c>
      <c r="P114" s="76">
        <f>'Type Data'!P48</f>
        <v>220115.91079361906</v>
      </c>
      <c r="Q114" s="78">
        <f>'Type Data'!Q48</f>
        <v>0.499853495333897</v>
      </c>
    </row>
    <row r="115" spans="2:17">
      <c r="B115" s="363"/>
      <c r="C115" s="151" t="s">
        <v>76</v>
      </c>
      <c r="D115" s="77">
        <f>'Type Data'!D49</f>
        <v>258611.33607839607</v>
      </c>
      <c r="E115" s="76">
        <f>'Type Data'!E49</f>
        <v>-2204.4837669536937</v>
      </c>
      <c r="F115" s="78">
        <f>'Type Data'!F49</f>
        <v>-8.4522624749558441E-3</v>
      </c>
      <c r="G115" s="95">
        <f>'Type Data'!G49</f>
        <v>34.861513544500291</v>
      </c>
      <c r="H115" s="81">
        <f>'Type Data'!H49</f>
        <v>-11.204393918682882</v>
      </c>
      <c r="I115" s="178">
        <f>'Type Data'!I49</f>
        <v>6.4707824167544601</v>
      </c>
      <c r="J115" s="179">
        <f>'Type Data'!J49</f>
        <v>-0.20450437951822131</v>
      </c>
      <c r="K115" s="78">
        <f>'Type Data'!K49</f>
        <v>-3.0636043927342808E-2</v>
      </c>
      <c r="L115" s="79">
        <f>'Type Data'!L49</f>
        <v>1673417.6862694635</v>
      </c>
      <c r="M115" s="80">
        <f>'Type Data'!M49</f>
        <v>-67602.712203234201</v>
      </c>
      <c r="N115" s="78">
        <f>'Type Data'!N49</f>
        <v>-3.8829362517830562E-2</v>
      </c>
      <c r="O115" s="77">
        <f>'Type Data'!O49</f>
        <v>779938.52592554782</v>
      </c>
      <c r="P115" s="76">
        <f>'Type Data'!P49</f>
        <v>-7002.1189102225471</v>
      </c>
      <c r="Q115" s="78">
        <f>'Type Data'!Q49</f>
        <v>-8.8978996779151571E-3</v>
      </c>
    </row>
    <row r="116" spans="2:17" ht="15" thickBot="1">
      <c r="B116" s="364"/>
      <c r="C116" s="152" t="s">
        <v>77</v>
      </c>
      <c r="D116" s="144">
        <f>'Type Data'!D50</f>
        <v>556.53429841995239</v>
      </c>
      <c r="E116" s="138">
        <f>'Type Data'!E50</f>
        <v>194.30891185998917</v>
      </c>
      <c r="F116" s="140">
        <f>'Type Data'!F50</f>
        <v>0.53643096003107738</v>
      </c>
      <c r="G116" s="141">
        <f>'Type Data'!G50</f>
        <v>7.5022341543700466E-2</v>
      </c>
      <c r="H116" s="142">
        <f>'Type Data'!H50</f>
        <v>1.1045236366640676E-2</v>
      </c>
      <c r="I116" s="180">
        <f>'Type Data'!I50</f>
        <v>3.8481259029075932</v>
      </c>
      <c r="J116" s="181">
        <f>'Type Data'!J50</f>
        <v>-1.681057239087469E-2</v>
      </c>
      <c r="K116" s="140">
        <f>'Type Data'!K50</f>
        <v>-4.3495080703949999E-3</v>
      </c>
      <c r="L116" s="143">
        <f>'Type Data'!L50</f>
        <v>2141.6140496063231</v>
      </c>
      <c r="M116" s="139">
        <f>'Type Data'!M50</f>
        <v>741.63594081163387</v>
      </c>
      <c r="N116" s="140">
        <f>'Type Data'!N50</f>
        <v>0.52974824117081742</v>
      </c>
      <c r="O116" s="144">
        <f>'Type Data'!O50</f>
        <v>2226.1371936798096</v>
      </c>
      <c r="P116" s="138">
        <f>'Type Data'!P50</f>
        <v>777.23564743995667</v>
      </c>
      <c r="Q116" s="140">
        <f>'Type Data'!Q50</f>
        <v>0.53643096003107738</v>
      </c>
    </row>
    <row r="117" spans="2:17" ht="15" thickBot="1">
      <c r="B117" s="94" t="s">
        <v>78</v>
      </c>
      <c r="C117" s="153" t="s">
        <v>79</v>
      </c>
      <c r="D117" s="137">
        <f>Granola!D14</f>
        <v>4788.1456426966324</v>
      </c>
      <c r="E117" s="131">
        <f>Granola!E14</f>
        <v>-1188.0527370985492</v>
      </c>
      <c r="F117" s="133">
        <f>Granola!F14</f>
        <v>-0.19879740624327577</v>
      </c>
      <c r="G117" s="134">
        <f>Granola!G14</f>
        <v>0.64545509376011112</v>
      </c>
      <c r="H117" s="135">
        <f>Granola!H14</f>
        <v>-0.41007520999411651</v>
      </c>
      <c r="I117" s="184">
        <f>Granola!I14</f>
        <v>7.6457589768844549</v>
      </c>
      <c r="J117" s="185">
        <f>Granola!J14</f>
        <v>0.27296749827266087</v>
      </c>
      <c r="K117" s="133">
        <f>Granola!K14</f>
        <v>3.7023629254201731E-2</v>
      </c>
      <c r="L117" s="136">
        <f>Granola!L14</f>
        <v>36609.007530277966</v>
      </c>
      <c r="M117" s="132">
        <f>Granola!M14</f>
        <v>-7452.2569587695616</v>
      </c>
      <c r="N117" s="133">
        <f>Granola!N14</f>
        <v>-0.16913397845452205</v>
      </c>
      <c r="O117" s="137">
        <f>Granola!O14</f>
        <v>9112.4378454685211</v>
      </c>
      <c r="P117" s="131">
        <f>Granola!P14</f>
        <v>-2329.2849413156509</v>
      </c>
      <c r="Q117" s="133">
        <f>Granola!Q14</f>
        <v>-0.20357816604385004</v>
      </c>
    </row>
    <row r="118" spans="2:17">
      <c r="B118" s="365" t="s">
        <v>80</v>
      </c>
      <c r="C118" s="154" t="s">
        <v>14</v>
      </c>
      <c r="D118" s="125">
        <f>'NB vs PL'!D25</f>
        <v>736789.14641969569</v>
      </c>
      <c r="E118" s="117">
        <f>'NB vs PL'!E25</f>
        <v>175857.87346562883</v>
      </c>
      <c r="F118" s="121">
        <f>'NB vs PL'!F25</f>
        <v>0.31351055279820234</v>
      </c>
      <c r="G118" s="122">
        <f>'NB vs PL'!G25</f>
        <v>99.321186754027835</v>
      </c>
      <c r="H118" s="123">
        <f>'NB vs PL'!H25</f>
        <v>0.24817757678827945</v>
      </c>
      <c r="I118" s="186">
        <f>'NB vs PL'!I25</f>
        <v>5.4255950880068342</v>
      </c>
      <c r="J118" s="187">
        <f>'NB vs PL'!J25</f>
        <v>-0.69018152914327846</v>
      </c>
      <c r="K118" s="121">
        <f>'NB vs PL'!K25</f>
        <v>-0.1128526387323963</v>
      </c>
      <c r="L118" s="124">
        <f>'NB vs PL'!L25</f>
        <v>3997519.5737114488</v>
      </c>
      <c r="M118" s="118">
        <f>'NB vs PL'!M25</f>
        <v>566989.21075071907</v>
      </c>
      <c r="N118" s="121">
        <f>'NB vs PL'!N25</f>
        <v>0.16527742091207648</v>
      </c>
      <c r="O118" s="125">
        <f>'NB vs PL'!O25</f>
        <v>1642364.2710963369</v>
      </c>
      <c r="P118" s="117">
        <f>'NB vs PL'!P25</f>
        <v>170421.52044422831</v>
      </c>
      <c r="Q118" s="121">
        <f>'NB vs PL'!Q25</f>
        <v>0.11577999237315935</v>
      </c>
    </row>
    <row r="119" spans="2:17" ht="15" thickBot="1">
      <c r="B119" s="366"/>
      <c r="C119" s="155" t="s">
        <v>13</v>
      </c>
      <c r="D119" s="130">
        <f>'NB vs PL'!D26</f>
        <v>5035.6046723127365</v>
      </c>
      <c r="E119" s="119">
        <f>'NB vs PL'!E26</f>
        <v>-212.82925077080745</v>
      </c>
      <c r="F119" s="126">
        <f>'NB vs PL'!F26</f>
        <v>-4.055100128721191E-2</v>
      </c>
      <c r="G119" s="127">
        <f>'NB vs PL'!G26</f>
        <v>0.67881324597218407</v>
      </c>
      <c r="H119" s="128">
        <f>'NB vs PL'!H26</f>
        <v>-0.24817757678832719</v>
      </c>
      <c r="I119" s="188">
        <f>'NB vs PL'!I26</f>
        <v>1.7365680045241783</v>
      </c>
      <c r="J119" s="189">
        <f>'NB vs PL'!J26</f>
        <v>0.16108846195916393</v>
      </c>
      <c r="K119" s="126">
        <f>'NB vs PL'!K26</f>
        <v>0.10224725717282133</v>
      </c>
      <c r="L119" s="129">
        <f>'NB vs PL'!L26</f>
        <v>8744.6699573707574</v>
      </c>
      <c r="M119" s="120">
        <f>'NB vs PL'!M26</f>
        <v>475.86968104839252</v>
      </c>
      <c r="N119" s="126">
        <f>'NB vs PL'!N26</f>
        <v>5.7550027228380526E-2</v>
      </c>
      <c r="O119" s="130">
        <f>'NB vs PL'!O26</f>
        <v>9680.0842139720917</v>
      </c>
      <c r="P119" s="119">
        <f>'NB vs PL'!P26</f>
        <v>-901.71955251693726</v>
      </c>
      <c r="Q119" s="126">
        <f>'NB vs PL'!Q26</f>
        <v>-8.5214163144146232E-2</v>
      </c>
    </row>
    <row r="120" spans="2:17">
      <c r="B120" s="362" t="s">
        <v>62</v>
      </c>
      <c r="C120" s="150" t="s">
        <v>70</v>
      </c>
      <c r="D120" s="116">
        <f>Package!D47</f>
        <v>327540.97900402959</v>
      </c>
      <c r="E120" s="110">
        <f>Package!E47</f>
        <v>-14948.255193220568</v>
      </c>
      <c r="F120" s="112">
        <f>Package!F47</f>
        <v>-4.3645912632136651E-2</v>
      </c>
      <c r="G120" s="113">
        <f>Package!G47</f>
        <v>44.153417437456838</v>
      </c>
      <c r="H120" s="114">
        <f>Package!H47</f>
        <v>-16.337841792991583</v>
      </c>
      <c r="I120" s="182">
        <f>Package!I47</f>
        <v>6.3244743079131389</v>
      </c>
      <c r="J120" s="183">
        <f>Package!J47</f>
        <v>-0.18167024221902128</v>
      </c>
      <c r="K120" s="112">
        <f>Package!K47</f>
        <v>-2.7922872112537217E-2</v>
      </c>
      <c r="L120" s="115">
        <f>Package!L47</f>
        <v>2071524.5064997021</v>
      </c>
      <c r="M120" s="111">
        <f>Package!M47</f>
        <v>-156759.95805167407</v>
      </c>
      <c r="N120" s="112">
        <f>Package!N47</f>
        <v>-7.0350065508011692E-2</v>
      </c>
      <c r="O120" s="116">
        <f>Package!O47</f>
        <v>975862.59026780818</v>
      </c>
      <c r="P120" s="110">
        <f>Package!P47</f>
        <v>-48144.532103421749</v>
      </c>
      <c r="Q120" s="112">
        <f>Package!Q47</f>
        <v>-4.701581761651856E-2</v>
      </c>
    </row>
    <row r="121" spans="2:17">
      <c r="B121" s="363"/>
      <c r="C121" s="151" t="s">
        <v>71</v>
      </c>
      <c r="D121" s="77">
        <f>Package!D48</f>
        <v>13925.22738446177</v>
      </c>
      <c r="E121" s="76">
        <f>Package!E48</f>
        <v>-1580.9628389444097</v>
      </c>
      <c r="F121" s="78">
        <f>Package!F48</f>
        <v>-0.10195688406801488</v>
      </c>
      <c r="G121" s="95">
        <f>Package!G48</f>
        <v>1.8771586367215494</v>
      </c>
      <c r="H121" s="81">
        <f>Package!H48</f>
        <v>-0.86158138434577358</v>
      </c>
      <c r="I121" s="178">
        <f>Package!I48</f>
        <v>4.5675465724019464</v>
      </c>
      <c r="J121" s="179">
        <f>Package!J48</f>
        <v>-1.0860187452438552E-2</v>
      </c>
      <c r="K121" s="78">
        <f>Package!K48</f>
        <v>-2.3720451288133161E-3</v>
      </c>
      <c r="L121" s="79">
        <f>Package!L48</f>
        <v>63604.124609816077</v>
      </c>
      <c r="M121" s="80">
        <f>Package!M48</f>
        <v>-7389.5215286147577</v>
      </c>
      <c r="N121" s="78">
        <f>Package!N48</f>
        <v>-0.10408708286662578</v>
      </c>
      <c r="O121" s="77">
        <f>Package!O48</f>
        <v>13991.719037532806</v>
      </c>
      <c r="P121" s="76">
        <f>Package!P48</f>
        <v>-2341.1108065843582</v>
      </c>
      <c r="Q121" s="78">
        <f>Package!Q48</f>
        <v>-0.14333773319922208</v>
      </c>
    </row>
    <row r="122" spans="2:17" ht="15" customHeight="1">
      <c r="B122" s="363"/>
      <c r="C122" s="151" t="s">
        <v>72</v>
      </c>
      <c r="D122" s="77">
        <f>Package!D49</f>
        <v>115.16095185279846</v>
      </c>
      <c r="E122" s="76">
        <f>Package!E49</f>
        <v>13.336508750915527</v>
      </c>
      <c r="F122" s="78">
        <f>Package!F49</f>
        <v>0.13097551378278943</v>
      </c>
      <c r="G122" s="95">
        <f>Package!G49</f>
        <v>1.5524010446304869E-2</v>
      </c>
      <c r="H122" s="81">
        <f>Package!H49</f>
        <v>-2.4604637171212612E-3</v>
      </c>
      <c r="I122" s="178">
        <f>Package!I49</f>
        <v>3.7115628698934251</v>
      </c>
      <c r="J122" s="179">
        <f>Package!J49</f>
        <v>-0.14592440573751375</v>
      </c>
      <c r="K122" s="78">
        <f>Package!K49</f>
        <v>-3.782887545977609E-2</v>
      </c>
      <c r="L122" s="79">
        <f>Package!L49</f>
        <v>427.42711295843122</v>
      </c>
      <c r="M122" s="80">
        <f>Package!M49</f>
        <v>34.640619344711297</v>
      </c>
      <c r="N122" s="78">
        <f>Package!N49</f>
        <v>8.8191981923844101E-2</v>
      </c>
      <c r="O122" s="77">
        <f>Package!O49</f>
        <v>115.16095185279846</v>
      </c>
      <c r="P122" s="76">
        <f>Package!P49</f>
        <v>13.336508750915527</v>
      </c>
      <c r="Q122" s="78">
        <f>Package!Q49</f>
        <v>0.13097551378278943</v>
      </c>
    </row>
    <row r="123" spans="2:17" ht="15" thickBot="1">
      <c r="B123" s="364"/>
      <c r="C123" s="152" t="s">
        <v>73</v>
      </c>
      <c r="D123" s="144">
        <f>Package!D50</f>
        <v>399791.20318387845</v>
      </c>
      <c r="E123" s="138">
        <f>Package!E50</f>
        <v>192247.03471377923</v>
      </c>
      <c r="F123" s="140">
        <f>Package!F50</f>
        <v>0.92629456241010288</v>
      </c>
      <c r="G123" s="141">
        <f>Package!G50</f>
        <v>53.892944741377661</v>
      </c>
      <c r="H123" s="142">
        <f>Package!H50</f>
        <v>17.23600244034742</v>
      </c>
      <c r="I123" s="180">
        <f>Package!I50</f>
        <v>4.6696729165612014</v>
      </c>
      <c r="J123" s="181">
        <f>Package!J50</f>
        <v>-0.79911996625339654</v>
      </c>
      <c r="K123" s="140">
        <f>Package!K50</f>
        <v>-0.14612364801098798</v>
      </c>
      <c r="L123" s="143">
        <f>Package!L50</f>
        <v>1866894.1537871736</v>
      </c>
      <c r="M123" s="139">
        <f>Package!M50</f>
        <v>731878.08238822105</v>
      </c>
      <c r="N123" s="140">
        <f>Package!N50</f>
        <v>0.64481737380700888</v>
      </c>
      <c r="O123" s="144">
        <f>Package!O50</f>
        <v>660476.76221986325</v>
      </c>
      <c r="P123" s="138">
        <f>Package!P50</f>
        <v>220115.910793619</v>
      </c>
      <c r="Q123" s="140">
        <f>Package!Q50</f>
        <v>0.49985349533389678</v>
      </c>
    </row>
    <row r="124" spans="2:17">
      <c r="B124" s="365" t="s">
        <v>81</v>
      </c>
      <c r="C124" s="156" t="s">
        <v>82</v>
      </c>
      <c r="D124" s="116">
        <f>Flavor!D146</f>
        <v>160036.50834133278</v>
      </c>
      <c r="E124" s="110">
        <f>Flavor!E146</f>
        <v>28193.257080388459</v>
      </c>
      <c r="F124" s="112">
        <f>Flavor!F146</f>
        <v>0.21383921293467142</v>
      </c>
      <c r="G124" s="113">
        <f>Flavor!G146</f>
        <v>21.573357872698349</v>
      </c>
      <c r="H124" s="114">
        <f>Flavor!H146</f>
        <v>-1.7131092435721484</v>
      </c>
      <c r="I124" s="182">
        <f>Flavor!I146</f>
        <v>5.1259576160242482</v>
      </c>
      <c r="J124" s="183">
        <f>Flavor!J146</f>
        <v>-1.0686018600390508</v>
      </c>
      <c r="K124" s="112">
        <f>Flavor!K146</f>
        <v>-0.1725065138478834</v>
      </c>
      <c r="L124" s="115">
        <f>Flavor!L146</f>
        <v>820340.35877418285</v>
      </c>
      <c r="M124" s="111">
        <f>Flavor!M146</f>
        <v>3629.4973207056755</v>
      </c>
      <c r="N124" s="112">
        <f>Flavor!N146</f>
        <v>4.4440419394525523E-3</v>
      </c>
      <c r="O124" s="116">
        <f>Flavor!O146</f>
        <v>370784.97413242795</v>
      </c>
      <c r="P124" s="110">
        <f>Flavor!P146</f>
        <v>5483.0483667973313</v>
      </c>
      <c r="Q124" s="112">
        <f>Flavor!Q146</f>
        <v>1.5009634442264424E-2</v>
      </c>
    </row>
    <row r="125" spans="2:17">
      <c r="B125" s="363"/>
      <c r="C125" s="151" t="s">
        <v>83</v>
      </c>
      <c r="D125" s="77">
        <f>Flavor!D147</f>
        <v>128168.04645797379</v>
      </c>
      <c r="E125" s="76">
        <f>Flavor!E147</f>
        <v>25061.635646546943</v>
      </c>
      <c r="F125" s="78">
        <f>Flavor!F147</f>
        <v>0.2430657361585655</v>
      </c>
      <c r="G125" s="95">
        <f>Flavor!G147</f>
        <v>17.277402279891991</v>
      </c>
      <c r="H125" s="81">
        <f>Flavor!H147</f>
        <v>-0.9334960548656781</v>
      </c>
      <c r="I125" s="178">
        <f>Flavor!I147</f>
        <v>6.0742413910270709</v>
      </c>
      <c r="J125" s="179">
        <f>Flavor!J147</f>
        <v>0.49025584394231903</v>
      </c>
      <c r="K125" s="78">
        <f>Flavor!K147</f>
        <v>8.7796760899259196E-2</v>
      </c>
      <c r="L125" s="79">
        <f>Flavor!L147</f>
        <v>778523.65280210495</v>
      </c>
      <c r="M125" s="80">
        <f>Flavor!M147</f>
        <v>202778.94501931441</v>
      </c>
      <c r="N125" s="78">
        <f>Flavor!N147</f>
        <v>0.35220288137814065</v>
      </c>
      <c r="O125" s="77">
        <f>Flavor!O147</f>
        <v>280533.21972703934</v>
      </c>
      <c r="P125" s="76">
        <f>Flavor!P147</f>
        <v>49402.86795779239</v>
      </c>
      <c r="Q125" s="78">
        <f>Flavor!Q147</f>
        <v>0.21374461458491012</v>
      </c>
    </row>
    <row r="126" spans="2:17">
      <c r="B126" s="363"/>
      <c r="C126" s="151" t="s">
        <v>84</v>
      </c>
      <c r="D126" s="77">
        <f>Flavor!D148</f>
        <v>32232.075294003313</v>
      </c>
      <c r="E126" s="76">
        <f>Flavor!E148</f>
        <v>7342.5164172979748</v>
      </c>
      <c r="F126" s="78">
        <f>Flavor!F148</f>
        <v>0.2950038790832083</v>
      </c>
      <c r="G126" s="95">
        <f>Flavor!G148</f>
        <v>4.3449716724274632</v>
      </c>
      <c r="H126" s="81">
        <f>Flavor!H148</f>
        <v>-5.108113101677425E-2</v>
      </c>
      <c r="I126" s="178">
        <f>Flavor!I148</f>
        <v>5.9868418983692839</v>
      </c>
      <c r="J126" s="179">
        <f>Flavor!J148</f>
        <v>0.49075737029064204</v>
      </c>
      <c r="K126" s="78">
        <f>Flavor!K148</f>
        <v>8.9292180239120944E-2</v>
      </c>
      <c r="L126" s="79">
        <f>Flavor!L148</f>
        <v>192968.33884153247</v>
      </c>
      <c r="M126" s="80">
        <f>Flavor!M148</f>
        <v>56173.219388569851</v>
      </c>
      <c r="N126" s="78">
        <f>Flavor!N148</f>
        <v>0.41063759886466683</v>
      </c>
      <c r="O126" s="77">
        <f>Flavor!O148</f>
        <v>77455.690036177635</v>
      </c>
      <c r="P126" s="76">
        <f>Flavor!P148</f>
        <v>24851.5842779909</v>
      </c>
      <c r="Q126" s="78">
        <f>Flavor!Q148</f>
        <v>0.47242670357766259</v>
      </c>
    </row>
    <row r="127" spans="2:17">
      <c r="B127" s="363"/>
      <c r="C127" s="151" t="s">
        <v>85</v>
      </c>
      <c r="D127" s="77">
        <f>Flavor!D149</f>
        <v>264.73208156800263</v>
      </c>
      <c r="E127" s="76">
        <f>Flavor!E149</f>
        <v>-4486.3642150155629</v>
      </c>
      <c r="F127" s="78">
        <f>Flavor!F149</f>
        <v>-0.94427979038051346</v>
      </c>
      <c r="G127" s="95">
        <f>Flavor!G149</f>
        <v>3.5686606732695532E-2</v>
      </c>
      <c r="H127" s="81">
        <f>Flavor!H149</f>
        <v>-0.80346326721615258</v>
      </c>
      <c r="I127" s="178">
        <f>Flavor!I149</f>
        <v>7.7808667612053526</v>
      </c>
      <c r="J127" s="179">
        <f>Flavor!J149</f>
        <v>-0.90936307138698957</v>
      </c>
      <c r="K127" s="78">
        <f>Flavor!K149</f>
        <v>-0.10464200474611864</v>
      </c>
      <c r="L127" s="79">
        <f>Flavor!L149</f>
        <v>2059.8450540971758</v>
      </c>
      <c r="M127" s="80">
        <f>Flavor!M149</f>
        <v>-39228.273719992314</v>
      </c>
      <c r="N127" s="78">
        <f>Flavor!N149</f>
        <v>-0.95011046481997052</v>
      </c>
      <c r="O127" s="77">
        <f>Flavor!O149</f>
        <v>820.20043849945068</v>
      </c>
      <c r="P127" s="76">
        <f>Flavor!P149</f>
        <v>-15854.695107918757</v>
      </c>
      <c r="Q127" s="78">
        <f>Flavor!Q149</f>
        <v>-0.95081225929024604</v>
      </c>
    </row>
    <row r="128" spans="2:17">
      <c r="B128" s="363"/>
      <c r="C128" s="151" t="s">
        <v>86</v>
      </c>
      <c r="D128" s="77">
        <f>Flavor!D150</f>
        <v>59282.102407560444</v>
      </c>
      <c r="E128" s="76">
        <f>Flavor!E150</f>
        <v>43623.181092619212</v>
      </c>
      <c r="F128" s="78">
        <f>Flavor!F150</f>
        <v>2.7858356406067002</v>
      </c>
      <c r="G128" s="95">
        <f>Flavor!G150</f>
        <v>7.9913891145171121</v>
      </c>
      <c r="H128" s="81">
        <f>Flavor!H150</f>
        <v>5.2256733665419031</v>
      </c>
      <c r="I128" s="178">
        <f>Flavor!I150</f>
        <v>2.5608721224696516</v>
      </c>
      <c r="J128" s="179">
        <f>Flavor!J150</f>
        <v>-3.9492323440976898</v>
      </c>
      <c r="K128" s="78">
        <f>Flavor!K150</f>
        <v>-0.60663117840565894</v>
      </c>
      <c r="L128" s="79">
        <f>Flavor!L150</f>
        <v>151813.88341691255</v>
      </c>
      <c r="M128" s="80">
        <f>Flavor!M150</f>
        <v>49872.669822887096</v>
      </c>
      <c r="N128" s="78">
        <f>Flavor!N150</f>
        <v>0.4892297046953149</v>
      </c>
      <c r="O128" s="77">
        <f>Flavor!O150</f>
        <v>48111.240364193916</v>
      </c>
      <c r="P128" s="76">
        <f>Flavor!P150</f>
        <v>9870.3014614391286</v>
      </c>
      <c r="Q128" s="78">
        <f>Flavor!Q150</f>
        <v>0.2581082406616354</v>
      </c>
    </row>
    <row r="129" spans="2:17">
      <c r="B129" s="363"/>
      <c r="C129" s="151" t="s">
        <v>87</v>
      </c>
      <c r="D129" s="77">
        <f>Flavor!D151</f>
        <v>79702.79531282997</v>
      </c>
      <c r="E129" s="76">
        <f>Flavor!E151</f>
        <v>4505.5691193715174</v>
      </c>
      <c r="F129" s="78">
        <f>Flavor!F151</f>
        <v>5.9916693041045514E-2</v>
      </c>
      <c r="G129" s="95">
        <f>Flavor!G151</f>
        <v>10.744154221802773</v>
      </c>
      <c r="H129" s="81">
        <f>Flavor!H151</f>
        <v>-2.5373578635066938</v>
      </c>
      <c r="I129" s="178">
        <f>Flavor!I151</f>
        <v>6.3586948482931289</v>
      </c>
      <c r="J129" s="179">
        <f>Flavor!J151</f>
        <v>2.2554026522082715E-2</v>
      </c>
      <c r="K129" s="78">
        <f>Flavor!K151</f>
        <v>3.5595841627425392E-3</v>
      </c>
      <c r="L129" s="79">
        <f>Flavor!L151</f>
        <v>506805.75395025371</v>
      </c>
      <c r="M129" s="80">
        <f>Flavor!M151</f>
        <v>30345.539381930605</v>
      </c>
      <c r="N129" s="78">
        <f>Flavor!N151</f>
        <v>6.3689555715420884E-2</v>
      </c>
      <c r="O129" s="77">
        <f>Flavor!O151</f>
        <v>231840.18162119389</v>
      </c>
      <c r="P129" s="76">
        <f>Flavor!P151</f>
        <v>11777.709448017267</v>
      </c>
      <c r="Q129" s="78">
        <f>Flavor!Q151</f>
        <v>5.3519845213539551E-2</v>
      </c>
    </row>
    <row r="130" spans="2:17">
      <c r="B130" s="363"/>
      <c r="C130" s="151" t="s">
        <v>88</v>
      </c>
      <c r="D130" s="77">
        <f>Flavor!D152</f>
        <v>156.38455533981323</v>
      </c>
      <c r="E130" s="76">
        <f>Flavor!E152</f>
        <v>156.04940561900139</v>
      </c>
      <c r="F130" s="78">
        <f>Flavor!F152</f>
        <v>465.61102674052046</v>
      </c>
      <c r="G130" s="95">
        <f>Flavor!G152</f>
        <v>2.1081064646280161E-2</v>
      </c>
      <c r="H130" s="81">
        <f>Flavor!H152</f>
        <v>2.1021869709276782E-2</v>
      </c>
      <c r="I130" s="178">
        <f>Flavor!I152</f>
        <v>1.8254948409249978</v>
      </c>
      <c r="J130" s="179">
        <f>Flavor!J152</f>
        <v>-4.5920794450794666E-2</v>
      </c>
      <c r="K130" s="78">
        <f>Flavor!K152</f>
        <v>-2.4537998712174634E-2</v>
      </c>
      <c r="L130" s="79">
        <f>Flavor!L152</f>
        <v>285.47919897317888</v>
      </c>
      <c r="M130" s="80">
        <f>Flavor!M152</f>
        <v>284.85199454545977</v>
      </c>
      <c r="N130" s="78">
        <f>Flavor!N152</f>
        <v>454.1613259672751</v>
      </c>
      <c r="O130" s="77">
        <f>Flavor!O152</f>
        <v>78.192277669906616</v>
      </c>
      <c r="P130" s="76">
        <f>Flavor!P152</f>
        <v>77.180657625198364</v>
      </c>
      <c r="Q130" s="78">
        <f>Flavor!Q152</f>
        <v>76.294116579567202</v>
      </c>
    </row>
    <row r="131" spans="2:17">
      <c r="B131" s="363"/>
      <c r="C131" s="151" t="s">
        <v>89</v>
      </c>
      <c r="D131" s="77">
        <f>Flavor!D153</f>
        <v>75575.350714280285</v>
      </c>
      <c r="E131" s="76">
        <f>Flavor!E153</f>
        <v>-2477.3492037216201</v>
      </c>
      <c r="F131" s="78">
        <f>Flavor!F153</f>
        <v>-3.1739442790886079E-2</v>
      </c>
      <c r="G131" s="95">
        <f>Flavor!G153</f>
        <v>10.187763431056867</v>
      </c>
      <c r="H131" s="81">
        <f>Flavor!H153</f>
        <v>-3.5980891825087706</v>
      </c>
      <c r="I131" s="178">
        <f>Flavor!I153</f>
        <v>6.4148561365134649</v>
      </c>
      <c r="J131" s="179">
        <f>Flavor!J153</f>
        <v>-0.18949842373678916</v>
      </c>
      <c r="K131" s="78">
        <f>Flavor!K153</f>
        <v>-2.8692951295699157E-2</v>
      </c>
      <c r="L131" s="79">
        <f>Flavor!L153</f>
        <v>484805.00229865813</v>
      </c>
      <c r="M131" s="80">
        <f>Flavor!M153</f>
        <v>-30682.70234464237</v>
      </c>
      <c r="N131" s="78">
        <f>Flavor!N153</f>
        <v>-5.9521695800433747E-2</v>
      </c>
      <c r="O131" s="77">
        <f>Flavor!O153</f>
        <v>227012.67015066839</v>
      </c>
      <c r="P131" s="76">
        <f>Flavor!P153</f>
        <v>-6870.9990881210251</v>
      </c>
      <c r="Q131" s="78">
        <f>Flavor!Q153</f>
        <v>-2.9377848870268519E-2</v>
      </c>
    </row>
    <row r="132" spans="2:17">
      <c r="B132" s="363"/>
      <c r="C132" s="151" t="s">
        <v>90</v>
      </c>
      <c r="D132" s="77">
        <f>Flavor!D154</f>
        <v>137.92106455564499</v>
      </c>
      <c r="E132" s="76">
        <f>Flavor!E154</f>
        <v>-126.61487223207951</v>
      </c>
      <c r="F132" s="78">
        <f>Flavor!F154</f>
        <v>-0.47863013913939778</v>
      </c>
      <c r="G132" s="95">
        <f>Flavor!G154</f>
        <v>1.8592135723783449E-2</v>
      </c>
      <c r="H132" s="81">
        <f>Flavor!H154</f>
        <v>-2.8130827599436369E-2</v>
      </c>
      <c r="I132" s="178">
        <f>Flavor!I154</f>
        <v>2.7270929410589018</v>
      </c>
      <c r="J132" s="179">
        <f>Flavor!J154</f>
        <v>0.28940885536995031</v>
      </c>
      <c r="K132" s="78">
        <f>Flavor!K154</f>
        <v>0.11872287187211793</v>
      </c>
      <c r="L132" s="79">
        <f>Flavor!L154</f>
        <v>376.12356157302855</v>
      </c>
      <c r="M132" s="80">
        <f>Flavor!M154</f>
        <v>-268.73148162722583</v>
      </c>
      <c r="N132" s="78">
        <f>Flavor!N154</f>
        <v>-0.41673161195046049</v>
      </c>
      <c r="O132" s="77">
        <f>Flavor!O154</f>
        <v>367.78950548171997</v>
      </c>
      <c r="P132" s="76">
        <f>Flavor!P154</f>
        <v>-337.63965928554535</v>
      </c>
      <c r="Q132" s="78">
        <f>Flavor!Q154</f>
        <v>-0.47863013913939778</v>
      </c>
    </row>
    <row r="133" spans="2:17">
      <c r="B133" s="363"/>
      <c r="C133" s="151" t="s">
        <v>91</v>
      </c>
      <c r="D133" s="77">
        <f>Flavor!D155</f>
        <v>3160.6186153330923</v>
      </c>
      <c r="E133" s="76">
        <f>Flavor!E155</f>
        <v>-530.44568815962384</v>
      </c>
      <c r="F133" s="78">
        <f>Flavor!F155</f>
        <v>-0.14371076864135987</v>
      </c>
      <c r="G133" s="95">
        <f>Flavor!G155</f>
        <v>0.42606001089616918</v>
      </c>
      <c r="H133" s="81">
        <f>Flavor!H155</f>
        <v>-0.22586450329232721</v>
      </c>
      <c r="I133" s="178">
        <f>Flavor!I155</f>
        <v>6.0254667180636634</v>
      </c>
      <c r="J133" s="179">
        <f>Flavor!J155</f>
        <v>-0.40701846420566579</v>
      </c>
      <c r="K133" s="78">
        <f>Flavor!K155</f>
        <v>-6.3275460832398364E-2</v>
      </c>
      <c r="L133" s="79">
        <f>Flavor!L155</f>
        <v>19044.202275182008</v>
      </c>
      <c r="M133" s="80">
        <f>Flavor!M155</f>
        <v>-4698.5141638381501</v>
      </c>
      <c r="N133" s="78">
        <f>Flavor!N155</f>
        <v>-0.19789286436139797</v>
      </c>
      <c r="O133" s="77">
        <f>Flavor!O155</f>
        <v>9099.19544672966</v>
      </c>
      <c r="P133" s="76">
        <f>Flavor!P155</f>
        <v>-1592.8808255214226</v>
      </c>
      <c r="Q133" s="78">
        <f>Flavor!Q155</f>
        <v>-0.14897769011014186</v>
      </c>
    </row>
    <row r="134" spans="2:17">
      <c r="B134" s="363"/>
      <c r="C134" s="151" t="s">
        <v>92</v>
      </c>
      <c r="D134" s="77">
        <f>Flavor!D156</f>
        <v>357.59050699949262</v>
      </c>
      <c r="E134" s="76">
        <f>Flavor!E156</f>
        <v>125.89001757229676</v>
      </c>
      <c r="F134" s="78">
        <f>Flavor!F156</f>
        <v>0.54333082283735745</v>
      </c>
      <c r="G134" s="95">
        <f>Flavor!G156</f>
        <v>4.8204175780478996E-2</v>
      </c>
      <c r="H134" s="81">
        <f>Flavor!H156</f>
        <v>7.280686892971025E-3</v>
      </c>
      <c r="I134" s="178">
        <f>Flavor!I156</f>
        <v>4.7722949570092883</v>
      </c>
      <c r="J134" s="179">
        <f>Flavor!J156</f>
        <v>8.7241005726873766E-2</v>
      </c>
      <c r="K134" s="78">
        <f>Flavor!K156</f>
        <v>1.862113150329758E-2</v>
      </c>
      <c r="L134" s="79">
        <f>Flavor!L156</f>
        <v>1706.5273732280732</v>
      </c>
      <c r="M134" s="80">
        <f>Flavor!M156</f>
        <v>620.99807972311987</v>
      </c>
      <c r="N134" s="78">
        <f>Flavor!N156</f>
        <v>0.57206938904250415</v>
      </c>
      <c r="O134" s="77">
        <f>Flavor!O156</f>
        <v>1074.335339307785</v>
      </c>
      <c r="P134" s="76">
        <f>Flavor!P156</f>
        <v>375.7029427010566</v>
      </c>
      <c r="Q134" s="78">
        <f>Flavor!Q156</f>
        <v>0.537769139429911</v>
      </c>
    </row>
    <row r="135" spans="2:17">
      <c r="B135" s="363"/>
      <c r="C135" s="151" t="s">
        <v>93</v>
      </c>
      <c r="D135" s="77">
        <f>Flavor!D157</f>
        <v>2132.3325602616073</v>
      </c>
      <c r="E135" s="76">
        <f>Flavor!E157</f>
        <v>254.63372750216695</v>
      </c>
      <c r="F135" s="78">
        <f>Flavor!F157</f>
        <v>0.13560946146404146</v>
      </c>
      <c r="G135" s="95">
        <f>Flavor!G157</f>
        <v>0.28744424570933919</v>
      </c>
      <c r="H135" s="81">
        <f>Flavor!H157</f>
        <v>-4.4199366725336642E-2</v>
      </c>
      <c r="I135" s="178">
        <f>Flavor!I157</f>
        <v>3.8559299298241165</v>
      </c>
      <c r="J135" s="179">
        <f>Flavor!J157</f>
        <v>-0.18499368975910757</v>
      </c>
      <c r="K135" s="78">
        <f>Flavor!K157</f>
        <v>-4.5780051090940341E-2</v>
      </c>
      <c r="L135" s="79">
        <f>Flavor!L157</f>
        <v>8222.1249394512179</v>
      </c>
      <c r="M135" s="80">
        <f>Flavor!M157</f>
        <v>634.48737568974502</v>
      </c>
      <c r="N135" s="78">
        <f>Flavor!N157</f>
        <v>8.3621202298862329E-2</v>
      </c>
      <c r="O135" s="77">
        <f>Flavor!O157</f>
        <v>6254.3869898319244</v>
      </c>
      <c r="P135" s="76">
        <f>Flavor!P157</f>
        <v>717.68109595775604</v>
      </c>
      <c r="Q135" s="78">
        <f>Flavor!Q157</f>
        <v>0.12962239817574581</v>
      </c>
    </row>
    <row r="136" spans="2:17" ht="15" thickBot="1">
      <c r="B136" s="366"/>
      <c r="C136" s="157" t="s">
        <v>94</v>
      </c>
      <c r="D136" s="144">
        <f>Flavor!D158</f>
        <v>1075.544282994771</v>
      </c>
      <c r="E136" s="138">
        <f>Flavor!E158</f>
        <v>232.32221452107433</v>
      </c>
      <c r="F136" s="140">
        <f>Flavor!F158</f>
        <v>0.2755172370448003</v>
      </c>
      <c r="G136" s="141">
        <f>Flavor!G158</f>
        <v>0.14498630322208958</v>
      </c>
      <c r="H136" s="142">
        <f>Flavor!H158</f>
        <v>-3.945574454101819E-3</v>
      </c>
      <c r="I136" s="180">
        <f>Flavor!I158</f>
        <v>3.2660659344869725</v>
      </c>
      <c r="J136" s="181">
        <f>Flavor!J158</f>
        <v>0.24053909732915679</v>
      </c>
      <c r="K136" s="140">
        <f>Flavor!K158</f>
        <v>7.9503210606163249E-2</v>
      </c>
      <c r="L136" s="143">
        <f>Flavor!L158</f>
        <v>3512.7985437214375</v>
      </c>
      <c r="M136" s="139">
        <f>Flavor!M158</f>
        <v>961.60754587054271</v>
      </c>
      <c r="N136" s="140">
        <f>Flavor!N158</f>
        <v>0.37692495257336439</v>
      </c>
      <c r="O136" s="144">
        <f>Flavor!O158</f>
        <v>2931.3906832933426</v>
      </c>
      <c r="P136" s="138">
        <f>Flavor!P158</f>
        <v>652.82513904571533</v>
      </c>
      <c r="Q136" s="140">
        <f>Flavor!Q158</f>
        <v>0.28650707050925561</v>
      </c>
    </row>
    <row r="137" spans="2:17">
      <c r="B137" s="362" t="s">
        <v>95</v>
      </c>
      <c r="C137" s="221" t="s">
        <v>144</v>
      </c>
      <c r="D137" s="116">
        <f>Fat!D47</f>
        <v>31109.124676951942</v>
      </c>
      <c r="E137" s="110">
        <f>Fat!E47</f>
        <v>9845.8044411698756</v>
      </c>
      <c r="F137" s="112">
        <f>Fat!F47</f>
        <v>0.46304172311722447</v>
      </c>
      <c r="G137" s="113">
        <f>Fat!G47</f>
        <v>4.193594866059339</v>
      </c>
      <c r="H137" s="114">
        <f>Fat!H47</f>
        <v>0.4380169148354911</v>
      </c>
      <c r="I137" s="182">
        <f>Fat!I47</f>
        <v>4.6071762800907985</v>
      </c>
      <c r="J137" s="183">
        <f>Fat!J47</f>
        <v>-0.42697333528575854</v>
      </c>
      <c r="K137" s="112">
        <f>Fat!K47</f>
        <v>-8.4815384505377026E-2</v>
      </c>
      <c r="L137" s="115">
        <f>Fat!L47</f>
        <v>143325.2213060403</v>
      </c>
      <c r="M137" s="111">
        <f>Fat!M47</f>
        <v>36282.485919449449</v>
      </c>
      <c r="N137" s="112">
        <f>Fat!N47</f>
        <v>0.33895327682362764</v>
      </c>
      <c r="O137" s="116">
        <f>Fat!O47</f>
        <v>68715.346488604322</v>
      </c>
      <c r="P137" s="110">
        <f>Fat!P47</f>
        <v>22258.95748212382</v>
      </c>
      <c r="Q137" s="112">
        <f>Fat!Q47</f>
        <v>0.47913662594436202</v>
      </c>
    </row>
    <row r="138" spans="2:17">
      <c r="B138" s="363"/>
      <c r="C138" s="222" t="s">
        <v>97</v>
      </c>
      <c r="D138" s="77">
        <f>Fat!D48</f>
        <v>84655.361000276374</v>
      </c>
      <c r="E138" s="76">
        <f>Fat!E48</f>
        <v>81412.089007078015</v>
      </c>
      <c r="F138" s="78">
        <f>Fat!F48</f>
        <v>25.101838260192729</v>
      </c>
      <c r="G138" s="95">
        <f>Fat!G48</f>
        <v>11.411773586100871</v>
      </c>
      <c r="H138" s="81">
        <f>Fat!H48</f>
        <v>10.838939209699937</v>
      </c>
      <c r="I138" s="178">
        <f>Fat!I48</f>
        <v>1.399043445253344</v>
      </c>
      <c r="J138" s="179">
        <f>Fat!J48</f>
        <v>-0.24467595578752421</v>
      </c>
      <c r="K138" s="78">
        <f>Fat!K48</f>
        <v>-0.148855063481386</v>
      </c>
      <c r="L138" s="79">
        <f>Fat!L48</f>
        <v>118436.52791299224</v>
      </c>
      <c r="M138" s="80">
        <f>Fat!M48</f>
        <v>113105.49881491961</v>
      </c>
      <c r="N138" s="78">
        <f>Fat!N48</f>
        <v>21.216447468990872</v>
      </c>
      <c r="O138" s="77">
        <f>Fat!O48</f>
        <v>25145.042078852654</v>
      </c>
      <c r="P138" s="76">
        <f>Fat!P48</f>
        <v>23146.721141278595</v>
      </c>
      <c r="Q138" s="78">
        <f>Fat!Q48</f>
        <v>11.583084931982187</v>
      </c>
    </row>
    <row r="139" spans="2:17">
      <c r="B139" s="363"/>
      <c r="C139" s="222" t="s">
        <v>59</v>
      </c>
      <c r="D139" s="77">
        <f>Fat!D49</f>
        <v>317136.47746283642</v>
      </c>
      <c r="E139" s="76">
        <f>Fat!E49</f>
        <v>80137.519289816875</v>
      </c>
      <c r="F139" s="78">
        <f>Fat!F49</f>
        <v>0.33813447918751188</v>
      </c>
      <c r="G139" s="95">
        <f>Fat!G49</f>
        <v>42.750862248259217</v>
      </c>
      <c r="H139" s="81">
        <f>Fat!H49</f>
        <v>0.89154526916380661</v>
      </c>
      <c r="I139" s="178">
        <f>Fat!I49</f>
        <v>5.6231742799762037</v>
      </c>
      <c r="J139" s="179">
        <f>Fat!J49</f>
        <v>-0.10543068809060063</v>
      </c>
      <c r="K139" s="78">
        <f>Fat!K49</f>
        <v>-1.8404251764313862E-2</v>
      </c>
      <c r="L139" s="79">
        <f>Fat!L49</f>
        <v>1783313.6833112747</v>
      </c>
      <c r="M139" s="80">
        <f>Fat!M49</f>
        <v>425640.27409465821</v>
      </c>
      <c r="N139" s="78">
        <f>Fat!N49</f>
        <v>0.31350711533803588</v>
      </c>
      <c r="O139" s="77">
        <f>Fat!O49</f>
        <v>666111.25065929466</v>
      </c>
      <c r="P139" s="76">
        <f>Fat!P49</f>
        <v>109431.31871319027</v>
      </c>
      <c r="Q139" s="78">
        <f>Fat!Q49</f>
        <v>0.19657852283380853</v>
      </c>
    </row>
    <row r="140" spans="2:17" ht="15" thickBot="1">
      <c r="B140" s="364"/>
      <c r="C140" s="223" t="s">
        <v>15</v>
      </c>
      <c r="D140" s="109">
        <f>Fat!D50</f>
        <v>308923.78795194399</v>
      </c>
      <c r="E140" s="103">
        <f>Fat!E50</f>
        <v>4250.1316473220359</v>
      </c>
      <c r="F140" s="105">
        <f>Fat!F50</f>
        <v>1.3949783840427036E-2</v>
      </c>
      <c r="G140" s="106">
        <f>Fat!G50</f>
        <v>41.643769299580583</v>
      </c>
      <c r="H140" s="107">
        <f>Fat!H50</f>
        <v>-12.168413052396595</v>
      </c>
      <c r="I140" s="190">
        <f>Fat!I50</f>
        <v>6.348455145330516</v>
      </c>
      <c r="J140" s="191">
        <f>Fat!J50</f>
        <v>-0.11337658210490797</v>
      </c>
      <c r="K140" s="105">
        <f>Fat!K50</f>
        <v>-1.7545579471458156E-2</v>
      </c>
      <c r="L140" s="108">
        <f>Fat!L50</f>
        <v>1961188.8111385121</v>
      </c>
      <c r="M140" s="104">
        <f>Fat!M50</f>
        <v>-7561.0876844497398</v>
      </c>
      <c r="N140" s="105">
        <f>Fat!N50</f>
        <v>-3.8405526720129441E-3</v>
      </c>
      <c r="O140" s="109">
        <f>Fat!O50</f>
        <v>892072.71608355734</v>
      </c>
      <c r="P140" s="103">
        <f>Fat!P50</f>
        <v>14683.803896176396</v>
      </c>
      <c r="Q140" s="105">
        <f>Fat!Q50</f>
        <v>1.6735798335505325E-2</v>
      </c>
    </row>
    <row r="141" spans="2:17" ht="15" hidden="1" thickBot="1">
      <c r="B141" s="365" t="s">
        <v>98</v>
      </c>
      <c r="C141" s="154" t="s">
        <v>99</v>
      </c>
      <c r="D141" s="125">
        <f>Organic!D14</f>
        <v>1213.2129002807615</v>
      </c>
      <c r="E141" s="117">
        <f>Organic!E14</f>
        <v>488.67983455200169</v>
      </c>
      <c r="F141" s="121">
        <f>Organic!F14</f>
        <v>0.6744755452402591</v>
      </c>
      <c r="G141" s="122">
        <f>Organic!G14</f>
        <v>0.16354440836529693</v>
      </c>
      <c r="H141" s="123">
        <f>Organic!H14</f>
        <v>3.5575663295815158E-2</v>
      </c>
      <c r="I141" s="186">
        <f>Organic!I14</f>
        <v>6.7197433682294827</v>
      </c>
      <c r="J141" s="187">
        <f>Organic!J14</f>
        <v>0.39966322279096289</v>
      </c>
      <c r="K141" s="121">
        <f>Organic!K14</f>
        <v>6.3237049783208432E-2</v>
      </c>
      <c r="L141" s="124">
        <f>Organic!L14</f>
        <v>8152.4793409121039</v>
      </c>
      <c r="M141" s="118">
        <f>Organic!M14</f>
        <v>3573.3722974860675</v>
      </c>
      <c r="N141" s="121">
        <f>Organic!N14</f>
        <v>0.78036443865538263</v>
      </c>
      <c r="O141" s="125">
        <f>Organic!O14</f>
        <v>2709.9235233068466</v>
      </c>
      <c r="P141" s="117">
        <f>Organic!P14</f>
        <v>1260.1823698282242</v>
      </c>
      <c r="Q141" s="121">
        <f>Organic!Q14</f>
        <v>0.86924646293198193</v>
      </c>
    </row>
    <row r="142" spans="2:17" hidden="1">
      <c r="B142" s="363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66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2" t="s">
        <v>63</v>
      </c>
      <c r="C144" s="150" t="s">
        <v>102</v>
      </c>
      <c r="D144" s="116">
        <f>Size!D80</f>
        <v>323906.04981465504</v>
      </c>
      <c r="E144" s="110">
        <f>Size!E80</f>
        <v>-13091.944071341015</v>
      </c>
      <c r="F144" s="112">
        <f>Size!F80</f>
        <v>-3.8848729989086887E-2</v>
      </c>
      <c r="G144" s="113">
        <f>Size!G80</f>
        <v>43.663419067353431</v>
      </c>
      <c r="H144" s="114">
        <f>Size!H80</f>
        <v>-15.857964301322809</v>
      </c>
      <c r="I144" s="182">
        <f>Size!I80</f>
        <v>6.3465129609964821</v>
      </c>
      <c r="J144" s="183">
        <f>Size!J80</f>
        <v>-0.21184900036449772</v>
      </c>
      <c r="K144" s="112">
        <f>Size!K80</f>
        <v>-3.230212080586891E-2</v>
      </c>
      <c r="L144" s="115">
        <f>Size!L80</f>
        <v>2055673.9432938804</v>
      </c>
      <c r="M144" s="111">
        <f>Size!M80</f>
        <v>-154480.88086299622</v>
      </c>
      <c r="N144" s="112">
        <f>Size!N80</f>
        <v>-6.989595442569374E-2</v>
      </c>
      <c r="O144" s="116">
        <f>Size!O80</f>
        <v>970309.18976095412</v>
      </c>
      <c r="P144" s="110">
        <f>Size!P80</f>
        <v>-44765.349012330873</v>
      </c>
      <c r="Q144" s="112">
        <f>Size!Q80</f>
        <v>-4.4100553508543014E-2</v>
      </c>
    </row>
    <row r="145" spans="1:17">
      <c r="B145" s="363"/>
      <c r="C145" s="151" t="s">
        <v>103</v>
      </c>
      <c r="D145" s="77">
        <f>Size!D81</f>
        <v>2127.162704706192</v>
      </c>
      <c r="E145" s="76">
        <f>Size!E81</f>
        <v>162.11729538440704</v>
      </c>
      <c r="F145" s="78">
        <f>Size!F81</f>
        <v>8.2500533888608785E-2</v>
      </c>
      <c r="G145" s="95">
        <f>Size!G81</f>
        <v>0.28674733507811484</v>
      </c>
      <c r="H145" s="81">
        <f>Size!H81</f>
        <v>-6.0323636462050301E-2</v>
      </c>
      <c r="I145" s="178">
        <f>Size!I81</f>
        <v>4.4251110821134443</v>
      </c>
      <c r="J145" s="179">
        <f>Size!J81</f>
        <v>-0.16634478638607852</v>
      </c>
      <c r="K145" s="78">
        <f>Size!K81</f>
        <v>-3.6229202926094904E-2</v>
      </c>
      <c r="L145" s="79">
        <f>Size!L81</f>
        <v>9412.9312580537789</v>
      </c>
      <c r="M145" s="80">
        <f>Size!M81</f>
        <v>390.51198155522252</v>
      </c>
      <c r="N145" s="78">
        <f>Size!N81</f>
        <v>4.3282402378752388E-2</v>
      </c>
      <c r="O145" s="77">
        <f>Size!O81</f>
        <v>2127.162704706192</v>
      </c>
      <c r="P145" s="76">
        <f>Size!P81</f>
        <v>162.11729538440704</v>
      </c>
      <c r="Q145" s="78">
        <f>Size!Q81</f>
        <v>8.2500533888608785E-2</v>
      </c>
    </row>
    <row r="146" spans="1:17">
      <c r="B146" s="363"/>
      <c r="C146" s="151" t="s">
        <v>104</v>
      </c>
      <c r="D146" s="77">
        <f>Size!D82</f>
        <v>241.10005927085876</v>
      </c>
      <c r="E146" s="76">
        <f>Size!E82</f>
        <v>109.43911267518996</v>
      </c>
      <c r="F146" s="78">
        <f>Size!F82</f>
        <v>0.83121924537940495</v>
      </c>
      <c r="G146" s="95">
        <f>Size!G82</f>
        <v>3.2500945663506885E-2</v>
      </c>
      <c r="H146" s="81">
        <f>Size!H82</f>
        <v>9.2466776287402144E-3</v>
      </c>
      <c r="I146" s="178">
        <f>Size!I82</f>
        <v>3.0113207547169809</v>
      </c>
      <c r="J146" s="179">
        <f>Size!J82</f>
        <v>-6.48551609908119E-2</v>
      </c>
      <c r="K146" s="78">
        <f>Size!K82</f>
        <v>-2.1083046863361671E-2</v>
      </c>
      <c r="L146" s="79">
        <f>Size!L82</f>
        <v>726.02961244583128</v>
      </c>
      <c r="M146" s="80">
        <f>Size!M82</f>
        <v>321.01737948894498</v>
      </c>
      <c r="N146" s="78">
        <f>Size!N82</f>
        <v>0.7926115642119812</v>
      </c>
      <c r="O146" s="77">
        <f>Size!O82</f>
        <v>181.96230888366699</v>
      </c>
      <c r="P146" s="76">
        <f>Size!P82</f>
        <v>82.595556735992432</v>
      </c>
      <c r="Q146" s="78">
        <f>Size!Q82</f>
        <v>0.83121924537940517</v>
      </c>
    </row>
    <row r="147" spans="1:17">
      <c r="B147" s="363"/>
      <c r="C147" s="151" t="s">
        <v>105</v>
      </c>
      <c r="D147" s="77">
        <f>Size!D83</f>
        <v>8101.6330064833164</v>
      </c>
      <c r="E147" s="76">
        <f>Size!E83</f>
        <v>-354.08812698721886</v>
      </c>
      <c r="F147" s="78">
        <f>Size!F83</f>
        <v>-4.1875568197917643E-2</v>
      </c>
      <c r="G147" s="95">
        <f>Size!G83</f>
        <v>1.0921222289438648</v>
      </c>
      <c r="H147" s="81">
        <f>Size!H83</f>
        <v>-0.40134725269993021</v>
      </c>
      <c r="I147" s="178">
        <f>Size!I83</f>
        <v>2.7074891680960755</v>
      </c>
      <c r="J147" s="179">
        <f>Size!J83</f>
        <v>0.12645713352768517</v>
      </c>
      <c r="K147" s="78">
        <f>Size!K83</f>
        <v>4.899479426601995E-2</v>
      </c>
      <c r="L147" s="79">
        <f>Size!L83</f>
        <v>21935.083608943223</v>
      </c>
      <c r="M147" s="80">
        <f>Size!M83</f>
        <v>110.59648807883059</v>
      </c>
      <c r="N147" s="78">
        <f>Size!N83</f>
        <v>5.0675412194726641E-3</v>
      </c>
      <c r="O147" s="77">
        <f>Size!O83</f>
        <v>4056.9346024990082</v>
      </c>
      <c r="P147" s="76">
        <f>Size!P83</f>
        <v>-170.92596423625946</v>
      </c>
      <c r="Q147" s="78">
        <f>Size!Q83</f>
        <v>-4.0428477131223751E-2</v>
      </c>
    </row>
    <row r="148" spans="1:17">
      <c r="B148" s="363"/>
      <c r="C148" s="151" t="s">
        <v>106</v>
      </c>
      <c r="D148" s="77">
        <f>Size!D84</f>
        <v>628662.7829319007</v>
      </c>
      <c r="E148" s="76">
        <f>Size!E84</f>
        <v>76199.20842110482</v>
      </c>
      <c r="F148" s="78">
        <f>Size!F84</f>
        <v>0.13792621258076407</v>
      </c>
      <c r="G148" s="95">
        <f>Size!G84</f>
        <v>84.745458008306315</v>
      </c>
      <c r="H148" s="81">
        <f>Size!H84</f>
        <v>-12.831966226481626</v>
      </c>
      <c r="I148" s="178">
        <f>Size!I84</f>
        <v>6.0987358446640698</v>
      </c>
      <c r="J148" s="179">
        <f>Size!J84</f>
        <v>-6.0690034430853856E-2</v>
      </c>
      <c r="K148" s="78">
        <f>Size!K84</f>
        <v>-9.8531966488687988E-3</v>
      </c>
      <c r="L148" s="79">
        <f>Size!L84</f>
        <v>3834048.2484730501</v>
      </c>
      <c r="M148" s="80">
        <f>Size!M84</f>
        <v>431189.81037396751</v>
      </c>
      <c r="N148" s="78">
        <f>Size!N84</f>
        <v>0.12671400183630335</v>
      </c>
      <c r="O148" s="77">
        <f>Size!O84</f>
        <v>1617745.6672338129</v>
      </c>
      <c r="P148" s="76">
        <f>Size!P84</f>
        <v>142446.41514475551</v>
      </c>
      <c r="Q148" s="78">
        <f>Size!Q84</f>
        <v>9.6554251581872724E-2</v>
      </c>
    </row>
    <row r="149" spans="1:17" ht="15" customHeight="1">
      <c r="B149" s="363"/>
      <c r="C149" s="151" t="s">
        <v>107</v>
      </c>
      <c r="D149" s="77">
        <f>Size!D85</f>
        <v>110678.54444427788</v>
      </c>
      <c r="E149" s="76">
        <f>Size!E85</f>
        <v>99161.443047471344</v>
      </c>
      <c r="F149" s="78">
        <f>Size!F85</f>
        <v>8.6099305398984178</v>
      </c>
      <c r="G149" s="95">
        <f>Size!G85</f>
        <v>14.919769700505784</v>
      </c>
      <c r="H149" s="81">
        <f>Size!H85</f>
        <v>12.885591990334776</v>
      </c>
      <c r="I149" s="178">
        <f>Size!I85</f>
        <v>1.4605324638479951</v>
      </c>
      <c r="J149" s="179">
        <f>Size!J85</f>
        <v>-0.80726179463890646</v>
      </c>
      <c r="K149" s="78">
        <f>Size!K85</f>
        <v>-0.35596782715973574</v>
      </c>
      <c r="L149" s="79">
        <f>Size!L85</f>
        <v>161649.60721231101</v>
      </c>
      <c r="M149" s="80">
        <f>Size!M85</f>
        <v>135531.19079022168</v>
      </c>
      <c r="N149" s="78">
        <f>Size!N85</f>
        <v>5.1891044464547926</v>
      </c>
      <c r="O149" s="77">
        <f>Size!O85</f>
        <v>31874.402111053467</v>
      </c>
      <c r="P149" s="76">
        <f>Size!P85</f>
        <v>26816.336727142334</v>
      </c>
      <c r="Q149" s="78">
        <f>Size!Q85</f>
        <v>5.3016983158107553</v>
      </c>
    </row>
    <row r="150" spans="1:17" ht="15" thickBot="1">
      <c r="B150" s="364"/>
      <c r="C150" s="152" t="s">
        <v>108</v>
      </c>
      <c r="D150" s="144">
        <f>Size!D86</f>
        <v>2483.4237158298492</v>
      </c>
      <c r="E150" s="138">
        <f>Size!E86</f>
        <v>284.89291681051236</v>
      </c>
      <c r="F150" s="140">
        <f>Size!F86</f>
        <v>0.12958331852234681</v>
      </c>
      <c r="G150" s="141">
        <f>Size!G86</f>
        <v>0.33477229118792656</v>
      </c>
      <c r="H150" s="142">
        <f>Size!H86</f>
        <v>-5.3537422550431479E-2</v>
      </c>
      <c r="I150" s="180">
        <f>Size!I86</f>
        <v>4.2547664806878212</v>
      </c>
      <c r="J150" s="181">
        <f>Size!J86</f>
        <v>-0.21195193301350468</v>
      </c>
      <c r="K150" s="140">
        <f>Size!K86</f>
        <v>-4.7451375569894427E-2</v>
      </c>
      <c r="L150" s="143">
        <f>Size!L86</f>
        <v>10566.38798345804</v>
      </c>
      <c r="M150" s="139">
        <f>Size!M86</f>
        <v>746.16998038887868</v>
      </c>
      <c r="N150" s="140">
        <f>Size!N86</f>
        <v>7.598303623765526E-2</v>
      </c>
      <c r="O150" s="144">
        <f>Size!O86</f>
        <v>2424.2859654426575</v>
      </c>
      <c r="P150" s="138">
        <f>Size!P86</f>
        <v>258.049360871315</v>
      </c>
      <c r="Q150" s="140">
        <f>Size!Q86</f>
        <v>0.11912334983480631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3"/>
      <c r="M153" s="353"/>
      <c r="N153" s="353"/>
      <c r="O153" s="353"/>
      <c r="P153" s="353"/>
      <c r="Q153" s="353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7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7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7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7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7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7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7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7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7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7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7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7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7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7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7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7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7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7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7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7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7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7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7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7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7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7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7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7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7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7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7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7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7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7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7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7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7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7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7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8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8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8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8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8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8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8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8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8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8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8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8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8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8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8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8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8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8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7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7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7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7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7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7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7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7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7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7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7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7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7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7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7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7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7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7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7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7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7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7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7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7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7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7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7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7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7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7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7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7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7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7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7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7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7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7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7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7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7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7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7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7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7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7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7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7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7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7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7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7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7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7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7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7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7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7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7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7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7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7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7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7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7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7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7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7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7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7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7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7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7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7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7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7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7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3" sqref="B3:Q3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2:17">
      <c r="B3" s="355" t="s">
        <v>18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2:17" ht="15" thickBot="1">
      <c r="B4" s="355" t="str">
        <f>'HOME PAGE'!H5</f>
        <v>4 WEEKS  ENDING 04-20-2025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2:17">
      <c r="D5" s="360" t="s">
        <v>64</v>
      </c>
      <c r="E5" s="358"/>
      <c r="F5" s="361"/>
      <c r="G5" s="357" t="s">
        <v>21</v>
      </c>
      <c r="H5" s="359"/>
      <c r="I5" s="360" t="s">
        <v>22</v>
      </c>
      <c r="J5" s="358"/>
      <c r="K5" s="361"/>
      <c r="L5" s="357" t="s">
        <v>23</v>
      </c>
      <c r="M5" s="358"/>
      <c r="N5" s="359"/>
      <c r="O5" s="360" t="s">
        <v>24</v>
      </c>
      <c r="P5" s="358"/>
      <c r="Q5" s="361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81" t="s">
        <v>11</v>
      </c>
      <c r="D7" s="282">
        <f>'Segment Data'!D75</f>
        <v>915983.52889233618</v>
      </c>
      <c r="E7" s="283">
        <f>'Segment Data'!E75</f>
        <v>117807.43108132214</v>
      </c>
      <c r="F7" s="284">
        <f>'Segment Data'!F75</f>
        <v>0.14759578920542377</v>
      </c>
      <c r="G7" s="285">
        <f>'Segment Data'!G75</f>
        <v>100</v>
      </c>
      <c r="H7" s="286">
        <f>'Segment Data'!H75</f>
        <v>-2.8421709430404007E-14</v>
      </c>
      <c r="I7" s="287">
        <f>'Segment Data'!I75</f>
        <v>6.3665264988894936</v>
      </c>
      <c r="J7" s="288">
        <f>'Segment Data'!J75</f>
        <v>0.36119403998501021</v>
      </c>
      <c r="K7" s="284">
        <f>'Segment Data'!K75</f>
        <v>6.0145552716143989E-2</v>
      </c>
      <c r="L7" s="289">
        <f>'Segment Data'!L75</f>
        <v>5831633.4092393685</v>
      </c>
      <c r="M7" s="290">
        <f>'Segment Data'!M75</f>
        <v>1038320.5811331663</v>
      </c>
      <c r="N7" s="284">
        <f>'Segment Data'!N75</f>
        <v>0.21661857224190353</v>
      </c>
      <c r="O7" s="282">
        <f>'Segment Data'!O75</f>
        <v>2146157.2258485556</v>
      </c>
      <c r="P7" s="283">
        <f>'Segment Data'!P75</f>
        <v>250131.54042292293</v>
      </c>
      <c r="Q7" s="284">
        <f>'Segment Data'!Q75</f>
        <v>0.13192413074655776</v>
      </c>
    </row>
    <row r="8" spans="2:17">
      <c r="B8" s="369" t="s">
        <v>60</v>
      </c>
      <c r="C8" s="151" t="s">
        <v>145</v>
      </c>
      <c r="D8" s="77">
        <f>'Segment Data'!D76</f>
        <v>3784.2462871393923</v>
      </c>
      <c r="E8" s="76">
        <f>'Segment Data'!E76</f>
        <v>2145.6119990381139</v>
      </c>
      <c r="F8" s="78">
        <f>'Segment Data'!F76</f>
        <v>1.3093903957815274</v>
      </c>
      <c r="G8" s="95">
        <f>'Segment Data'!G76</f>
        <v>0.41313475273027411</v>
      </c>
      <c r="H8" s="81">
        <f>'Segment Data'!H76</f>
        <v>0.20783741388547428</v>
      </c>
      <c r="I8" s="178">
        <f>'Segment Data'!I76</f>
        <v>5.3631406283891057</v>
      </c>
      <c r="J8" s="179">
        <f>'Segment Data'!J76</f>
        <v>-1.0729115265308566</v>
      </c>
      <c r="K8" s="78">
        <f>'Segment Data'!K76</f>
        <v>-0.16670336111410819</v>
      </c>
      <c r="L8" s="79">
        <f>'Segment Data'!L76</f>
        <v>20295.445010387899</v>
      </c>
      <c r="M8" s="80">
        <f>'Segment Data'!M76</f>
        <v>9749.1092693279297</v>
      </c>
      <c r="N8" s="78">
        <f>'Segment Data'!N76</f>
        <v>0.92440725468010621</v>
      </c>
      <c r="O8" s="77">
        <f>'Segment Data'!O76</f>
        <v>4665.4695061445236</v>
      </c>
      <c r="P8" s="76">
        <f>'Segment Data'!P76</f>
        <v>49.7958577466934</v>
      </c>
      <c r="Q8" s="78">
        <f>'Segment Data'!Q76</f>
        <v>1.0788426899284418E-2</v>
      </c>
    </row>
    <row r="9" spans="2:17">
      <c r="B9" s="370"/>
      <c r="C9" s="151" t="s">
        <v>149</v>
      </c>
      <c r="D9" s="77">
        <f>'Segment Data'!D77</f>
        <v>285.48976391553879</v>
      </c>
      <c r="E9" s="76">
        <f>'Segment Data'!E77</f>
        <v>183.13527164016963</v>
      </c>
      <c r="F9" s="78">
        <f>'Segment Data'!F77</f>
        <v>1.789225539290177</v>
      </c>
      <c r="G9" s="95">
        <f>'Segment Data'!G77</f>
        <v>3.1167565235673027E-2</v>
      </c>
      <c r="H9" s="81">
        <f>'Segment Data'!H77</f>
        <v>1.8344017580453228E-2</v>
      </c>
      <c r="I9" s="178">
        <f>'Segment Data'!I77</f>
        <v>6.3256698369683635</v>
      </c>
      <c r="J9" s="179">
        <f>'Segment Data'!J77</f>
        <v>0.14792753077398135</v>
      </c>
      <c r="K9" s="78">
        <f>'Segment Data'!K77</f>
        <v>2.3945241391123643E-2</v>
      </c>
      <c r="L9" s="79">
        <f>'Segment Data'!L77</f>
        <v>1805.9139883637429</v>
      </c>
      <c r="M9" s="80">
        <f>'Segment Data'!M77</f>
        <v>1173.5943112051486</v>
      </c>
      <c r="N9" s="78">
        <f>'Segment Data'!N77</f>
        <v>1.8560142181227672</v>
      </c>
      <c r="O9" s="77">
        <f>'Segment Data'!O77</f>
        <v>564.48207259178162</v>
      </c>
      <c r="P9" s="76">
        <f>'Segment Data'!P77</f>
        <v>349.36442804336548</v>
      </c>
      <c r="Q9" s="78">
        <f>'Segment Data'!Q77</f>
        <v>1.6240621673631921</v>
      </c>
    </row>
    <row r="10" spans="2:17">
      <c r="B10" s="370"/>
      <c r="C10" s="151" t="s">
        <v>146</v>
      </c>
      <c r="D10" s="77">
        <f>'Segment Data'!D78</f>
        <v>313943.75931230321</v>
      </c>
      <c r="E10" s="76">
        <f>'Segment Data'!E78</f>
        <v>68634.750108507287</v>
      </c>
      <c r="F10" s="78">
        <f>'Segment Data'!F78</f>
        <v>0.27978894999118209</v>
      </c>
      <c r="G10" s="95">
        <f>'Segment Data'!G78</f>
        <v>34.273952468549666</v>
      </c>
      <c r="H10" s="81">
        <f>'Segment Data'!H78</f>
        <v>3.540257250595598</v>
      </c>
      <c r="I10" s="178">
        <f>'Segment Data'!I78</f>
        <v>6.6902898595785318</v>
      </c>
      <c r="J10" s="179">
        <f>'Segment Data'!J78</f>
        <v>-2.7475053591947685E-3</v>
      </c>
      <c r="K10" s="78">
        <f>'Segment Data'!K78</f>
        <v>-4.1050202014229032E-4</v>
      </c>
      <c r="L10" s="79">
        <f>'Segment Data'!L78</f>
        <v>2100374.7494050656</v>
      </c>
      <c r="M10" s="80">
        <f>'Segment Data'!M78</f>
        <v>458512.38484820677</v>
      </c>
      <c r="N10" s="78">
        <f>'Segment Data'!N78</f>
        <v>0.27926359404185502</v>
      </c>
      <c r="O10" s="77">
        <f>'Segment Data'!O78</f>
        <v>792553.76994156837</v>
      </c>
      <c r="P10" s="76">
        <f>'Segment Data'!P78</f>
        <v>132802.31374024483</v>
      </c>
      <c r="Q10" s="78">
        <f>'Segment Data'!Q78</f>
        <v>0.20129142951026716</v>
      </c>
    </row>
    <row r="11" spans="2:17">
      <c r="B11" s="370"/>
      <c r="C11" s="151" t="s">
        <v>148</v>
      </c>
      <c r="D11" s="77">
        <f>'Segment Data'!D79</f>
        <v>13218.749552877747</v>
      </c>
      <c r="E11" s="76">
        <f>'Segment Data'!E79</f>
        <v>676.74740716206725</v>
      </c>
      <c r="F11" s="78">
        <f>'Segment Data'!F79</f>
        <v>5.3958482808364266E-2</v>
      </c>
      <c r="G11" s="95">
        <f>'Segment Data'!G79</f>
        <v>1.4431208789160954</v>
      </c>
      <c r="H11" s="81">
        <f>'Segment Data'!H79</f>
        <v>-0.12821183577079331</v>
      </c>
      <c r="I11" s="178">
        <f>'Segment Data'!I79</f>
        <v>8.0922895232715994</v>
      </c>
      <c r="J11" s="179">
        <f>'Segment Data'!J79</f>
        <v>0.21779888340489428</v>
      </c>
      <c r="K11" s="78">
        <f>'Segment Data'!K79</f>
        <v>2.7658790055858275E-2</v>
      </c>
      <c r="L11" s="79">
        <f>'Segment Data'!L79</f>
        <v>106969.94851750374</v>
      </c>
      <c r="M11" s="80">
        <f>'Segment Data'!M79</f>
        <v>8208.0700158774853</v>
      </c>
      <c r="N11" s="78">
        <f>'Segment Data'!N79</f>
        <v>8.3109699211951785E-2</v>
      </c>
      <c r="O11" s="77">
        <f>'Segment Data'!O79</f>
        <v>39754.261142849922</v>
      </c>
      <c r="P11" s="76">
        <f>'Segment Data'!P79</f>
        <v>1902.2278858423233</v>
      </c>
      <c r="Q11" s="78">
        <f>'Segment Data'!Q79</f>
        <v>5.0254311913090197E-2</v>
      </c>
    </row>
    <row r="12" spans="2:17" ht="15" thickBot="1">
      <c r="B12" s="371"/>
      <c r="C12" s="151" t="s">
        <v>147</v>
      </c>
      <c r="D12" s="144">
        <f>'Segment Data'!D80</f>
        <v>584751.28397610108</v>
      </c>
      <c r="E12" s="138">
        <f>'Segment Data'!E80</f>
        <v>46167.186294975341</v>
      </c>
      <c r="F12" s="140">
        <f>'Segment Data'!F80</f>
        <v>8.5719549637184242E-2</v>
      </c>
      <c r="G12" s="141">
        <f>'Segment Data'!G80</f>
        <v>63.838624334568372</v>
      </c>
      <c r="H12" s="142">
        <f>'Segment Data'!H80</f>
        <v>-3.638226846290685</v>
      </c>
      <c r="I12" s="180">
        <f>'Segment Data'!I80</f>
        <v>6.1602042629551015</v>
      </c>
      <c r="J12" s="181">
        <f>'Segment Data'!J80</f>
        <v>0.5129711888173345</v>
      </c>
      <c r="K12" s="140">
        <f>'Segment Data'!K80</f>
        <v>9.0835845109094634E-2</v>
      </c>
      <c r="L12" s="143">
        <f>'Segment Data'!L80</f>
        <v>3602187.3523180471</v>
      </c>
      <c r="M12" s="139">
        <f>'Segment Data'!M80</f>
        <v>560677.42268854799</v>
      </c>
      <c r="N12" s="140">
        <f>'Segment Data'!N80</f>
        <v>0.1843418024799435</v>
      </c>
      <c r="O12" s="144">
        <f>'Segment Data'!O80</f>
        <v>1308619.243185401</v>
      </c>
      <c r="P12" s="138">
        <f>'Segment Data'!P80</f>
        <v>115027.83851104556</v>
      </c>
      <c r="Q12" s="140">
        <f>'Segment Data'!Q80</f>
        <v>9.6371202122076532E-2</v>
      </c>
    </row>
    <row r="13" spans="2:17">
      <c r="B13" s="362" t="s">
        <v>61</v>
      </c>
      <c r="C13" s="150" t="s">
        <v>74</v>
      </c>
      <c r="D13" s="116">
        <f>'Type Data'!D51</f>
        <v>239892.97075577252</v>
      </c>
      <c r="E13" s="110">
        <f>'Type Data'!E51</f>
        <v>-12284.060170589219</v>
      </c>
      <c r="F13" s="112">
        <f>'Type Data'!F51</f>
        <v>-4.8712050123931747E-2</v>
      </c>
      <c r="G13" s="113">
        <f>'Type Data'!G51</f>
        <v>26.18965987804015</v>
      </c>
      <c r="H13" s="114">
        <f>'Type Data'!H51</f>
        <v>-5.4044998090205709</v>
      </c>
      <c r="I13" s="182">
        <f>'Type Data'!I51</f>
        <v>4.9877364576333436</v>
      </c>
      <c r="J13" s="183">
        <f>'Type Data'!J51</f>
        <v>0.43063315637987731</v>
      </c>
      <c r="K13" s="112">
        <f>'Type Data'!K51</f>
        <v>9.4497124140554015E-2</v>
      </c>
      <c r="L13" s="115">
        <f>'Type Data'!L51</f>
        <v>1196522.9161685361</v>
      </c>
      <c r="M13" s="111">
        <f>'Type Data'!M51</f>
        <v>47326.136033715447</v>
      </c>
      <c r="N13" s="112">
        <f>'Type Data'!N51</f>
        <v>4.1181925368920083E-2</v>
      </c>
      <c r="O13" s="116">
        <f>'Type Data'!O51</f>
        <v>600647.58447420597</v>
      </c>
      <c r="P13" s="110">
        <f>'Type Data'!P51</f>
        <v>-26148.548761264537</v>
      </c>
      <c r="Q13" s="112">
        <f>'Type Data'!Q51</f>
        <v>-4.1717788886615911E-2</v>
      </c>
    </row>
    <row r="14" spans="2:17">
      <c r="B14" s="363"/>
      <c r="C14" s="151" t="s">
        <v>75</v>
      </c>
      <c r="D14" s="77">
        <f>'Type Data'!D52</f>
        <v>461585.19562211627</v>
      </c>
      <c r="E14" s="76">
        <f>'Type Data'!E52</f>
        <v>116931.18367264513</v>
      </c>
      <c r="F14" s="78">
        <f>'Type Data'!F52</f>
        <v>0.33927121002087196</v>
      </c>
      <c r="G14" s="95">
        <f>'Type Data'!G52</f>
        <v>50.392303034126989</v>
      </c>
      <c r="H14" s="81">
        <f>'Type Data'!H52</f>
        <v>7.2121059705116295</v>
      </c>
      <c r="I14" s="178">
        <f>'Type Data'!I52</f>
        <v>6.743024768892651</v>
      </c>
      <c r="J14" s="179">
        <f>'Type Data'!J52</f>
        <v>0.27355603396173933</v>
      </c>
      <c r="K14" s="78">
        <f>'Type Data'!K52</f>
        <v>4.2284157350466069E-2</v>
      </c>
      <c r="L14" s="79">
        <f>'Type Data'!L52</f>
        <v>3112480.4070340898</v>
      </c>
      <c r="M14" s="80">
        <f>'Type Data'!M52</f>
        <v>882752.05235848157</v>
      </c>
      <c r="N14" s="78">
        <f>'Type Data'!N52</f>
        <v>0.39590116460034375</v>
      </c>
      <c r="O14" s="77">
        <f>'Type Data'!O52</f>
        <v>913224.59900772572</v>
      </c>
      <c r="P14" s="76">
        <f>'Type Data'!P52</f>
        <v>237492.63720121793</v>
      </c>
      <c r="Q14" s="78">
        <f>'Type Data'!Q52</f>
        <v>0.35145982523351865</v>
      </c>
    </row>
    <row r="15" spans="2:17">
      <c r="B15" s="363"/>
      <c r="C15" s="151" t="s">
        <v>76</v>
      </c>
      <c r="D15" s="77">
        <f>'Type Data'!D53</f>
        <v>214445.39326937211</v>
      </c>
      <c r="E15" s="76">
        <f>'Type Data'!E53</f>
        <v>13363.036741364078</v>
      </c>
      <c r="F15" s="78">
        <f>'Type Data'!F53</f>
        <v>6.6455540764974022E-2</v>
      </c>
      <c r="G15" s="95">
        <f>'Type Data'!G53</f>
        <v>23.411490109291886</v>
      </c>
      <c r="H15" s="81">
        <f>'Type Data'!H53</f>
        <v>-1.7812408030310145</v>
      </c>
      <c r="I15" s="178">
        <f>'Type Data'!I53</f>
        <v>7.098528253304071</v>
      </c>
      <c r="J15" s="179">
        <f>'Type Data'!J53</f>
        <v>7.278577913869011E-2</v>
      </c>
      <c r="K15" s="78">
        <f>'Type Data'!K53</f>
        <v>1.0359870064457018E-2</v>
      </c>
      <c r="L15" s="79">
        <f>'Type Data'!L53</f>
        <v>1522246.6829135406</v>
      </c>
      <c r="M15" s="80">
        <f>'Type Data'!M53</f>
        <v>109493.82984944829</v>
      </c>
      <c r="N15" s="78">
        <f>'Type Data'!N53</f>
        <v>7.7503881596819452E-2</v>
      </c>
      <c r="O15" s="77">
        <f>'Type Data'!O53</f>
        <v>632045.16538631916</v>
      </c>
      <c r="P15" s="76">
        <f>'Type Data'!P53</f>
        <v>39598.368631357094</v>
      </c>
      <c r="Q15" s="78">
        <f>'Type Data'!Q53</f>
        <v>6.68386914204806E-2</v>
      </c>
    </row>
    <row r="16" spans="2:17" ht="15" thickBot="1">
      <c r="B16" s="364"/>
      <c r="C16" s="152" t="s">
        <v>77</v>
      </c>
      <c r="D16" s="144">
        <f>'Type Data'!D54</f>
        <v>59.969245076179504</v>
      </c>
      <c r="E16" s="138">
        <f>'Type Data'!E54</f>
        <v>-202.72916209697723</v>
      </c>
      <c r="F16" s="140">
        <f>'Type Data'!F54</f>
        <v>-0.77171827678174321</v>
      </c>
      <c r="G16" s="141">
        <f>'Type Data'!G54</f>
        <v>6.5469785410549918E-3</v>
      </c>
      <c r="H16" s="142">
        <f>'Type Data'!H54</f>
        <v>-2.6365358459965609E-2</v>
      </c>
      <c r="I16" s="180">
        <f>'Type Data'!I54</f>
        <v>6.3933291592262549</v>
      </c>
      <c r="J16" s="181">
        <f>'Type Data'!J54</f>
        <v>0.1700701403648619</v>
      </c>
      <c r="K16" s="140">
        <f>'Type Data'!K54</f>
        <v>2.7328147494651109E-2</v>
      </c>
      <c r="L16" s="143">
        <f>'Type Data'!L54</f>
        <v>383.40312320232391</v>
      </c>
      <c r="M16" s="139">
        <f>'Type Data'!M54</f>
        <v>-1251.4371084785462</v>
      </c>
      <c r="N16" s="140">
        <f>'Type Data'!N54</f>
        <v>-0.76547976017930153</v>
      </c>
      <c r="O16" s="144">
        <f>'Type Data'!O54</f>
        <v>239.87698030471802</v>
      </c>
      <c r="P16" s="138">
        <f>'Type Data'!P54</f>
        <v>-810.91664838790894</v>
      </c>
      <c r="Q16" s="140">
        <f>'Type Data'!Q54</f>
        <v>-0.77171827678174321</v>
      </c>
    </row>
    <row r="17" spans="2:17" ht="15" customHeight="1" thickBot="1">
      <c r="B17" s="94" t="s">
        <v>78</v>
      </c>
      <c r="C17" s="153" t="s">
        <v>79</v>
      </c>
      <c r="D17" s="137">
        <f>Granola!D15</f>
        <v>17408.926876243735</v>
      </c>
      <c r="E17" s="131">
        <f>Granola!E15</f>
        <v>2306.6737894935759</v>
      </c>
      <c r="F17" s="133">
        <f>Granola!F15</f>
        <v>0.15273706355228001</v>
      </c>
      <c r="G17" s="134">
        <f>Granola!G15</f>
        <v>1.9005720438331117</v>
      </c>
      <c r="H17" s="135">
        <f>Granola!H15</f>
        <v>8.4766618531364468E-3</v>
      </c>
      <c r="I17" s="184">
        <f>Granola!I15</f>
        <v>5.8438814735465163</v>
      </c>
      <c r="J17" s="185">
        <f>Granola!J15</f>
        <v>0.14972038631389584</v>
      </c>
      <c r="K17" s="133">
        <f>Granola!K15</f>
        <v>2.6293668904028213E-2</v>
      </c>
      <c r="L17" s="136">
        <f>Granola!L15</f>
        <v>101735.7052464068</v>
      </c>
      <c r="M17" s="132">
        <f>Granola!M15</f>
        <v>15741.043390295308</v>
      </c>
      <c r="N17" s="133">
        <f>Granola!N15</f>
        <v>0.18304675023472541</v>
      </c>
      <c r="O17" s="137">
        <f>Granola!O15</f>
        <v>41699.170869827271</v>
      </c>
      <c r="P17" s="131">
        <f>Granola!P15</f>
        <v>6119.3866962327011</v>
      </c>
      <c r="Q17" s="133">
        <f>Granola!Q15</f>
        <v>0.17199055133038682</v>
      </c>
    </row>
    <row r="18" spans="2:17">
      <c r="B18" s="365" t="s">
        <v>80</v>
      </c>
      <c r="C18" s="154" t="s">
        <v>14</v>
      </c>
      <c r="D18" s="125">
        <f>'NB vs PL'!D27</f>
        <v>885843.81569907221</v>
      </c>
      <c r="E18" s="117">
        <f>'NB vs PL'!E27</f>
        <v>127336.98897496611</v>
      </c>
      <c r="F18" s="121">
        <f>'NB vs PL'!F27</f>
        <v>0.1678785008764104</v>
      </c>
      <c r="G18" s="122">
        <f>'NB vs PL'!G27</f>
        <v>96.70957913078297</v>
      </c>
      <c r="H18" s="123">
        <f>'NB vs PL'!H27</f>
        <v>1.6795689858664105</v>
      </c>
      <c r="I18" s="186">
        <f>'NB vs PL'!I27</f>
        <v>6.310627646826048</v>
      </c>
      <c r="J18" s="187">
        <f>'NB vs PL'!J27</f>
        <v>0.35683731981889011</v>
      </c>
      <c r="K18" s="121">
        <f>'NB vs PL'!K27</f>
        <v>5.9934478747131918E-2</v>
      </c>
      <c r="L18" s="124">
        <f>'NB vs PL'!L27</f>
        <v>5590230.4741204437</v>
      </c>
      <c r="M18" s="118">
        <f>'NB vs PL'!M27</f>
        <v>1074239.8662015665</v>
      </c>
      <c r="N18" s="121">
        <f>'NB vs PL'!N27</f>
        <v>0.23787469006642001</v>
      </c>
      <c r="O18" s="125">
        <f>'NB vs PL'!O27</f>
        <v>2076662.2921493053</v>
      </c>
      <c r="P18" s="117">
        <f>'NB vs PL'!P27</f>
        <v>278569.46529909363</v>
      </c>
      <c r="Q18" s="121">
        <f>'NB vs PL'!Q27</f>
        <v>0.15492496334968114</v>
      </c>
    </row>
    <row r="19" spans="2:17" ht="15" thickBot="1">
      <c r="B19" s="366"/>
      <c r="C19" s="155" t="s">
        <v>13</v>
      </c>
      <c r="D19" s="130">
        <f>'NB vs PL'!D28</f>
        <v>30139.71319326412</v>
      </c>
      <c r="E19" s="119">
        <f>'NB vs PL'!E28</f>
        <v>-9529.5578936434613</v>
      </c>
      <c r="F19" s="126">
        <f>'NB vs PL'!F28</f>
        <v>-0.24022518268021795</v>
      </c>
      <c r="G19" s="127">
        <f>'NB vs PL'!G28</f>
        <v>3.2904208692170394</v>
      </c>
      <c r="H19" s="128">
        <f>'NB vs PL'!H28</f>
        <v>-1.6795689858663123</v>
      </c>
      <c r="I19" s="188">
        <f>'NB vs PL'!I28</f>
        <v>8.0086822519126866</v>
      </c>
      <c r="J19" s="189">
        <f>'NB vs PL'!J28</f>
        <v>1.0178247798969124</v>
      </c>
      <c r="K19" s="126">
        <f>'NB vs PL'!K28</f>
        <v>0.14559369633428221</v>
      </c>
      <c r="L19" s="129">
        <f>'NB vs PL'!L28</f>
        <v>241379.38612863302</v>
      </c>
      <c r="M19" s="120">
        <f>'NB vs PL'!M28</f>
        <v>-35942.834058694163</v>
      </c>
      <c r="N19" s="126">
        <f>'NB vs PL'!N28</f>
        <v>-0.12960675864492679</v>
      </c>
      <c r="O19" s="130">
        <f>'NB vs PL'!O28</f>
        <v>69492.314234256744</v>
      </c>
      <c r="P19" s="119">
        <f>'NB vs PL'!P28</f>
        <v>-28440.544341164146</v>
      </c>
      <c r="Q19" s="126">
        <f>'NB vs PL'!Q28</f>
        <v>-0.29040859988030748</v>
      </c>
    </row>
    <row r="20" spans="2:17">
      <c r="B20" s="362" t="s">
        <v>62</v>
      </c>
      <c r="C20" s="150" t="s">
        <v>70</v>
      </c>
      <c r="D20" s="116">
        <f>Package!D51</f>
        <v>426009.42551712255</v>
      </c>
      <c r="E20" s="110">
        <f>Package!E51</f>
        <v>1043.2014078006032</v>
      </c>
      <c r="F20" s="112">
        <f>Package!F51</f>
        <v>2.4547866362486285E-3</v>
      </c>
      <c r="G20" s="113">
        <f>Package!G51</f>
        <v>46.508415498724013</v>
      </c>
      <c r="H20" s="114">
        <f>Package!H51</f>
        <v>-6.7337481384464652</v>
      </c>
      <c r="I20" s="182">
        <f>Package!I51</f>
        <v>6.0663454606971179</v>
      </c>
      <c r="J20" s="183">
        <f>Package!J51</f>
        <v>0.34032235688952905</v>
      </c>
      <c r="K20" s="112">
        <f>Package!K51</f>
        <v>5.9434331772644712E-2</v>
      </c>
      <c r="L20" s="115">
        <f>Package!L51</f>
        <v>2584320.3446999835</v>
      </c>
      <c r="M20" s="111">
        <f>Package!M51</f>
        <v>150953.92711213231</v>
      </c>
      <c r="N20" s="112">
        <f>Package!N51</f>
        <v>6.2035017012263202E-2</v>
      </c>
      <c r="O20" s="116">
        <f>Package!O51</f>
        <v>1203572.6365530491</v>
      </c>
      <c r="P20" s="110">
        <f>Package!P51</f>
        <v>11225.719295837451</v>
      </c>
      <c r="Q20" s="112">
        <f>Package!Q51</f>
        <v>9.4148096777574436E-3</v>
      </c>
    </row>
    <row r="21" spans="2:17">
      <c r="B21" s="363"/>
      <c r="C21" s="151" t="s">
        <v>71</v>
      </c>
      <c r="D21" s="77">
        <f>Package!D52</f>
        <v>26688.063800737978</v>
      </c>
      <c r="E21" s="76">
        <f>Package!E52</f>
        <v>3088.6168171253994</v>
      </c>
      <c r="F21" s="78">
        <f>Package!F52</f>
        <v>0.13087666076540397</v>
      </c>
      <c r="G21" s="95">
        <f>Package!G52</f>
        <v>2.9135964740556881</v>
      </c>
      <c r="H21" s="81">
        <f>Package!H52</f>
        <v>-4.3075248930468657E-2</v>
      </c>
      <c r="I21" s="178">
        <f>Package!I52</f>
        <v>4.6801083682241549</v>
      </c>
      <c r="J21" s="179">
        <f>Package!J52</f>
        <v>-3.9878116577599876E-2</v>
      </c>
      <c r="K21" s="78">
        <f>Package!K52</f>
        <v>-8.4487777043443808E-3</v>
      </c>
      <c r="L21" s="79">
        <f>Package!L52</f>
        <v>124903.03072553396</v>
      </c>
      <c r="M21" s="80">
        <f>Package!M52</f>
        <v>13513.959914087056</v>
      </c>
      <c r="N21" s="78">
        <f>Package!N52</f>
        <v>0.1213221352475659</v>
      </c>
      <c r="O21" s="77">
        <f>Package!O52</f>
        <v>21896.162668704987</v>
      </c>
      <c r="P21" s="76">
        <f>Package!P52</f>
        <v>1894.9716255664825</v>
      </c>
      <c r="Q21" s="78">
        <f>Package!Q52</f>
        <v>9.4742939131945383E-2</v>
      </c>
    </row>
    <row r="22" spans="2:17">
      <c r="B22" s="363"/>
      <c r="C22" s="151" t="s">
        <v>72</v>
      </c>
      <c r="D22" s="77">
        <f>Package!D53</f>
        <v>682.16231346130371</v>
      </c>
      <c r="E22" s="76">
        <f>Package!E53</f>
        <v>245.60217472910881</v>
      </c>
      <c r="F22" s="78">
        <f>Package!F53</f>
        <v>0.56258497498731086</v>
      </c>
      <c r="G22" s="95">
        <f>Package!G53</f>
        <v>7.4473207426144036E-2</v>
      </c>
      <c r="H22" s="81">
        <f>Package!H53</f>
        <v>1.9778492822505253E-2</v>
      </c>
      <c r="I22" s="178">
        <f>Package!I53</f>
        <v>7.5825357344833106</v>
      </c>
      <c r="J22" s="179">
        <f>Package!J53</f>
        <v>0.41544899763839904</v>
      </c>
      <c r="K22" s="78">
        <f>Package!K53</f>
        <v>5.7966229919143915E-2</v>
      </c>
      <c r="L22" s="79">
        <f>Package!L53</f>
        <v>5172.5201185381411</v>
      </c>
      <c r="M22" s="80">
        <f>Package!M53</f>
        <v>2043.6557383954523</v>
      </c>
      <c r="N22" s="78">
        <f>Package!N53</f>
        <v>0.65316213491562503</v>
      </c>
      <c r="O22" s="77">
        <f>Package!O53</f>
        <v>5309.8077373504639</v>
      </c>
      <c r="P22" s="76">
        <f>Package!P53</f>
        <v>2175.1050500869751</v>
      </c>
      <c r="Q22" s="78">
        <f>Package!Q53</f>
        <v>0.69387921825076926</v>
      </c>
    </row>
    <row r="23" spans="2:17" ht="15" thickBot="1">
      <c r="B23" s="364"/>
      <c r="C23" s="152" t="s">
        <v>73</v>
      </c>
      <c r="D23" s="144">
        <f>Package!D54</f>
        <v>462254.27238520031</v>
      </c>
      <c r="E23" s="138">
        <f>Package!E54</f>
        <v>113168.71158808161</v>
      </c>
      <c r="F23" s="140">
        <f>Package!F54</f>
        <v>0.32418617180746967</v>
      </c>
      <c r="G23" s="141">
        <f>Package!G54</f>
        <v>50.465347662330416</v>
      </c>
      <c r="H23" s="142">
        <f>Package!H54</f>
        <v>6.729941183173672</v>
      </c>
      <c r="I23" s="180">
        <f>Package!I54</f>
        <v>6.7367469175957213</v>
      </c>
      <c r="J23" s="181">
        <f>Package!J54</f>
        <v>0.30606359040804243</v>
      </c>
      <c r="K23" s="140">
        <f>Package!K54</f>
        <v>4.7594256292183612E-2</v>
      </c>
      <c r="L23" s="143">
        <f>Package!L54</f>
        <v>3114090.0446364512</v>
      </c>
      <c r="M23" s="139">
        <f>Package!M54</f>
        <v>869231.34905645903</v>
      </c>
      <c r="N23" s="140">
        <f>Package!N54</f>
        <v>0.38720982784703978</v>
      </c>
      <c r="O23" s="144">
        <f>Package!O54</f>
        <v>913858.72478318214</v>
      </c>
      <c r="P23" s="138">
        <f>Package!P54</f>
        <v>233668.50148954825</v>
      </c>
      <c r="Q23" s="140">
        <f>Package!Q54</f>
        <v>0.34353404898716838</v>
      </c>
    </row>
    <row r="24" spans="2:17">
      <c r="B24" s="365" t="s">
        <v>81</v>
      </c>
      <c r="C24" s="156" t="s">
        <v>82</v>
      </c>
      <c r="D24" s="116">
        <f>Flavor!D159</f>
        <v>193305.28357484352</v>
      </c>
      <c r="E24" s="110">
        <f>Flavor!E159</f>
        <v>-11431.881526754267</v>
      </c>
      <c r="F24" s="112">
        <f>Flavor!F159</f>
        <v>-5.5836865383387356E-2</v>
      </c>
      <c r="G24" s="113">
        <f>Flavor!G159</f>
        <v>21.103576372011858</v>
      </c>
      <c r="H24" s="114">
        <f>Flavor!H159</f>
        <v>-4.5470495566630937</v>
      </c>
      <c r="I24" s="182">
        <f>Flavor!I159</f>
        <v>5.8695190326384656</v>
      </c>
      <c r="J24" s="183">
        <f>Flavor!J159</f>
        <v>0.47366125492098199</v>
      </c>
      <c r="K24" s="112">
        <f>Flavor!K159</f>
        <v>8.7782383160096317E-2</v>
      </c>
      <c r="L24" s="115">
        <f>Flavor!L159</f>
        <v>1134609.0410521198</v>
      </c>
      <c r="M24" s="111">
        <f>Flavor!M159</f>
        <v>29876.41635083477</v>
      </c>
      <c r="N24" s="112">
        <f>Flavor!N159</f>
        <v>2.7044024665165676E-2</v>
      </c>
      <c r="O24" s="116">
        <f>Flavor!O159</f>
        <v>513784.9083878994</v>
      </c>
      <c r="P24" s="110">
        <f>Flavor!P159</f>
        <v>-15950.069652714301</v>
      </c>
      <c r="Q24" s="112">
        <f>Flavor!Q159</f>
        <v>-3.0109527053906269E-2</v>
      </c>
    </row>
    <row r="25" spans="2:17">
      <c r="B25" s="363"/>
      <c r="C25" s="151" t="s">
        <v>83</v>
      </c>
      <c r="D25" s="77">
        <f>Flavor!D160</f>
        <v>293123.45990651357</v>
      </c>
      <c r="E25" s="76">
        <f>Flavor!E160</f>
        <v>70510.8756694904</v>
      </c>
      <c r="F25" s="78">
        <f>Flavor!F160</f>
        <v>0.31674254135792734</v>
      </c>
      <c r="G25" s="95">
        <f>Flavor!G160</f>
        <v>32.000953146065463</v>
      </c>
      <c r="H25" s="81">
        <f>Flavor!H160</f>
        <v>4.1107939634571409</v>
      </c>
      <c r="I25" s="178">
        <f>Flavor!I160</f>
        <v>6.6374696481071247</v>
      </c>
      <c r="J25" s="179">
        <f>Flavor!J160</f>
        <v>0.17049822521533287</v>
      </c>
      <c r="K25" s="78">
        <f>Flavor!K160</f>
        <v>2.6364462445558842E-2</v>
      </c>
      <c r="L25" s="79">
        <f>Flavor!L160</f>
        <v>1945598.0682776296</v>
      </c>
      <c r="M25" s="80">
        <f>Flavor!M160</f>
        <v>505968.84764070902</v>
      </c>
      <c r="N25" s="78">
        <f>Flavor!N160</f>
        <v>0.35145775064002827</v>
      </c>
      <c r="O25" s="77">
        <f>Flavor!O160</f>
        <v>637031.01249742508</v>
      </c>
      <c r="P25" s="76">
        <f>Flavor!P160</f>
        <v>139590.15807077941</v>
      </c>
      <c r="Q25" s="78">
        <f>Flavor!Q160</f>
        <v>0.28061659356803764</v>
      </c>
    </row>
    <row r="26" spans="2:17">
      <c r="B26" s="363"/>
      <c r="C26" s="151" t="s">
        <v>84</v>
      </c>
      <c r="D26" s="77">
        <f>Flavor!D161</f>
        <v>39844.907164792792</v>
      </c>
      <c r="E26" s="76">
        <f>Flavor!E161</f>
        <v>478.18441094031732</v>
      </c>
      <c r="F26" s="78">
        <f>Flavor!F161</f>
        <v>1.2146919466226628E-2</v>
      </c>
      <c r="G26" s="95">
        <f>Flavor!G161</f>
        <v>4.3499589138874253</v>
      </c>
      <c r="H26" s="81">
        <f>Flavor!H161</f>
        <v>-0.58212598088894563</v>
      </c>
      <c r="I26" s="178">
        <f>Flavor!I161</f>
        <v>5.5122460401805977</v>
      </c>
      <c r="J26" s="179">
        <f>Flavor!J161</f>
        <v>0.37148653018929334</v>
      </c>
      <c r="K26" s="78">
        <f>Flavor!K161</f>
        <v>7.2262966098159631E-2</v>
      </c>
      <c r="L26" s="79">
        <f>Flavor!L161</f>
        <v>219634.93174049258</v>
      </c>
      <c r="M26" s="80">
        <f>Flavor!M161</f>
        <v>17260.077366434416</v>
      </c>
      <c r="N26" s="78">
        <f>Flavor!N161</f>
        <v>8.5287657993971283E-2</v>
      </c>
      <c r="O26" s="77">
        <f>Flavor!O161</f>
        <v>85869.812687039375</v>
      </c>
      <c r="P26" s="76">
        <f>Flavor!P161</f>
        <v>107.85588010786159</v>
      </c>
      <c r="Q26" s="78">
        <f>Flavor!Q161</f>
        <v>1.2576191603308239E-3</v>
      </c>
    </row>
    <row r="27" spans="2:17">
      <c r="B27" s="363"/>
      <c r="C27" s="151" t="s">
        <v>85</v>
      </c>
      <c r="D27" s="77">
        <f>Flavor!D162</f>
        <v>3440.7965532778499</v>
      </c>
      <c r="E27" s="76">
        <f>Flavor!E162</f>
        <v>1202.2264736344209</v>
      </c>
      <c r="F27" s="78">
        <f>Flavor!F162</f>
        <v>0.53705107763520088</v>
      </c>
      <c r="G27" s="95">
        <f>Flavor!G162</f>
        <v>0.37563956607807925</v>
      </c>
      <c r="H27" s="81">
        <f>Flavor!H162</f>
        <v>9.5178890071534461E-2</v>
      </c>
      <c r="I27" s="178">
        <f>Flavor!I162</f>
        <v>6.560403557726902</v>
      </c>
      <c r="J27" s="179">
        <f>Flavor!J162</f>
        <v>0.75411690875143833</v>
      </c>
      <c r="K27" s="78">
        <f>Flavor!K162</f>
        <v>0.12987937977269939</v>
      </c>
      <c r="L27" s="79">
        <f>Flavor!L162</f>
        <v>22573.013949538468</v>
      </c>
      <c r="M27" s="80">
        <f>Flavor!M162</f>
        <v>9575.2343833088871</v>
      </c>
      <c r="N27" s="78">
        <f>Flavor!N162</f>
        <v>0.73668231827742003</v>
      </c>
      <c r="O27" s="77">
        <f>Flavor!O162</f>
        <v>7077.7118340730667</v>
      </c>
      <c r="P27" s="76">
        <f>Flavor!P162</f>
        <v>2727.5291893482208</v>
      </c>
      <c r="Q27" s="78">
        <f>Flavor!Q162</f>
        <v>0.62699187875610229</v>
      </c>
    </row>
    <row r="28" spans="2:17">
      <c r="B28" s="363"/>
      <c r="C28" s="151" t="s">
        <v>86</v>
      </c>
      <c r="D28" s="77">
        <f>Flavor!D163</f>
        <v>8873.8860653212796</v>
      </c>
      <c r="E28" s="76">
        <f>Flavor!E163</f>
        <v>1699.1972192019339</v>
      </c>
      <c r="F28" s="78">
        <f>Flavor!F163</f>
        <v>0.23683218264175981</v>
      </c>
      <c r="G28" s="95">
        <f>Flavor!G163</f>
        <v>0.96878227450794097</v>
      </c>
      <c r="H28" s="81">
        <f>Flavor!H163</f>
        <v>6.9896819807427346E-2</v>
      </c>
      <c r="I28" s="178">
        <f>Flavor!I163</f>
        <v>4.450387032830883</v>
      </c>
      <c r="J28" s="179">
        <f>Flavor!J163</f>
        <v>0.33857787868058153</v>
      </c>
      <c r="K28" s="78">
        <f>Flavor!K163</f>
        <v>8.2342799966490202E-2</v>
      </c>
      <c r="L28" s="79">
        <f>Flavor!L163</f>
        <v>39492.22747592449</v>
      </c>
      <c r="M28" s="80">
        <f>Flavor!M163</f>
        <v>9991.2762002708987</v>
      </c>
      <c r="N28" s="78">
        <f>Flavor!N163</f>
        <v>0.33867640764914769</v>
      </c>
      <c r="O28" s="77">
        <f>Flavor!O163</f>
        <v>12111.772846102715</v>
      </c>
      <c r="P28" s="76">
        <f>Flavor!P163</f>
        <v>3380.5382393231903</v>
      </c>
      <c r="Q28" s="78">
        <f>Flavor!Q163</f>
        <v>0.38717757471529979</v>
      </c>
    </row>
    <row r="29" spans="2:17">
      <c r="B29" s="363"/>
      <c r="C29" s="151" t="s">
        <v>87</v>
      </c>
      <c r="D29" s="77">
        <f>Flavor!D164</f>
        <v>86389.002387999499</v>
      </c>
      <c r="E29" s="76">
        <f>Flavor!E164</f>
        <v>-2086.1152899557346</v>
      </c>
      <c r="F29" s="78">
        <f>Flavor!F164</f>
        <v>-2.3578553436335449E-2</v>
      </c>
      <c r="G29" s="95">
        <f>Flavor!G164</f>
        <v>9.4312833869912911</v>
      </c>
      <c r="H29" s="81">
        <f>Flavor!H164</f>
        <v>-1.6533779954526295</v>
      </c>
      <c r="I29" s="178">
        <f>Flavor!I164</f>
        <v>5.9555126936419907</v>
      </c>
      <c r="J29" s="179">
        <f>Flavor!J164</f>
        <v>0.47998343061784698</v>
      </c>
      <c r="K29" s="78">
        <f>Flavor!K164</f>
        <v>8.7659732522870557E-2</v>
      </c>
      <c r="L29" s="79">
        <f>Flavor!L164</f>
        <v>514490.80031279923</v>
      </c>
      <c r="M29" s="80">
        <f>Flavor!M164</f>
        <v>30042.704417650646</v>
      </c>
      <c r="N29" s="78">
        <f>Flavor!N164</f>
        <v>6.2014289399029719E-2</v>
      </c>
      <c r="O29" s="77">
        <f>Flavor!O164</f>
        <v>231088.46889007092</v>
      </c>
      <c r="P29" s="76">
        <f>Flavor!P164</f>
        <v>-5767.8659461488423</v>
      </c>
      <c r="Q29" s="78">
        <f>Flavor!Q164</f>
        <v>-2.4351748709348128E-2</v>
      </c>
    </row>
    <row r="30" spans="2:17">
      <c r="B30" s="363"/>
      <c r="C30" s="151" t="s">
        <v>88</v>
      </c>
      <c r="D30" s="77">
        <f>Flavor!D165</f>
        <v>4.549362717032432</v>
      </c>
      <c r="E30" s="76">
        <f>Flavor!E165</f>
        <v>-11.83938452978134</v>
      </c>
      <c r="F30" s="78">
        <f>Flavor!F165</f>
        <v>-0.72240936732263661</v>
      </c>
      <c r="G30" s="95">
        <f>Flavor!G165</f>
        <v>4.9666424925061707E-4</v>
      </c>
      <c r="H30" s="81">
        <f>Flavor!H165</f>
        <v>-1.5566103716957722E-3</v>
      </c>
      <c r="I30" s="178">
        <f>Flavor!I165</f>
        <v>8.9945809050698404</v>
      </c>
      <c r="J30" s="179">
        <f>Flavor!J165</f>
        <v>-0.94717790029958593</v>
      </c>
      <c r="K30" s="78">
        <f>Flavor!K165</f>
        <v>-9.5272669438331806E-2</v>
      </c>
      <c r="L30" s="79">
        <f>Flavor!L165</f>
        <v>40.919611024856565</v>
      </c>
      <c r="M30" s="80">
        <f>Flavor!M165</f>
        <v>-122.01336122512818</v>
      </c>
      <c r="N30" s="78">
        <f>Flavor!N165</f>
        <v>-0.74885616790888443</v>
      </c>
      <c r="O30" s="77">
        <f>Flavor!O165</f>
        <v>16.172636747360229</v>
      </c>
      <c r="P30" s="76">
        <f>Flavor!P165</f>
        <v>-42.088107109069824</v>
      </c>
      <c r="Q30" s="78">
        <f>Flavor!Q165</f>
        <v>-0.72240936732263661</v>
      </c>
    </row>
    <row r="31" spans="2:17">
      <c r="B31" s="363"/>
      <c r="C31" s="151" t="s">
        <v>89</v>
      </c>
      <c r="D31" s="77">
        <f>Flavor!D166</f>
        <v>50870.239559446141</v>
      </c>
      <c r="E31" s="76">
        <f>Flavor!E166</f>
        <v>-3182.363405888238</v>
      </c>
      <c r="F31" s="78">
        <f>Flavor!F166</f>
        <v>-5.8875303524775428E-2</v>
      </c>
      <c r="G31" s="95">
        <f>Flavor!G166</f>
        <v>5.5536194652933952</v>
      </c>
      <c r="H31" s="81">
        <f>Flavor!H166</f>
        <v>-1.2183952710001202</v>
      </c>
      <c r="I31" s="178">
        <f>Flavor!I166</f>
        <v>6.8351102077235968</v>
      </c>
      <c r="J31" s="179">
        <f>Flavor!J166</f>
        <v>0.27518651097758884</v>
      </c>
      <c r="K31" s="78">
        <f>Flavor!K166</f>
        <v>4.1949651200073053E-2</v>
      </c>
      <c r="L31" s="79">
        <f>Flavor!L166</f>
        <v>347703.69368211506</v>
      </c>
      <c r="M31" s="80">
        <f>Flavor!M166</f>
        <v>-6877.2573809854803</v>
      </c>
      <c r="N31" s="78">
        <f>Flavor!N166</f>
        <v>-1.9395450771865115E-2</v>
      </c>
      <c r="O31" s="77">
        <f>Flavor!O166</f>
        <v>151607.99739384651</v>
      </c>
      <c r="P31" s="76">
        <f>Flavor!P166</f>
        <v>-7958.9861456538783</v>
      </c>
      <c r="Q31" s="78">
        <f>Flavor!Q166</f>
        <v>-4.9878652645480713E-2</v>
      </c>
    </row>
    <row r="32" spans="2:17">
      <c r="B32" s="363"/>
      <c r="C32" s="151" t="s">
        <v>90</v>
      </c>
      <c r="D32" s="77">
        <f>Flavor!D167</f>
        <v>1100.4181253859997</v>
      </c>
      <c r="E32" s="76">
        <f>Flavor!E167</f>
        <v>120.12752581341272</v>
      </c>
      <c r="F32" s="78">
        <f>Flavor!F167</f>
        <v>0.12254277034359923</v>
      </c>
      <c r="G32" s="95">
        <f>Flavor!G167</f>
        <v>0.12013514333786034</v>
      </c>
      <c r="H32" s="81">
        <f>Flavor!H167</f>
        <v>-2.6811878277833989E-3</v>
      </c>
      <c r="I32" s="178">
        <f>Flavor!I167</f>
        <v>5.0653967377650737</v>
      </c>
      <c r="J32" s="179">
        <f>Flavor!J167</f>
        <v>3.4630003842689661E-2</v>
      </c>
      <c r="K32" s="78">
        <f>Flavor!K167</f>
        <v>6.8836433240245607E-3</v>
      </c>
      <c r="L32" s="79">
        <f>Flavor!L167</f>
        <v>5574.0543825078012</v>
      </c>
      <c r="M32" s="80">
        <f>Flavor!M167</f>
        <v>642.44104460120252</v>
      </c>
      <c r="N32" s="78">
        <f>Flavor!N167</f>
        <v>0.13026995439060715</v>
      </c>
      <c r="O32" s="77">
        <f>Flavor!O167</f>
        <v>2956.9550831317902</v>
      </c>
      <c r="P32" s="76">
        <f>Flavor!P167</f>
        <v>320.1504772901535</v>
      </c>
      <c r="Q32" s="78">
        <f>Flavor!Q167</f>
        <v>0.1214160793639714</v>
      </c>
    </row>
    <row r="33" spans="2:17">
      <c r="B33" s="363"/>
      <c r="C33" s="151" t="s">
        <v>91</v>
      </c>
      <c r="D33" s="77">
        <f>Flavor!D168</f>
        <v>8265.1979346476892</v>
      </c>
      <c r="E33" s="76">
        <f>Flavor!E168</f>
        <v>3040.9242565910017</v>
      </c>
      <c r="F33" s="78">
        <f>Flavor!F168</f>
        <v>0.58207598682352291</v>
      </c>
      <c r="G33" s="95">
        <f>Flavor!G168</f>
        <v>0.90233041031234207</v>
      </c>
      <c r="H33" s="81">
        <f>Flavor!H168</f>
        <v>0.24780396027403817</v>
      </c>
      <c r="I33" s="178">
        <f>Flavor!I168</f>
        <v>5.8286724337079088</v>
      </c>
      <c r="J33" s="179">
        <f>Flavor!J168</f>
        <v>-0.17307920969568524</v>
      </c>
      <c r="K33" s="78">
        <f>Flavor!K168</f>
        <v>-2.8838115933356417E-2</v>
      </c>
      <c r="L33" s="79">
        <f>Flavor!L168</f>
        <v>48175.131360820531</v>
      </c>
      <c r="M33" s="80">
        <f>Flavor!M168</f>
        <v>16820.338227953667</v>
      </c>
      <c r="N33" s="78">
        <f>Flavor!N168</f>
        <v>0.53645189610012689</v>
      </c>
      <c r="O33" s="77">
        <f>Flavor!O168</f>
        <v>24175.008303999901</v>
      </c>
      <c r="P33" s="76">
        <f>Flavor!P168</f>
        <v>9008.9908922671912</v>
      </c>
      <c r="Q33" s="78">
        <f>Flavor!Q168</f>
        <v>0.59402482851547234</v>
      </c>
    </row>
    <row r="34" spans="2:17">
      <c r="B34" s="363"/>
      <c r="C34" s="151" t="s">
        <v>92</v>
      </c>
      <c r="D34" s="77">
        <f>Flavor!D169</f>
        <v>193.15630938898332</v>
      </c>
      <c r="E34" s="76">
        <f>Flavor!E169</f>
        <v>191.60731595795161</v>
      </c>
      <c r="F34" s="78">
        <f>Flavor!F169</f>
        <v>123.69795256674003</v>
      </c>
      <c r="G34" s="95">
        <f>Flavor!G169</f>
        <v>2.1087312522154171E-2</v>
      </c>
      <c r="H34" s="81">
        <f>Flavor!H169</f>
        <v>2.0893245895092824E-2</v>
      </c>
      <c r="I34" s="178">
        <f>Flavor!I169</f>
        <v>6.2586246739443752</v>
      </c>
      <c r="J34" s="179">
        <f>Flavor!J169</f>
        <v>-1.2668297259785808</v>
      </c>
      <c r="K34" s="78">
        <f>Flavor!K169</f>
        <v>-0.16833930001509947</v>
      </c>
      <c r="L34" s="79">
        <f>Flavor!L169</f>
        <v>1208.8928438699245</v>
      </c>
      <c r="M34" s="80">
        <f>Flavor!M169</f>
        <v>1197.2359644389153</v>
      </c>
      <c r="N34" s="78">
        <f>Flavor!N169</f>
        <v>102.70638651833895</v>
      </c>
      <c r="O34" s="77">
        <f>Flavor!O169</f>
        <v>444.59593319892883</v>
      </c>
      <c r="P34" s="76">
        <f>Flavor!P169</f>
        <v>439.05789220333099</v>
      </c>
      <c r="Q34" s="78">
        <f>Flavor!Q169</f>
        <v>79.280361512732725</v>
      </c>
    </row>
    <row r="35" spans="2:17">
      <c r="B35" s="363"/>
      <c r="C35" s="151" t="s">
        <v>93</v>
      </c>
      <c r="D35" s="77">
        <f>Flavor!D170</f>
        <v>1689.5132714841961</v>
      </c>
      <c r="E35" s="76">
        <f>Flavor!E170</f>
        <v>1050.9811492027043</v>
      </c>
      <c r="F35" s="78">
        <f>Flavor!F170</f>
        <v>1.6459330901748865</v>
      </c>
      <c r="G35" s="95">
        <f>Flavor!G170</f>
        <v>0.18444799695549757</v>
      </c>
      <c r="H35" s="81">
        <f>Flavor!H170</f>
        <v>0.10444909395243135</v>
      </c>
      <c r="I35" s="178">
        <f>Flavor!I170</f>
        <v>2.9305056959692442</v>
      </c>
      <c r="J35" s="179">
        <f>Flavor!J170</f>
        <v>-0.94962263136124969</v>
      </c>
      <c r="K35" s="78">
        <f>Flavor!K170</f>
        <v>-0.24474000632205498</v>
      </c>
      <c r="L35" s="79">
        <f>Flavor!L170</f>
        <v>4951.1282655000687</v>
      </c>
      <c r="M35" s="80">
        <f>Flavor!M170</f>
        <v>2473.5416899251936</v>
      </c>
      <c r="N35" s="78">
        <f>Flavor!N170</f>
        <v>0.99836740895775045</v>
      </c>
      <c r="O35" s="77">
        <f>Flavor!O170</f>
        <v>1798.7477149963379</v>
      </c>
      <c r="P35" s="76">
        <f>Flavor!P170</f>
        <v>795.54949736595154</v>
      </c>
      <c r="Q35" s="78">
        <f>Flavor!Q170</f>
        <v>0.79301326834998431</v>
      </c>
    </row>
    <row r="36" spans="2:17" ht="15" thickBot="1">
      <c r="B36" s="366"/>
      <c r="C36" s="157" t="s">
        <v>94</v>
      </c>
      <c r="D36" s="144">
        <f>Flavor!D171</f>
        <v>1791.3545251365904</v>
      </c>
      <c r="E36" s="138">
        <f>Flavor!E171</f>
        <v>586.52398521733312</v>
      </c>
      <c r="F36" s="140">
        <f>Flavor!F171</f>
        <v>0.48681035696243186</v>
      </c>
      <c r="G36" s="141">
        <f>Flavor!G171</f>
        <v>0.19556623767054046</v>
      </c>
      <c r="H36" s="142">
        <f>Flavor!H171</f>
        <v>4.4618277286423758E-2</v>
      </c>
      <c r="I36" s="180">
        <f>Flavor!I171</f>
        <v>3.9933679991078321</v>
      </c>
      <c r="J36" s="181">
        <f>Flavor!J171</f>
        <v>0.18490094479959218</v>
      </c>
      <c r="K36" s="140">
        <f>Flavor!K171</f>
        <v>4.8549965685124485E-2</v>
      </c>
      <c r="L36" s="143">
        <f>Flavor!L171</f>
        <v>7153.5378357374666</v>
      </c>
      <c r="M36" s="139">
        <f>Flavor!M171</f>
        <v>2564.9804184305667</v>
      </c>
      <c r="N36" s="140">
        <f>Flavor!N171</f>
        <v>0.55899494877324563</v>
      </c>
      <c r="O36" s="144">
        <f>Flavor!O171</f>
        <v>4426.7933993339539</v>
      </c>
      <c r="P36" s="138">
        <f>Flavor!P171</f>
        <v>1430.7562658786774</v>
      </c>
      <c r="Q36" s="140">
        <f>Flavor!Q171</f>
        <v>0.4775495770403258</v>
      </c>
    </row>
    <row r="37" spans="2:17">
      <c r="B37" s="362" t="s">
        <v>95</v>
      </c>
      <c r="C37" s="221" t="s">
        <v>144</v>
      </c>
      <c r="D37" s="116">
        <f>Fat!D51</f>
        <v>88620.877928890448</v>
      </c>
      <c r="E37" s="110">
        <f>Fat!E51</f>
        <v>-9803.149735561281</v>
      </c>
      <c r="F37" s="112">
        <f>Fat!F51</f>
        <v>-9.9601184468718212E-2</v>
      </c>
      <c r="G37" s="113">
        <f>Fat!G51</f>
        <v>9.6749423033901394</v>
      </c>
      <c r="H37" s="114">
        <f>Fat!H51</f>
        <v>-2.6561745935425272</v>
      </c>
      <c r="I37" s="182">
        <f>Fat!I51</f>
        <v>4.6315560118096917</v>
      </c>
      <c r="J37" s="183">
        <f>Fat!J51</f>
        <v>0.41155782577555655</v>
      </c>
      <c r="K37" s="112">
        <f>Fat!K51</f>
        <v>9.7525593052998419E-2</v>
      </c>
      <c r="L37" s="115">
        <f>Fat!L51</f>
        <v>410452.55994340539</v>
      </c>
      <c r="M37" s="111">
        <f>Fat!M51</f>
        <v>-4896.6582627544412</v>
      </c>
      <c r="N37" s="112">
        <f>Fat!N51</f>
        <v>-1.1789255999812598E-2</v>
      </c>
      <c r="O37" s="116">
        <f>Fat!O51</f>
        <v>133550.47619724274</v>
      </c>
      <c r="P37" s="110">
        <f>Fat!P51</f>
        <v>-10328.549184528354</v>
      </c>
      <c r="Q37" s="112">
        <f>Fat!Q51</f>
        <v>-7.1786343819902884E-2</v>
      </c>
    </row>
    <row r="38" spans="2:17">
      <c r="B38" s="363"/>
      <c r="C38" s="222" t="s">
        <v>97</v>
      </c>
      <c r="D38" s="77">
        <f>Fat!D52</f>
        <v>13466.804382847487</v>
      </c>
      <c r="E38" s="76">
        <f>Fat!E52</f>
        <v>185.74108704407445</v>
      </c>
      <c r="F38" s="78">
        <f>Fat!F52</f>
        <v>1.3985407862845247E-2</v>
      </c>
      <c r="G38" s="95">
        <f>Fat!G52</f>
        <v>1.4702015874818601</v>
      </c>
      <c r="H38" s="81">
        <f>Fat!H52</f>
        <v>-0.19372487338642852</v>
      </c>
      <c r="I38" s="178">
        <f>Fat!I52</f>
        <v>8.0057201465018757</v>
      </c>
      <c r="J38" s="179">
        <f>Fat!J52</f>
        <v>0.29552084743252749</v>
      </c>
      <c r="K38" s="78">
        <f>Fat!K52</f>
        <v>3.8328561424890537E-2</v>
      </c>
      <c r="L38" s="79">
        <f>Fat!L52</f>
        <v>107811.46715676188</v>
      </c>
      <c r="M38" s="80">
        <f>Fat!M52</f>
        <v>5411.8222425627609</v>
      </c>
      <c r="N38" s="78">
        <f>Fat!N52</f>
        <v>5.2850009852058948E-2</v>
      </c>
      <c r="O38" s="77">
        <f>Fat!O52</f>
        <v>40099.25665473938</v>
      </c>
      <c r="P38" s="76">
        <f>Fat!P52</f>
        <v>1320.4698358774185</v>
      </c>
      <c r="Q38" s="78">
        <f>Fat!Q52</f>
        <v>3.405134467061624E-2</v>
      </c>
    </row>
    <row r="39" spans="2:17">
      <c r="B39" s="363"/>
      <c r="C39" s="222" t="s">
        <v>59</v>
      </c>
      <c r="D39" s="77">
        <f>Fat!D53</f>
        <v>603576.65773850819</v>
      </c>
      <c r="E39" s="76">
        <f>Fat!E53</f>
        <v>112703.00355735637</v>
      </c>
      <c r="F39" s="78">
        <f>Fat!F53</f>
        <v>0.2295967660871131</v>
      </c>
      <c r="G39" s="95">
        <f>Fat!G53</f>
        <v>65.893833098548228</v>
      </c>
      <c r="H39" s="81">
        <f>Fat!H53</f>
        <v>4.3944151721826543</v>
      </c>
      <c r="I39" s="178">
        <f>Fat!I53</f>
        <v>6.438057504719553</v>
      </c>
      <c r="J39" s="179">
        <f>Fat!J53</f>
        <v>0.37734893325095697</v>
      </c>
      <c r="K39" s="78">
        <f>Fat!K53</f>
        <v>6.2261520876843605E-2</v>
      </c>
      <c r="L39" s="79">
        <f>Fat!L53</f>
        <v>3885861.2310269475</v>
      </c>
      <c r="M39" s="80">
        <f>Fat!M53</f>
        <v>910819.06762312911</v>
      </c>
      <c r="N39" s="78">
        <f>Fat!N53</f>
        <v>0.30615333080894519</v>
      </c>
      <c r="O39" s="77">
        <f>Fat!O53</f>
        <v>1357925.7291976213</v>
      </c>
      <c r="P39" s="76">
        <f>Fat!P53</f>
        <v>214676.1281841374</v>
      </c>
      <c r="Q39" s="78">
        <f>Fat!Q53</f>
        <v>0.18777712932838839</v>
      </c>
    </row>
    <row r="40" spans="2:17" ht="15" thickBot="1">
      <c r="B40" s="364"/>
      <c r="C40" s="223" t="s">
        <v>15</v>
      </c>
      <c r="D40" s="109">
        <f>Fat!D54</f>
        <v>210319.18884209055</v>
      </c>
      <c r="E40" s="103">
        <f>Fat!E54</f>
        <v>14721.836172483425</v>
      </c>
      <c r="F40" s="105">
        <f>Fat!F54</f>
        <v>7.5266029787994043E-2</v>
      </c>
      <c r="G40" s="106">
        <f>Fat!G54</f>
        <v>22.961023010579844</v>
      </c>
      <c r="H40" s="107">
        <f>Fat!H54</f>
        <v>-1.5445157052536622</v>
      </c>
      <c r="I40" s="190">
        <f>Fat!I54</f>
        <v>6.7873414640451051</v>
      </c>
      <c r="J40" s="191">
        <f>Fat!J54</f>
        <v>0.13836700793987067</v>
      </c>
      <c r="K40" s="105">
        <f>Fat!K54</f>
        <v>2.0810278164449712E-2</v>
      </c>
      <c r="L40" s="108">
        <f>Fat!L54</f>
        <v>1427508.1511122538</v>
      </c>
      <c r="M40" s="104">
        <f>Fat!M54</f>
        <v>126986.34953022911</v>
      </c>
      <c r="N40" s="105">
        <f>Fat!N54</f>
        <v>9.764261496866572E-2</v>
      </c>
      <c r="O40" s="109">
        <f>Fat!O54</f>
        <v>614581.7637989521</v>
      </c>
      <c r="P40" s="103">
        <f>Fat!P54</f>
        <v>44463.491587436409</v>
      </c>
      <c r="Q40" s="105">
        <f>Fat!Q54</f>
        <v>7.7989943060341543E-2</v>
      </c>
    </row>
    <row r="41" spans="2:17" ht="15" hidden="1" thickBot="1">
      <c r="B41" s="365" t="s">
        <v>98</v>
      </c>
      <c r="C41" s="154" t="s">
        <v>99</v>
      </c>
      <c r="D41" s="125">
        <f>Organic!D15</f>
        <v>2419.3609855736613</v>
      </c>
      <c r="E41" s="117">
        <f>Organic!E15</f>
        <v>1338.547865848863</v>
      </c>
      <c r="F41" s="121">
        <f>Organic!F15</f>
        <v>1.2384637468036013</v>
      </c>
      <c r="G41" s="122">
        <f>Organic!G15</f>
        <v>0.26412712775515756</v>
      </c>
      <c r="H41" s="123">
        <f>Organic!H15</f>
        <v>0.12871676872675367</v>
      </c>
      <c r="I41" s="186">
        <f>Organic!I15</f>
        <v>3.9436244647042313</v>
      </c>
      <c r="J41" s="187">
        <f>Organic!J15</f>
        <v>0.98985761127622363</v>
      </c>
      <c r="K41" s="121">
        <f>Organic!K15</f>
        <v>0.33511704220237959</v>
      </c>
      <c r="L41" s="124">
        <f>Organic!L15</f>
        <v>9541.0511716592318</v>
      </c>
      <c r="M41" s="118">
        <f>Organic!M15</f>
        <v>6348.581203866006</v>
      </c>
      <c r="N41" s="121">
        <f>Organic!N15</f>
        <v>1.9886110967096804</v>
      </c>
      <c r="O41" s="125">
        <f>Organic!O15</f>
        <v>2216.3497060537338</v>
      </c>
      <c r="P41" s="117">
        <f>Organic!P15</f>
        <v>1472.9101138114929</v>
      </c>
      <c r="Q41" s="121">
        <f>Organic!Q15</f>
        <v>1.9812102142275505</v>
      </c>
    </row>
    <row r="42" spans="2:17" hidden="1">
      <c r="B42" s="363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66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2" t="s">
        <v>63</v>
      </c>
      <c r="C44" s="150" t="s">
        <v>102</v>
      </c>
      <c r="D44" s="116">
        <f>Size!D87</f>
        <v>395765.64650473965</v>
      </c>
      <c r="E44" s="110">
        <f>Size!E87</f>
        <v>1262.7116543268203</v>
      </c>
      <c r="F44" s="112">
        <f>Size!F87</f>
        <v>3.2007661864559105E-3</v>
      </c>
      <c r="G44" s="113">
        <f>Size!G87</f>
        <v>43.206633527932972</v>
      </c>
      <c r="H44" s="114">
        <f>Size!H87</f>
        <v>-6.2189175418536706</v>
      </c>
      <c r="I44" s="182">
        <f>Size!I87</f>
        <v>5.9924358792558188</v>
      </c>
      <c r="J44" s="183">
        <f>Size!J87</f>
        <v>0.35381736691720977</v>
      </c>
      <c r="K44" s="112">
        <f>Size!K87</f>
        <v>6.2748945711254459E-2</v>
      </c>
      <c r="L44" s="115">
        <f>Size!L87</f>
        <v>2371600.259891877</v>
      </c>
      <c r="M44" s="111">
        <f>Size!M87</f>
        <v>147148.70827242685</v>
      </c>
      <c r="N44" s="112">
        <f>Size!N87</f>
        <v>6.6150556601378585E-2</v>
      </c>
      <c r="O44" s="116">
        <f>Size!O87</f>
        <v>1139320.3733767271</v>
      </c>
      <c r="P44" s="110">
        <f>Size!P87</f>
        <v>11225.404744083993</v>
      </c>
      <c r="Q44" s="112">
        <f>Size!Q87</f>
        <v>9.9507621753603219E-3</v>
      </c>
    </row>
    <row r="45" spans="2:17">
      <c r="B45" s="363"/>
      <c r="C45" s="151" t="s">
        <v>103</v>
      </c>
      <c r="D45" s="77">
        <f>Size!D88</f>
        <v>1139.3164199989558</v>
      </c>
      <c r="E45" s="76">
        <f>Size!E88</f>
        <v>-1758.3402824911475</v>
      </c>
      <c r="F45" s="78">
        <f>Size!F88</f>
        <v>-0.60681456191139427</v>
      </c>
      <c r="G45" s="95">
        <f>Size!G88</f>
        <v>0.12438175841182295</v>
      </c>
      <c r="H45" s="81">
        <f>Size!H88</f>
        <v>-0.23865300427236216</v>
      </c>
      <c r="I45" s="178">
        <f>Size!I88</f>
        <v>0.72272875108683321</v>
      </c>
      <c r="J45" s="179">
        <f>Size!J88</f>
        <v>8.5920143230350243E-3</v>
      </c>
      <c r="K45" s="78">
        <f>Size!K88</f>
        <v>1.2031329408946016E-2</v>
      </c>
      <c r="L45" s="79">
        <f>Size!L88</f>
        <v>823.41673331856725</v>
      </c>
      <c r="M45" s="80">
        <f>Size!M88</f>
        <v>-1245.906368459463</v>
      </c>
      <c r="N45" s="78">
        <f>Size!N88</f>
        <v>-0.60208401838694947</v>
      </c>
      <c r="O45" s="77">
        <f>Size!O88</f>
        <v>309.23558020591736</v>
      </c>
      <c r="P45" s="76">
        <f>Size!P88</f>
        <v>-537.64673614501953</v>
      </c>
      <c r="Q45" s="78">
        <f>Size!Q88</f>
        <v>-0.63485412998306812</v>
      </c>
    </row>
    <row r="46" spans="2:17">
      <c r="B46" s="363"/>
      <c r="C46" s="151" t="s">
        <v>104</v>
      </c>
      <c r="D46" s="77">
        <f>Size!D89</f>
        <v>3534.8588793501258</v>
      </c>
      <c r="E46" s="76">
        <f>Size!E89</f>
        <v>1662.851987197995</v>
      </c>
      <c r="F46" s="78">
        <f>Size!F89</f>
        <v>0.88827236382998387</v>
      </c>
      <c r="G46" s="95">
        <f>Size!G89</f>
        <v>0.38590856362064674</v>
      </c>
      <c r="H46" s="81">
        <f>Size!H89</f>
        <v>0.15137298966822169</v>
      </c>
      <c r="I46" s="178">
        <f>Size!I89</f>
        <v>2.0724059469627649</v>
      </c>
      <c r="J46" s="179">
        <f>Size!J89</f>
        <v>0.97960400492510646</v>
      </c>
      <c r="K46" s="78">
        <f>Size!K89</f>
        <v>0.89641495612509525</v>
      </c>
      <c r="L46" s="79">
        <f>Size!L89</f>
        <v>7325.6625632393361</v>
      </c>
      <c r="M46" s="80">
        <f>Size!M89</f>
        <v>5279.9297959876058</v>
      </c>
      <c r="N46" s="78">
        <f>Size!N89</f>
        <v>2.5809479520048693</v>
      </c>
      <c r="O46" s="77">
        <f>Size!O89</f>
        <v>1849.440025806427</v>
      </c>
      <c r="P46" s="76">
        <f>Size!P89</f>
        <v>1123.189803481102</v>
      </c>
      <c r="Q46" s="78">
        <f>Size!Q89</f>
        <v>1.5465603575099041</v>
      </c>
    </row>
    <row r="47" spans="2:17">
      <c r="B47" s="363"/>
      <c r="C47" s="151" t="s">
        <v>105</v>
      </c>
      <c r="D47" s="77">
        <f>Size!D90</f>
        <v>43851.925742924213</v>
      </c>
      <c r="E47" s="76">
        <f>Size!E90</f>
        <v>-3435.0660612285137</v>
      </c>
      <c r="F47" s="78">
        <f>Size!F90</f>
        <v>-7.2642939002240517E-2</v>
      </c>
      <c r="G47" s="95">
        <f>Size!G90</f>
        <v>4.7874142230431449</v>
      </c>
      <c r="H47" s="81">
        <f>Size!H90</f>
        <v>-1.1369666164528764</v>
      </c>
      <c r="I47" s="178">
        <f>Size!I90</f>
        <v>4.0556804203623544</v>
      </c>
      <c r="J47" s="179">
        <f>Size!J90</f>
        <v>-0.16038155816646249</v>
      </c>
      <c r="K47" s="78">
        <f>Size!K90</f>
        <v>-3.8040607321059162E-2</v>
      </c>
      <c r="L47" s="79">
        <f>Size!L90</f>
        <v>177849.39663076162</v>
      </c>
      <c r="M47" s="80">
        <f>Size!M90</f>
        <v>-21515.491593730461</v>
      </c>
      <c r="N47" s="78">
        <f>Size!N90</f>
        <v>-0.10792016480606775</v>
      </c>
      <c r="O47" s="77">
        <f>Size!O90</f>
        <v>24339.187411546707</v>
      </c>
      <c r="P47" s="76">
        <f>Size!P90</f>
        <v>-2167.9697824716568</v>
      </c>
      <c r="Q47" s="78">
        <f>Size!Q90</f>
        <v>-8.1788090914588288E-2</v>
      </c>
    </row>
    <row r="48" spans="2:17">
      <c r="B48" s="363"/>
      <c r="C48" s="151" t="s">
        <v>106</v>
      </c>
      <c r="D48" s="77">
        <f>Size!D91</f>
        <v>854469.47996010445</v>
      </c>
      <c r="E48" s="76">
        <f>Size!E91</f>
        <v>124142.27650041354</v>
      </c>
      <c r="F48" s="78">
        <f>Size!F91</f>
        <v>0.1699817231404353</v>
      </c>
      <c r="G48" s="95">
        <f>Size!G91</f>
        <v>93.284371717183802</v>
      </c>
      <c r="H48" s="81">
        <f>Size!H91</f>
        <v>1.7848635932744799</v>
      </c>
      <c r="I48" s="178">
        <f>Size!I91</f>
        <v>6.5404901622995926</v>
      </c>
      <c r="J48" s="179">
        <f>Size!J91</f>
        <v>0.3410750275213319</v>
      </c>
      <c r="K48" s="78">
        <f>Size!K91</f>
        <v>5.5017291164762658E-2</v>
      </c>
      <c r="L48" s="79">
        <f>Size!L91</f>
        <v>5588649.2276643123</v>
      </c>
      <c r="M48" s="80">
        <f>Size!M91</f>
        <v>1061047.7091960227</v>
      </c>
      <c r="N48" s="78">
        <f>Size!N91</f>
        <v>0.23435094825990352</v>
      </c>
      <c r="O48" s="77">
        <f>Size!O91</f>
        <v>2110865.9313133955</v>
      </c>
      <c r="P48" s="76">
        <f>Size!P91</f>
        <v>254578.59285677085</v>
      </c>
      <c r="Q48" s="78">
        <f>Size!Q91</f>
        <v>0.13714395804069615</v>
      </c>
    </row>
    <row r="49" spans="2:17" ht="15" customHeight="1">
      <c r="B49" s="363"/>
      <c r="C49" s="151" t="s">
        <v>107</v>
      </c>
      <c r="D49" s="77">
        <f>Size!D92</f>
        <v>56810.731330697345</v>
      </c>
      <c r="E49" s="76">
        <f>Size!E92</f>
        <v>-6110.00645459316</v>
      </c>
      <c r="F49" s="78">
        <f>Size!F92</f>
        <v>-9.7106401953563015E-2</v>
      </c>
      <c r="G49" s="95">
        <f>Size!G92</f>
        <v>6.2021564295371547</v>
      </c>
      <c r="H49" s="81">
        <f>Size!H92</f>
        <v>-1.6809082172055509</v>
      </c>
      <c r="I49" s="178">
        <f>Size!I92</f>
        <v>4.1325311041790487</v>
      </c>
      <c r="J49" s="179">
        <f>Size!J92</f>
        <v>-2.0424728380712409E-2</v>
      </c>
      <c r="K49" s="78">
        <f>Size!K92</f>
        <v>-4.918118372600944E-3</v>
      </c>
      <c r="L49" s="79">
        <f>Size!L92</f>
        <v>234772.11427526595</v>
      </c>
      <c r="M49" s="80">
        <f>Size!M92</f>
        <v>-26534.930699119577</v>
      </c>
      <c r="N49" s="78">
        <f>Size!N92</f>
        <v>-0.10154693954661899</v>
      </c>
      <c r="O49" s="77">
        <f>Size!O92</f>
        <v>33114.568135142326</v>
      </c>
      <c r="P49" s="76">
        <f>Size!P92</f>
        <v>-4964.2308067083359</v>
      </c>
      <c r="Q49" s="78">
        <f>Size!Q92</f>
        <v>-0.13036731579399627</v>
      </c>
    </row>
    <row r="50" spans="2:17" ht="15" thickBot="1">
      <c r="B50" s="364"/>
      <c r="C50" s="152" t="s">
        <v>108</v>
      </c>
      <c r="D50" s="144">
        <f>Size!D93</f>
        <v>4703.3176015343797</v>
      </c>
      <c r="E50" s="138">
        <f>Size!E93</f>
        <v>-224.83896449833992</v>
      </c>
      <c r="F50" s="140">
        <f>Size!F93</f>
        <v>-4.5623340388176933E-2</v>
      </c>
      <c r="G50" s="141">
        <f>Size!G93</f>
        <v>0.51347185327905642</v>
      </c>
      <c r="H50" s="142">
        <f>Size!H93</f>
        <v>-0.10395537606896799</v>
      </c>
      <c r="I50" s="180">
        <f>Size!I93</f>
        <v>1.746015896760051</v>
      </c>
      <c r="J50" s="181">
        <f>Size!J93</f>
        <v>0.85232175281085831</v>
      </c>
      <c r="K50" s="140">
        <f>Size!K93</f>
        <v>0.95370631952950735</v>
      </c>
      <c r="L50" s="143">
        <f>Size!L93</f>
        <v>8212.0672997903821</v>
      </c>
      <c r="M50" s="139">
        <f>Size!M93</f>
        <v>3807.8026362621777</v>
      </c>
      <c r="N50" s="140">
        <f>Size!N93</f>
        <v>0.86457171109508024</v>
      </c>
      <c r="O50" s="144">
        <f>Size!O93</f>
        <v>2176.7264000177383</v>
      </c>
      <c r="P50" s="138">
        <f>Size!P93</f>
        <v>517.17837285995483</v>
      </c>
      <c r="Q50" s="140">
        <f>Size!Q93</f>
        <v>0.31163808723613606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4" t="s">
        <v>136</v>
      </c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2:17">
      <c r="B53" s="355" t="s">
        <v>18</v>
      </c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</row>
    <row r="54" spans="2:17" ht="15" thickBot="1">
      <c r="B54" s="355" t="str">
        <f>'HOME PAGE'!H6</f>
        <v>LATEST 52 WEEKS ENDING 04-20-2025</v>
      </c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</row>
    <row r="55" spans="2:17">
      <c r="D55" s="360" t="s">
        <v>64</v>
      </c>
      <c r="E55" s="358"/>
      <c r="F55" s="359"/>
      <c r="G55" s="360" t="s">
        <v>21</v>
      </c>
      <c r="H55" s="361"/>
      <c r="I55" s="357" t="s">
        <v>22</v>
      </c>
      <c r="J55" s="358"/>
      <c r="K55" s="359"/>
      <c r="L55" s="360" t="s">
        <v>23</v>
      </c>
      <c r="M55" s="358"/>
      <c r="N55" s="361"/>
      <c r="O55" s="357" t="s">
        <v>24</v>
      </c>
      <c r="P55" s="358"/>
      <c r="Q55" s="361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Data'!D81</f>
        <v>10660656.662343387</v>
      </c>
      <c r="E57" s="283">
        <f>'Segment Data'!E81</f>
        <v>109967.05086105689</v>
      </c>
      <c r="F57" s="284">
        <f>'Segment Data'!F81</f>
        <v>1.0422735850496408E-2</v>
      </c>
      <c r="G57" s="285">
        <f>'Segment Data'!G81</f>
        <v>100.00000000000001</v>
      </c>
      <c r="H57" s="286">
        <f>'Segment Data'!H81</f>
        <v>5.6843418860808015E-14</v>
      </c>
      <c r="I57" s="287">
        <f>'Segment Data'!I81</f>
        <v>6.1529699174803838</v>
      </c>
      <c r="J57" s="288">
        <f>'Segment Data'!J81</f>
        <v>0.2245263979365637</v>
      </c>
      <c r="K57" s="284">
        <f>'Segment Data'!K81</f>
        <v>3.7872739648507354E-2</v>
      </c>
      <c r="L57" s="289">
        <f>'Segment Data'!L81</f>
        <v>65594699.74398569</v>
      </c>
      <c r="M57" s="290">
        <f>'Segment Data'!M81</f>
        <v>3045532.2900749668</v>
      </c>
      <c r="N57" s="284">
        <f>'Segment Data'!N81</f>
        <v>4.8690213060294744E-2</v>
      </c>
      <c r="O57" s="282">
        <f>'Segment Data'!O81</f>
        <v>25054490.896983065</v>
      </c>
      <c r="P57" s="283">
        <f>'Segment Data'!P81</f>
        <v>-425340.66415580362</v>
      </c>
      <c r="Q57" s="284">
        <f>'Segment Data'!Q81</f>
        <v>-1.6693229040199833E-2</v>
      </c>
    </row>
    <row r="58" spans="2:17">
      <c r="B58" s="369" t="s">
        <v>60</v>
      </c>
      <c r="C58" s="151" t="s">
        <v>145</v>
      </c>
      <c r="D58" s="77">
        <f>'Segment Data'!D82</f>
        <v>20745.175646485248</v>
      </c>
      <c r="E58" s="76">
        <f>'Segment Data'!E82</f>
        <v>-5399.4973761628244</v>
      </c>
      <c r="F58" s="78">
        <f>'Segment Data'!F82</f>
        <v>-0.20652380588142977</v>
      </c>
      <c r="G58" s="95">
        <f>'Segment Data'!G82</f>
        <v>0.1945956642592514</v>
      </c>
      <c r="H58" s="81">
        <f>'Segment Data'!H82</f>
        <v>-5.3204943903790186E-2</v>
      </c>
      <c r="I58" s="178">
        <f>'Segment Data'!I82</f>
        <v>6.3874049587647637</v>
      </c>
      <c r="J58" s="179">
        <f>'Segment Data'!J82</f>
        <v>-1.2509427396296422</v>
      </c>
      <c r="K58" s="78">
        <f>'Segment Data'!K82</f>
        <v>-0.16377137949514822</v>
      </c>
      <c r="L58" s="79">
        <f>'Segment Data'!L82</f>
        <v>132507.83779480588</v>
      </c>
      <c r="M58" s="80">
        <f>'Segment Data'!M82</f>
        <v>-67194.265213012346</v>
      </c>
      <c r="N58" s="78">
        <f>'Segment Data'!N82</f>
        <v>-0.3364724967887881</v>
      </c>
      <c r="O58" s="77">
        <f>'Segment Data'!O82</f>
        <v>37762.11636175451</v>
      </c>
      <c r="P58" s="76">
        <f>'Segment Data'!P82</f>
        <v>-30446.618395847676</v>
      </c>
      <c r="Q58" s="78">
        <f>'Segment Data'!Q82</f>
        <v>-0.44637418512523069</v>
      </c>
    </row>
    <row r="59" spans="2:17">
      <c r="B59" s="370"/>
      <c r="C59" s="151" t="s">
        <v>149</v>
      </c>
      <c r="D59" s="77">
        <f>'Segment Data'!D83</f>
        <v>4660.4261752687335</v>
      </c>
      <c r="E59" s="76">
        <f>'Segment Data'!E83</f>
        <v>-6763.8722420908462</v>
      </c>
      <c r="F59" s="78">
        <f>'Segment Data'!F83</f>
        <v>-0.59206018566645024</v>
      </c>
      <c r="G59" s="95">
        <f>'Segment Data'!G83</f>
        <v>4.3716126716009412E-2</v>
      </c>
      <c r="H59" s="81">
        <f>'Segment Data'!H83</f>
        <v>-6.4563984234525001E-2</v>
      </c>
      <c r="I59" s="178">
        <f>'Segment Data'!I83</f>
        <v>6.3617785314551858</v>
      </c>
      <c r="J59" s="179">
        <f>'Segment Data'!J83</f>
        <v>-8.6468225752213357E-2</v>
      </c>
      <c r="K59" s="78">
        <f>'Segment Data'!K83</f>
        <v>-1.3409571470813399E-2</v>
      </c>
      <c r="L59" s="79">
        <f>'Segment Data'!L83</f>
        <v>29648.599189256431</v>
      </c>
      <c r="M59" s="80">
        <f>'Segment Data'!M83</f>
        <v>-44018.096033852096</v>
      </c>
      <c r="N59" s="78">
        <f>'Segment Data'!N83</f>
        <v>-0.59753048376254625</v>
      </c>
      <c r="O59" s="77">
        <f>'Segment Data'!O83</f>
        <v>9274.8370814323425</v>
      </c>
      <c r="P59" s="76">
        <f>'Segment Data'!P83</f>
        <v>-21304.109089970589</v>
      </c>
      <c r="Q59" s="78">
        <f>'Segment Data'!Q83</f>
        <v>-0.69669206291660701</v>
      </c>
    </row>
    <row r="60" spans="2:17">
      <c r="B60" s="370"/>
      <c r="C60" s="151" t="s">
        <v>146</v>
      </c>
      <c r="D60" s="77">
        <f>'Segment Data'!D84</f>
        <v>3421144.537742096</v>
      </c>
      <c r="E60" s="76">
        <f>'Segment Data'!E84</f>
        <v>196244.20582414838</v>
      </c>
      <c r="F60" s="78">
        <f>'Segment Data'!F84</f>
        <v>6.0852797180071576E-2</v>
      </c>
      <c r="G60" s="95">
        <f>'Segment Data'!G84</f>
        <v>32.091311502663793</v>
      </c>
      <c r="H60" s="81">
        <f>'Segment Data'!H84</f>
        <v>1.5255338078268323</v>
      </c>
      <c r="I60" s="178">
        <f>'Segment Data'!I84</f>
        <v>6.6605175873036915</v>
      </c>
      <c r="J60" s="179">
        <f>'Segment Data'!J84</f>
        <v>2.1389968148239014E-2</v>
      </c>
      <c r="K60" s="78">
        <f>'Segment Data'!K84</f>
        <v>3.2218040343920938E-3</v>
      </c>
      <c r="L60" s="79">
        <f>'Segment Data'!L84</f>
        <v>22786593.362339187</v>
      </c>
      <c r="M60" s="80">
        <f>'Segment Data'!M84</f>
        <v>1376068.4996791556</v>
      </c>
      <c r="N60" s="78">
        <f>'Segment Data'!N84</f>
        <v>6.4270657001922443E-2</v>
      </c>
      <c r="O60" s="77">
        <f>'Segment Data'!O84</f>
        <v>8912603.4207166955</v>
      </c>
      <c r="P60" s="76">
        <f>'Segment Data'!P84</f>
        <v>-95255.969790652394</v>
      </c>
      <c r="Q60" s="78">
        <f>'Segment Data'!Q84</f>
        <v>-1.05747620673381E-2</v>
      </c>
    </row>
    <row r="61" spans="2:17">
      <c r="B61" s="370"/>
      <c r="C61" s="151" t="s">
        <v>148</v>
      </c>
      <c r="D61" s="77">
        <f>'Segment Data'!D85</f>
        <v>159708.96044584</v>
      </c>
      <c r="E61" s="76">
        <f>'Segment Data'!E85</f>
        <v>13516.524469842698</v>
      </c>
      <c r="F61" s="78">
        <f>'Segment Data'!F85</f>
        <v>9.2457071254096329E-2</v>
      </c>
      <c r="G61" s="95">
        <f>'Segment Data'!G85</f>
        <v>1.4981155992949255</v>
      </c>
      <c r="H61" s="81">
        <f>'Segment Data'!H85</f>
        <v>0.11249587812621797</v>
      </c>
      <c r="I61" s="178">
        <f>'Segment Data'!I85</f>
        <v>7.8621806835766783</v>
      </c>
      <c r="J61" s="179">
        <f>'Segment Data'!J85</f>
        <v>0.23996074698336489</v>
      </c>
      <c r="K61" s="78">
        <f>'Segment Data'!K85</f>
        <v>3.1481740094030049E-2</v>
      </c>
      <c r="L61" s="79">
        <f>'Segment Data'!L85</f>
        <v>1255660.703811395</v>
      </c>
      <c r="M61" s="80">
        <f>'Segment Data'!M85</f>
        <v>141349.80373600684</v>
      </c>
      <c r="N61" s="78">
        <f>'Segment Data'!N85</f>
        <v>0.12684952083520307</v>
      </c>
      <c r="O61" s="77">
        <f>'Segment Data'!O85</f>
        <v>480844.41566271003</v>
      </c>
      <c r="P61" s="76">
        <f>'Segment Data'!P85</f>
        <v>39391.211369145196</v>
      </c>
      <c r="Q61" s="78">
        <f>'Segment Data'!Q85</f>
        <v>8.9230774600857071E-2</v>
      </c>
    </row>
    <row r="62" spans="2:17" ht="15" thickBot="1">
      <c r="B62" s="371"/>
      <c r="C62" s="151" t="s">
        <v>147</v>
      </c>
      <c r="D62" s="144">
        <f>'Segment Data'!D86</f>
        <v>7054397.5623336965</v>
      </c>
      <c r="E62" s="138">
        <f>'Segment Data'!E86</f>
        <v>-87630.309814687818</v>
      </c>
      <c r="F62" s="140">
        <f>'Segment Data'!F86</f>
        <v>-1.2269667856718663E-2</v>
      </c>
      <c r="G62" s="141">
        <f>'Segment Data'!G86</f>
        <v>66.172261107066049</v>
      </c>
      <c r="H62" s="142">
        <f>'Segment Data'!H86</f>
        <v>-1.5202607578147393</v>
      </c>
      <c r="I62" s="180">
        <f>'Segment Data'!I86</f>
        <v>5.8673031786372043</v>
      </c>
      <c r="J62" s="181">
        <f>'Segment Data'!J86</f>
        <v>0.30152219814560244</v>
      </c>
      <c r="K62" s="140">
        <f>'Segment Data'!K86</f>
        <v>5.4174283753251506E-2</v>
      </c>
      <c r="L62" s="143">
        <f>'Segment Data'!L86</f>
        <v>41390289.240851045</v>
      </c>
      <c r="M62" s="139">
        <f>'Segment Data'!M86</f>
        <v>1639326.347906664</v>
      </c>
      <c r="N62" s="140">
        <f>'Segment Data'!N86</f>
        <v>4.1239915428504935E-2</v>
      </c>
      <c r="O62" s="144">
        <f>'Segment Data'!O86</f>
        <v>15614006.107160473</v>
      </c>
      <c r="P62" s="138">
        <f>'Segment Data'!P86</f>
        <v>-317725.17824847624</v>
      </c>
      <c r="Q62" s="140">
        <f>'Segment Data'!Q86</f>
        <v>-1.9942915967925239E-2</v>
      </c>
    </row>
    <row r="63" spans="2:17">
      <c r="B63" s="362" t="s">
        <v>61</v>
      </c>
      <c r="C63" s="150" t="s">
        <v>74</v>
      </c>
      <c r="D63" s="116">
        <f>'Type Data'!D55</f>
        <v>3156669.6431105416</v>
      </c>
      <c r="E63" s="110">
        <f>'Type Data'!E55</f>
        <v>-244460.05823122803</v>
      </c>
      <c r="F63" s="112">
        <f>'Type Data'!F55</f>
        <v>-7.1876135195546004E-2</v>
      </c>
      <c r="G63" s="113">
        <f>'Type Data'!G55</f>
        <v>29.610461560598246</v>
      </c>
      <c r="H63" s="114">
        <f>'Type Data'!H55</f>
        <v>-2.6256275158950473</v>
      </c>
      <c r="I63" s="182">
        <f>'Type Data'!I55</f>
        <v>4.7698141112522787</v>
      </c>
      <c r="J63" s="183">
        <f>'Type Data'!J55</f>
        <v>0.13660333463311147</v>
      </c>
      <c r="K63" s="112">
        <f>'Type Data'!K55</f>
        <v>2.9483513964540655E-2</v>
      </c>
      <c r="L63" s="115">
        <f>'Type Data'!L55</f>
        <v>15056727.408270357</v>
      </c>
      <c r="M63" s="111">
        <f>'Type Data'!M55</f>
        <v>-701423.37666586041</v>
      </c>
      <c r="N63" s="112">
        <f>'Type Data'!N55</f>
        <v>-4.4511782266760398E-2</v>
      </c>
      <c r="O63" s="116">
        <f>'Type Data'!O55</f>
        <v>7924167.4879563591</v>
      </c>
      <c r="P63" s="110">
        <f>'Type Data'!P55</f>
        <v>-703381.60857382882</v>
      </c>
      <c r="Q63" s="112">
        <f>'Type Data'!Q55</f>
        <v>-8.1527395637390643E-2</v>
      </c>
    </row>
    <row r="64" spans="2:17">
      <c r="B64" s="363"/>
      <c r="C64" s="151" t="s">
        <v>75</v>
      </c>
      <c r="D64" s="77">
        <f>'Type Data'!D56</f>
        <v>4952018.3077216558</v>
      </c>
      <c r="E64" s="76">
        <f>'Type Data'!E56</f>
        <v>598074.15467680059</v>
      </c>
      <c r="F64" s="78">
        <f>'Type Data'!F56</f>
        <v>0.1373637634416022</v>
      </c>
      <c r="G64" s="95">
        <f>'Type Data'!G56</f>
        <v>46.451344082899354</v>
      </c>
      <c r="H64" s="81">
        <f>'Type Data'!H56</f>
        <v>5.1844287117330055</v>
      </c>
      <c r="I64" s="178">
        <f>'Type Data'!I56</f>
        <v>6.59594231340151</v>
      </c>
      <c r="J64" s="179">
        <f>'Type Data'!J56</f>
        <v>0.27278393923346655</v>
      </c>
      <c r="K64" s="78">
        <f>'Type Data'!K56</f>
        <v>4.314045657117635E-2</v>
      </c>
      <c r="L64" s="79">
        <f>'Type Data'!L56</f>
        <v>32663227.09264021</v>
      </c>
      <c r="M64" s="80">
        <f>'Type Data'!M56</f>
        <v>5132548.6606546454</v>
      </c>
      <c r="N64" s="78">
        <f>'Type Data'!N56</f>
        <v>0.18643015548398442</v>
      </c>
      <c r="O64" s="77">
        <f>'Type Data'!O56</f>
        <v>9604924.4762102533</v>
      </c>
      <c r="P64" s="76">
        <f>'Type Data'!P56</f>
        <v>1003288.8284081686</v>
      </c>
      <c r="Q64" s="78">
        <f>'Type Data'!Q56</f>
        <v>0.11663930785821322</v>
      </c>
    </row>
    <row r="65" spans="2:17">
      <c r="B65" s="363"/>
      <c r="C65" s="151" t="s">
        <v>76</v>
      </c>
      <c r="D65" s="77">
        <f>'Type Data'!D57</f>
        <v>2548611.2042395924</v>
      </c>
      <c r="E65" s="76">
        <f>'Type Data'!E57</f>
        <v>-243112.11312613171</v>
      </c>
      <c r="F65" s="78">
        <f>'Type Data'!F57</f>
        <v>-8.7083168884921153E-2</v>
      </c>
      <c r="G65" s="95">
        <f>'Type Data'!G57</f>
        <v>23.906699980706144</v>
      </c>
      <c r="H65" s="81">
        <f>'Type Data'!H57</f>
        <v>-2.5534028198490546</v>
      </c>
      <c r="I65" s="178">
        <f>'Type Data'!I57</f>
        <v>7.005300999909589</v>
      </c>
      <c r="J65" s="179">
        <f>'Type Data'!J57</f>
        <v>0.1150519809543038</v>
      </c>
      <c r="K65" s="78">
        <f>'Type Data'!K57</f>
        <v>1.6697797225875624E-2</v>
      </c>
      <c r="L65" s="79">
        <f>'Type Data'!L57</f>
        <v>17853788.617440399</v>
      </c>
      <c r="M65" s="80">
        <f>'Type Data'!M57</f>
        <v>-1381880.231233377</v>
      </c>
      <c r="N65" s="78">
        <f>'Type Data'!N57</f>
        <v>-7.1839468754872654E-2</v>
      </c>
      <c r="O65" s="77">
        <f>'Type Data'!O57</f>
        <v>7511968.9037300628</v>
      </c>
      <c r="P65" s="76">
        <f>'Type Data'!P57</f>
        <v>-723108.1541565787</v>
      </c>
      <c r="Q65" s="78">
        <f>'Type Data'!Q57</f>
        <v>-8.7808304533600695E-2</v>
      </c>
    </row>
    <row r="66" spans="2:17" ht="15" thickBot="1">
      <c r="B66" s="364"/>
      <c r="C66" s="152" t="s">
        <v>77</v>
      </c>
      <c r="D66" s="144">
        <f>'Type Data'!D58</f>
        <v>3357.5072715994406</v>
      </c>
      <c r="E66" s="138">
        <f>'Type Data'!E58</f>
        <v>-534.93245838913435</v>
      </c>
      <c r="F66" s="140">
        <f>'Type Data'!F58</f>
        <v>-0.13742857834582436</v>
      </c>
      <c r="G66" s="141">
        <f>'Type Data'!G58</f>
        <v>3.1494375796372459E-2</v>
      </c>
      <c r="H66" s="142">
        <f>'Type Data'!H58</f>
        <v>-5.398375988803987E-3</v>
      </c>
      <c r="I66" s="180">
        <f>'Type Data'!I58</f>
        <v>6.2417215926791405</v>
      </c>
      <c r="J66" s="181">
        <f>'Type Data'!J58</f>
        <v>-9.6048553148631477E-2</v>
      </c>
      <c r="K66" s="140">
        <f>'Type Data'!K58</f>
        <v>-1.5154944237266377E-2</v>
      </c>
      <c r="L66" s="143">
        <f>'Type Data'!L58</f>
        <v>20956.625634719458</v>
      </c>
      <c r="M66" s="139">
        <f>'Type Data'!M58</f>
        <v>-3712.762680436048</v>
      </c>
      <c r="N66" s="140">
        <f>'Type Data'!N58</f>
        <v>-0.15050080014165299</v>
      </c>
      <c r="O66" s="144">
        <f>'Type Data'!O58</f>
        <v>13430.029086397763</v>
      </c>
      <c r="P66" s="138">
        <f>'Type Data'!P58</f>
        <v>-2139.7298335565374</v>
      </c>
      <c r="Q66" s="140">
        <f>'Type Data'!Q58</f>
        <v>-0.13742857834582436</v>
      </c>
    </row>
    <row r="67" spans="2:17" ht="15" thickBot="1">
      <c r="B67" s="94" t="s">
        <v>78</v>
      </c>
      <c r="C67" s="153" t="s">
        <v>79</v>
      </c>
      <c r="D67" s="137">
        <f>Granola!D16</f>
        <v>195452.58944507147</v>
      </c>
      <c r="E67" s="131">
        <f>Granola!E16</f>
        <v>-3029.2031388182368</v>
      </c>
      <c r="F67" s="133">
        <f>Granola!F16</f>
        <v>-1.5261869108411659E-2</v>
      </c>
      <c r="G67" s="134">
        <f>Granola!G16</f>
        <v>1.833401033685554</v>
      </c>
      <c r="H67" s="135">
        <f>Granola!H16</f>
        <v>-4.7820003922087961E-2</v>
      </c>
      <c r="I67" s="184">
        <f>Granola!I16</f>
        <v>5.9377351847093074</v>
      </c>
      <c r="J67" s="185">
        <f>Granola!J16</f>
        <v>-0.17083236763801057</v>
      </c>
      <c r="K67" s="133">
        <f>Granola!K16</f>
        <v>-2.7966027415439715E-2</v>
      </c>
      <c r="L67" s="136">
        <f>Granola!L16</f>
        <v>1160545.717290544</v>
      </c>
      <c r="M67" s="132">
        <f>Granola!M16</f>
        <v>-51893.720619135303</v>
      </c>
      <c r="N67" s="133">
        <f>Granola!N16</f>
        <v>-4.280108267395466E-2</v>
      </c>
      <c r="O67" s="137">
        <f>Granola!O16</f>
        <v>464031.26275125629</v>
      </c>
      <c r="P67" s="131">
        <f>Granola!P16</f>
        <v>-6517.2557984255254</v>
      </c>
      <c r="Q67" s="133">
        <f>Granola!Q16</f>
        <v>-1.3850337513574416E-2</v>
      </c>
    </row>
    <row r="68" spans="2:17">
      <c r="B68" s="365" t="s">
        <v>80</v>
      </c>
      <c r="C68" s="154" t="s">
        <v>14</v>
      </c>
      <c r="D68" s="125">
        <f>'NB vs PL'!D29</f>
        <v>10202953.108578773</v>
      </c>
      <c r="E68" s="117">
        <f>'NB vs PL'!E29</f>
        <v>149275.02490922622</v>
      </c>
      <c r="F68" s="121">
        <f>'NB vs PL'!F29</f>
        <v>1.4847802333326901E-2</v>
      </c>
      <c r="G68" s="122">
        <f>'NB vs PL'!G29</f>
        <v>95.706610124858884</v>
      </c>
      <c r="H68" s="123">
        <f>'NB vs PL'!H29</f>
        <v>0.41731194734342125</v>
      </c>
      <c r="I68" s="186">
        <f>'NB vs PL'!I29</f>
        <v>6.1036871214936452</v>
      </c>
      <c r="J68" s="187">
        <f>'NB vs PL'!J29</f>
        <v>0.22531433588288241</v>
      </c>
      <c r="K68" s="121">
        <f>'NB vs PL'!K29</f>
        <v>3.8329371766692447E-2</v>
      </c>
      <c r="L68" s="124">
        <f>'NB vs PL'!L29</f>
        <v>62275633.49003581</v>
      </c>
      <c r="M68" s="118">
        <f>'NB vs PL'!M29</f>
        <v>3176365.8477013782</v>
      </c>
      <c r="N68" s="121">
        <f>'NB vs PL'!N29</f>
        <v>5.3746281035571747E-2</v>
      </c>
      <c r="O68" s="125">
        <f>'NB vs PL'!O29</f>
        <v>23936205.08143786</v>
      </c>
      <c r="P68" s="117">
        <f>'NB vs PL'!P29</f>
        <v>-311770.76212929189</v>
      </c>
      <c r="Q68" s="121">
        <f>'NB vs PL'!Q29</f>
        <v>-1.2857599501939576E-2</v>
      </c>
    </row>
    <row r="69" spans="2:17" ht="15" thickBot="1">
      <c r="B69" s="366"/>
      <c r="C69" s="155" t="s">
        <v>13</v>
      </c>
      <c r="D69" s="130">
        <f>'NB vs PL'!D30</f>
        <v>457703.5537646109</v>
      </c>
      <c r="E69" s="119">
        <f>'NB vs PL'!E30</f>
        <v>-39307.974048174627</v>
      </c>
      <c r="F69" s="126">
        <f>'NB vs PL'!F30</f>
        <v>-7.9088656597480711E-2</v>
      </c>
      <c r="G69" s="127">
        <f>'NB vs PL'!G30</f>
        <v>4.2933898751411474</v>
      </c>
      <c r="H69" s="128">
        <f>'NB vs PL'!H30</f>
        <v>-0.4173119473433955</v>
      </c>
      <c r="I69" s="188">
        <f>'NB vs PL'!I30</f>
        <v>7.2513526142583569</v>
      </c>
      <c r="J69" s="189">
        <f>'NB vs PL'!J30</f>
        <v>0.3100653029591971</v>
      </c>
      <c r="K69" s="126">
        <f>'NB vs PL'!K30</f>
        <v>4.4669711690865595E-2</v>
      </c>
      <c r="L69" s="129">
        <f>'NB vs PL'!L30</f>
        <v>3318969.8611463518</v>
      </c>
      <c r="M69" s="120">
        <f>'NB vs PL'!M30</f>
        <v>-130929.95042994572</v>
      </c>
      <c r="N69" s="126">
        <f>'NB vs PL'!N30</f>
        <v>-3.7951812394842382E-2</v>
      </c>
      <c r="O69" s="130">
        <f>'NB vs PL'!O30</f>
        <v>1118274.1676552326</v>
      </c>
      <c r="P69" s="119">
        <f>'NB vs PL'!P30</f>
        <v>-113581.54991648439</v>
      </c>
      <c r="Q69" s="126">
        <f>'NB vs PL'!Q30</f>
        <v>-9.2203614673624978E-2</v>
      </c>
    </row>
    <row r="70" spans="2:17">
      <c r="B70" s="362" t="s">
        <v>62</v>
      </c>
      <c r="C70" s="150" t="s">
        <v>70</v>
      </c>
      <c r="D70" s="116">
        <f>Package!D55</f>
        <v>5387066.4883563099</v>
      </c>
      <c r="E70" s="110">
        <f>Package!E55</f>
        <v>-472575.11641387641</v>
      </c>
      <c r="F70" s="112">
        <f>Package!F55</f>
        <v>-8.0649150287479182E-2</v>
      </c>
      <c r="G70" s="113">
        <f>Package!G55</f>
        <v>50.532220096582172</v>
      </c>
      <c r="H70" s="114">
        <f>Package!H55</f>
        <v>-5.0057761912920355</v>
      </c>
      <c r="I70" s="182">
        <f>Package!I55</f>
        <v>5.8275153283099099</v>
      </c>
      <c r="J70" s="183">
        <f>Package!J55</f>
        <v>0.11582102024917518</v>
      </c>
      <c r="K70" s="112">
        <f>Package!K55</f>
        <v>2.0277874480383273E-2</v>
      </c>
      <c r="L70" s="115">
        <f>Package!L55</f>
        <v>31393212.535521034</v>
      </c>
      <c r="M70" s="111">
        <f>Package!M55</f>
        <v>-2075269.0657207109</v>
      </c>
      <c r="N70" s="112">
        <f>Package!N55</f>
        <v>-6.2006669153575056E-2</v>
      </c>
      <c r="O70" s="116">
        <f>Package!O55</f>
        <v>15127171.226161392</v>
      </c>
      <c r="P70" s="110">
        <f>Package!P55</f>
        <v>-1416485.6607023515</v>
      </c>
      <c r="Q70" s="112">
        <f>Package!Q55</f>
        <v>-8.5621073405305684E-2</v>
      </c>
    </row>
    <row r="71" spans="2:17">
      <c r="B71" s="363"/>
      <c r="C71" s="151" t="s">
        <v>71</v>
      </c>
      <c r="D71" s="77">
        <f>Package!D56</f>
        <v>301857.22367250232</v>
      </c>
      <c r="E71" s="76">
        <f>Package!E56</f>
        <v>302.09668134932872</v>
      </c>
      <c r="F71" s="78">
        <f>Package!F56</f>
        <v>1.0017958718313935E-3</v>
      </c>
      <c r="G71" s="95">
        <f>Package!G56</f>
        <v>2.8315068502182608</v>
      </c>
      <c r="H71" s="81">
        <f>Package!H56</f>
        <v>-2.6648759467859939E-2</v>
      </c>
      <c r="I71" s="178">
        <f>Package!I56</f>
        <v>4.7583163464688232</v>
      </c>
      <c r="J71" s="179">
        <f>Package!J56</f>
        <v>0.12228915847626709</v>
      </c>
      <c r="K71" s="78">
        <f>Package!K56</f>
        <v>2.6378007185333067E-2</v>
      </c>
      <c r="L71" s="79">
        <f>Package!L56</f>
        <v>1436332.1617005635</v>
      </c>
      <c r="M71" s="80">
        <f>Package!M56</f>
        <v>38314.394291030243</v>
      </c>
      <c r="N71" s="78">
        <f>Package!N56</f>
        <v>2.7406228435869713E-2</v>
      </c>
      <c r="O71" s="77">
        <f>Package!O56</f>
        <v>253403.84277117252</v>
      </c>
      <c r="P71" s="76">
        <f>Package!P56</f>
        <v>-178.17575216293335</v>
      </c>
      <c r="Q71" s="78">
        <f>Package!Q56</f>
        <v>-7.0263559380310332E-4</v>
      </c>
    </row>
    <row r="72" spans="2:17">
      <c r="B72" s="363"/>
      <c r="C72" s="151" t="s">
        <v>72</v>
      </c>
      <c r="D72" s="77">
        <f>Package!D57</f>
        <v>6579.9252102398159</v>
      </c>
      <c r="E72" s="76">
        <f>Package!E57</f>
        <v>-94.447044022416776</v>
      </c>
      <c r="F72" s="78">
        <f>Package!F57</f>
        <v>-1.4150700683813851E-2</v>
      </c>
      <c r="G72" s="95">
        <f>Package!G57</f>
        <v>6.1721575120996741E-2</v>
      </c>
      <c r="H72" s="81">
        <f>Package!H57</f>
        <v>-1.5384818045572485E-3</v>
      </c>
      <c r="I72" s="178">
        <f>Package!I57</f>
        <v>7.3003169154214165</v>
      </c>
      <c r="J72" s="179">
        <f>Package!J57</f>
        <v>-0.11074453774065951</v>
      </c>
      <c r="K72" s="78">
        <f>Package!K57</f>
        <v>-1.4943141200564213E-2</v>
      </c>
      <c r="L72" s="79">
        <f>Package!L57</f>
        <v>48035.539314521549</v>
      </c>
      <c r="M72" s="80">
        <f>Package!M57</f>
        <v>-1428.6436230957552</v>
      </c>
      <c r="N72" s="78">
        <f>Package!N57</f>
        <v>-2.888238596597292E-2</v>
      </c>
      <c r="O72" s="77">
        <f>Package!O57</f>
        <v>48365.117464780807</v>
      </c>
      <c r="P72" s="76">
        <f>Package!P57</f>
        <v>-520.48135888576508</v>
      </c>
      <c r="Q72" s="78">
        <f>Package!Q57</f>
        <v>-1.0646926117509045E-2</v>
      </c>
    </row>
    <row r="73" spans="2:17" ht="15" thickBot="1">
      <c r="B73" s="364"/>
      <c r="C73" s="152" t="s">
        <v>73</v>
      </c>
      <c r="D73" s="144">
        <f>Package!D58</f>
        <v>4962827.8235412221</v>
      </c>
      <c r="E73" s="138">
        <f>Package!E58</f>
        <v>580571.33163194638</v>
      </c>
      <c r="F73" s="140">
        <f>Package!F58</f>
        <v>0.13248228000890044</v>
      </c>
      <c r="G73" s="141">
        <f>Package!G58</f>
        <v>46.552740424249933</v>
      </c>
      <c r="H73" s="142">
        <f>Package!H58</f>
        <v>5.0174791922252524</v>
      </c>
      <c r="I73" s="180">
        <f>Package!I58</f>
        <v>6.5891049535086124</v>
      </c>
      <c r="J73" s="181">
        <f>Package!J58</f>
        <v>0.28436641566312293</v>
      </c>
      <c r="K73" s="140">
        <f>Package!K58</f>
        <v>4.5103601672956788E-2</v>
      </c>
      <c r="L73" s="143">
        <f>Package!L58</f>
        <v>32700593.395505831</v>
      </c>
      <c r="M73" s="139">
        <f>Package!M58</f>
        <v>5071612.0082418397</v>
      </c>
      <c r="N73" s="140">
        <f>Package!N58</f>
        <v>0.18356130966810374</v>
      </c>
      <c r="O73" s="144">
        <f>Package!O58</f>
        <v>9616467.3231755663</v>
      </c>
      <c r="P73" s="138">
        <f>Package!P58</f>
        <v>984782.71939306147</v>
      </c>
      <c r="Q73" s="140">
        <f>Package!Q58</f>
        <v>0.11408928437463044</v>
      </c>
    </row>
    <row r="74" spans="2:17">
      <c r="B74" s="365" t="s">
        <v>81</v>
      </c>
      <c r="C74" s="156" t="s">
        <v>82</v>
      </c>
      <c r="D74" s="116">
        <f>Flavor!D172</f>
        <v>2474275.669456217</v>
      </c>
      <c r="E74" s="110">
        <f>Flavor!E172</f>
        <v>-221823.97018430661</v>
      </c>
      <c r="F74" s="112">
        <f>Flavor!F172</f>
        <v>-8.2275879912911104E-2</v>
      </c>
      <c r="G74" s="113">
        <f>Flavor!G172</f>
        <v>23.209411463330362</v>
      </c>
      <c r="H74" s="114">
        <f>Flavor!H172</f>
        <v>-2.3443650093122663</v>
      </c>
      <c r="I74" s="182">
        <f>Flavor!I172</f>
        <v>5.5639192328758842</v>
      </c>
      <c r="J74" s="183">
        <f>Flavor!J172</f>
        <v>0.19476869486289594</v>
      </c>
      <c r="K74" s="112">
        <f>Flavor!K172</f>
        <v>3.6275513879515067E-2</v>
      </c>
      <c r="L74" s="115">
        <f>Flavor!L172</f>
        <v>13766669.9847243</v>
      </c>
      <c r="M74" s="111">
        <f>Flavor!M172</f>
        <v>-709094.84598824196</v>
      </c>
      <c r="N74" s="112">
        <f>Flavor!N172</f>
        <v>-4.8984965857126188E-2</v>
      </c>
      <c r="O74" s="116">
        <f>Flavor!O172</f>
        <v>6424603.9906075392</v>
      </c>
      <c r="P74" s="110">
        <f>Flavor!P172</f>
        <v>-542893.69457366504</v>
      </c>
      <c r="Q74" s="112">
        <f>Flavor!Q172</f>
        <v>-7.7918030131293253E-2</v>
      </c>
    </row>
    <row r="75" spans="2:17">
      <c r="B75" s="363"/>
      <c r="C75" s="151" t="s">
        <v>83</v>
      </c>
      <c r="D75" s="77">
        <f>Flavor!D173</f>
        <v>3176888.3229068238</v>
      </c>
      <c r="E75" s="76">
        <f>Flavor!E173</f>
        <v>266661.39795550983</v>
      </c>
      <c r="F75" s="78">
        <f>Flavor!F173</f>
        <v>9.1629073894287774E-2</v>
      </c>
      <c r="G75" s="95">
        <f>Flavor!G173</f>
        <v>29.800118543621618</v>
      </c>
      <c r="H75" s="81">
        <f>Flavor!H173</f>
        <v>2.216832217160956</v>
      </c>
      <c r="I75" s="178">
        <f>Flavor!I173</f>
        <v>6.4803726887562032</v>
      </c>
      <c r="J75" s="179">
        <f>Flavor!J173</f>
        <v>0.22527582207524777</v>
      </c>
      <c r="K75" s="78">
        <f>Flavor!K173</f>
        <v>3.6014761541939534E-2</v>
      </c>
      <c r="L75" s="79">
        <f>Flavor!L173</f>
        <v>20587420.322993878</v>
      </c>
      <c r="M75" s="80">
        <f>Flavor!M173</f>
        <v>2383669.003400363</v>
      </c>
      <c r="N75" s="78">
        <f>Flavor!N173</f>
        <v>0.13094383468283885</v>
      </c>
      <c r="O75" s="77">
        <f>Flavor!O173</f>
        <v>6864392.5900808228</v>
      </c>
      <c r="P75" s="76">
        <f>Flavor!P173</f>
        <v>201171.15411901567</v>
      </c>
      <c r="Q75" s="78">
        <f>Flavor!Q173</f>
        <v>3.0191275504260272E-2</v>
      </c>
    </row>
    <row r="76" spans="2:17">
      <c r="B76" s="363"/>
      <c r="C76" s="151" t="s">
        <v>84</v>
      </c>
      <c r="D76" s="77">
        <f>Flavor!D174</f>
        <v>552099.20563536859</v>
      </c>
      <c r="E76" s="76">
        <f>Flavor!E174</f>
        <v>75473.699893203273</v>
      </c>
      <c r="F76" s="78">
        <f>Flavor!F174</f>
        <v>0.15835010712588979</v>
      </c>
      <c r="G76" s="95">
        <f>Flavor!G174</f>
        <v>5.1788480121074301</v>
      </c>
      <c r="H76" s="81">
        <f>Flavor!H174</f>
        <v>0.66136599630201065</v>
      </c>
      <c r="I76" s="178">
        <f>Flavor!I174</f>
        <v>5.4377918084459615</v>
      </c>
      <c r="J76" s="179">
        <f>Flavor!J174</f>
        <v>0.14723376246600139</v>
      </c>
      <c r="K76" s="78">
        <f>Flavor!K174</f>
        <v>2.7829533517334193E-2</v>
      </c>
      <c r="L76" s="79">
        <f>Flavor!L174</f>
        <v>3002200.5378535297</v>
      </c>
      <c r="M76" s="80">
        <f>Flavor!M174</f>
        <v>480585.63353004912</v>
      </c>
      <c r="N76" s="78">
        <f>Flavor!N174</f>
        <v>0.19058645025695728</v>
      </c>
      <c r="O76" s="77">
        <f>Flavor!O174</f>
        <v>1237508.4550756107</v>
      </c>
      <c r="P76" s="76">
        <f>Flavor!P174</f>
        <v>214443.34158722276</v>
      </c>
      <c r="Q76" s="78">
        <f>Flavor!Q174</f>
        <v>0.20960869328837373</v>
      </c>
    </row>
    <row r="77" spans="2:17">
      <c r="B77" s="363"/>
      <c r="C77" s="151" t="s">
        <v>85</v>
      </c>
      <c r="D77" s="77">
        <f>Flavor!D175</f>
        <v>32934.293708802885</v>
      </c>
      <c r="E77" s="76">
        <f>Flavor!E175</f>
        <v>12476.926271066455</v>
      </c>
      <c r="F77" s="78">
        <f>Flavor!F175</f>
        <v>0.60989891827679876</v>
      </c>
      <c r="G77" s="95">
        <f>Flavor!G175</f>
        <v>0.3089330681208094</v>
      </c>
      <c r="H77" s="81">
        <f>Flavor!H175</f>
        <v>0.11503704623923844</v>
      </c>
      <c r="I77" s="178">
        <f>Flavor!I175</f>
        <v>6.7638133030598544</v>
      </c>
      <c r="J77" s="179">
        <f>Flavor!J175</f>
        <v>0.79774312544970805</v>
      </c>
      <c r="K77" s="78">
        <f>Flavor!K175</f>
        <v>0.13371333251216688</v>
      </c>
      <c r="L77" s="79">
        <f>Flavor!L175</f>
        <v>222761.41391448141</v>
      </c>
      <c r="M77" s="80">
        <f>Flavor!M175</f>
        <v>100711.32413178921</v>
      </c>
      <c r="N77" s="78">
        <f>Flavor!N175</f>
        <v>0.82516386764732208</v>
      </c>
      <c r="O77" s="77">
        <f>Flavor!O175</f>
        <v>74939.846111655235</v>
      </c>
      <c r="P77" s="76">
        <f>Flavor!P175</f>
        <v>32747.646037459373</v>
      </c>
      <c r="Q77" s="78">
        <f>Flavor!Q175</f>
        <v>0.77615402799266109</v>
      </c>
    </row>
    <row r="78" spans="2:17">
      <c r="B78" s="363"/>
      <c r="C78" s="151" t="s">
        <v>86</v>
      </c>
      <c r="D78" s="77">
        <f>Flavor!D176</f>
        <v>95634.473258222977</v>
      </c>
      <c r="E78" s="76">
        <f>Flavor!E176</f>
        <v>5592.616246340418</v>
      </c>
      <c r="F78" s="78">
        <f>Flavor!F176</f>
        <v>6.2111293924139936E-2</v>
      </c>
      <c r="G78" s="95">
        <f>Flavor!G176</f>
        <v>0.8970786349027865</v>
      </c>
      <c r="H78" s="81">
        <f>Flavor!H176</f>
        <v>4.3657102021278926E-2</v>
      </c>
      <c r="I78" s="178">
        <f>Flavor!I176</f>
        <v>4.4613353375150089</v>
      </c>
      <c r="J78" s="179">
        <f>Flavor!J176</f>
        <v>-0.35037143330122156</v>
      </c>
      <c r="K78" s="78">
        <f>Flavor!K176</f>
        <v>-7.2816455779533412E-2</v>
      </c>
      <c r="L78" s="79">
        <f>Flavor!L176</f>
        <v>426657.45503154426</v>
      </c>
      <c r="M78" s="80">
        <f>Flavor!M176</f>
        <v>-6597.558009397937</v>
      </c>
      <c r="N78" s="78">
        <f>Flavor!N176</f>
        <v>-1.5227886142830329E-2</v>
      </c>
      <c r="O78" s="77">
        <f>Flavor!O176</f>
        <v>129096.32756815625</v>
      </c>
      <c r="P78" s="76">
        <f>Flavor!P176</f>
        <v>-4041.8973363567347</v>
      </c>
      <c r="Q78" s="78">
        <f>Flavor!Q176</f>
        <v>-3.0358654242653393E-2</v>
      </c>
    </row>
    <row r="79" spans="2:17">
      <c r="B79" s="363"/>
      <c r="C79" s="151" t="s">
        <v>87</v>
      </c>
      <c r="D79" s="77">
        <f>Flavor!D177</f>
        <v>1127353.1584686949</v>
      </c>
      <c r="E79" s="76">
        <f>Flavor!E177</f>
        <v>-82146.77565156552</v>
      </c>
      <c r="F79" s="78">
        <f>Flavor!F177</f>
        <v>-6.7917966205856509E-2</v>
      </c>
      <c r="G79" s="95">
        <f>Flavor!G177</f>
        <v>10.574894156856606</v>
      </c>
      <c r="H79" s="81">
        <f>Flavor!H177</f>
        <v>-0.8888108582540557</v>
      </c>
      <c r="I79" s="178">
        <f>Flavor!I177</f>
        <v>5.6979633836983989</v>
      </c>
      <c r="J79" s="179">
        <f>Flavor!J177</f>
        <v>0.34153350926488457</v>
      </c>
      <c r="K79" s="78">
        <f>Flavor!K177</f>
        <v>6.3761407741943887E-2</v>
      </c>
      <c r="L79" s="79">
        <f>Flavor!L177</f>
        <v>6423617.0174513618</v>
      </c>
      <c r="M79" s="80">
        <f>Flavor!M177</f>
        <v>-54984.562795768492</v>
      </c>
      <c r="N79" s="78">
        <f>Flavor!N177</f>
        <v>-8.4871036001678418E-3</v>
      </c>
      <c r="O79" s="77">
        <f>Flavor!O177</f>
        <v>3015619.2672371827</v>
      </c>
      <c r="P79" s="76">
        <f>Flavor!P177</f>
        <v>-214099.2515559732</v>
      </c>
      <c r="Q79" s="78">
        <f>Flavor!Q177</f>
        <v>-6.6290374938301228E-2</v>
      </c>
    </row>
    <row r="80" spans="2:17">
      <c r="B80" s="363"/>
      <c r="C80" s="151" t="s">
        <v>88</v>
      </c>
      <c r="D80" s="77">
        <f>Flavor!D178</f>
        <v>210.04455046690708</v>
      </c>
      <c r="E80" s="76">
        <f>Flavor!E178</f>
        <v>-197.77068787512775</v>
      </c>
      <c r="F80" s="78">
        <f>Flavor!F178</f>
        <v>-0.48495168713940351</v>
      </c>
      <c r="G80" s="95">
        <f>Flavor!G178</f>
        <v>1.9702777898180238E-3</v>
      </c>
      <c r="H80" s="81">
        <f>Flavor!H178</f>
        <v>-1.8950168341296718E-3</v>
      </c>
      <c r="I80" s="178">
        <f>Flavor!I178</f>
        <v>7.2453844699330645</v>
      </c>
      <c r="J80" s="179">
        <f>Flavor!J178</f>
        <v>3.282852006703596E-2</v>
      </c>
      <c r="K80" s="78">
        <f>Flavor!K178</f>
        <v>4.5515792591731283E-3</v>
      </c>
      <c r="L80" s="79">
        <f>Flavor!L178</f>
        <v>1521.8535239470004</v>
      </c>
      <c r="M80" s="80">
        <f>Flavor!M178</f>
        <v>-1419.5366998028755</v>
      </c>
      <c r="N80" s="78">
        <f>Flavor!N178</f>
        <v>-0.48260740392111512</v>
      </c>
      <c r="O80" s="77">
        <f>Flavor!O178</f>
        <v>558.17367124557495</v>
      </c>
      <c r="P80" s="76">
        <f>Flavor!P178</f>
        <v>-651.27694797515869</v>
      </c>
      <c r="Q80" s="78">
        <f>Flavor!Q178</f>
        <v>-0.5384899041143042</v>
      </c>
    </row>
    <row r="81" spans="2:17">
      <c r="B81" s="363"/>
      <c r="C81" s="151" t="s">
        <v>89</v>
      </c>
      <c r="D81" s="77">
        <f>Flavor!D179</f>
        <v>661230.59828053729</v>
      </c>
      <c r="E81" s="76">
        <f>Flavor!E179</f>
        <v>-129708.13141195511</v>
      </c>
      <c r="F81" s="78">
        <f>Flavor!F179</f>
        <v>-0.16399264132935315</v>
      </c>
      <c r="G81" s="95">
        <f>Flavor!G179</f>
        <v>6.2025316002925113</v>
      </c>
      <c r="H81" s="81">
        <f>Flavor!H179</f>
        <v>-1.2940279500113094</v>
      </c>
      <c r="I81" s="178">
        <f>Flavor!I179</f>
        <v>6.6267887080421284</v>
      </c>
      <c r="J81" s="179">
        <f>Flavor!J179</f>
        <v>0.1723570360378881</v>
      </c>
      <c r="K81" s="78">
        <f>Flavor!K179</f>
        <v>2.6703673506294556E-2</v>
      </c>
      <c r="L81" s="79">
        <f>Flavor!L179</f>
        <v>4381835.4620974055</v>
      </c>
      <c r="M81" s="80">
        <f>Flavor!M179</f>
        <v>-723224.52544461843</v>
      </c>
      <c r="N81" s="78">
        <f>Flavor!N179</f>
        <v>-0.14166817377455254</v>
      </c>
      <c r="O81" s="77">
        <f>Flavor!O179</f>
        <v>1959306.3278155327</v>
      </c>
      <c r="P81" s="76">
        <f>Flavor!P179</f>
        <v>-372469.41368029267</v>
      </c>
      <c r="Q81" s="78">
        <f>Flavor!Q179</f>
        <v>-0.15973637904018803</v>
      </c>
    </row>
    <row r="82" spans="2:17">
      <c r="B82" s="363"/>
      <c r="C82" s="151" t="s">
        <v>90</v>
      </c>
      <c r="D82" s="77">
        <f>Flavor!D180</f>
        <v>10714.348591520646</v>
      </c>
      <c r="E82" s="76">
        <f>Flavor!E180</f>
        <v>93.23368176684744</v>
      </c>
      <c r="F82" s="78">
        <f>Flavor!F180</f>
        <v>8.7781445318162593E-3</v>
      </c>
      <c r="G82" s="95">
        <f>Flavor!G180</f>
        <v>0.10050364560906383</v>
      </c>
      <c r="H82" s="81">
        <f>Flavor!H180</f>
        <v>-1.6384913170472415E-4</v>
      </c>
      <c r="I82" s="178">
        <f>Flavor!I180</f>
        <v>4.7665962214954156</v>
      </c>
      <c r="J82" s="179">
        <f>Flavor!J180</f>
        <v>-0.100074057280505</v>
      </c>
      <c r="K82" s="78">
        <f>Flavor!K180</f>
        <v>-2.0563147192637823E-2</v>
      </c>
      <c r="L82" s="79">
        <f>Flavor!L180</f>
        <v>51070.973512127035</v>
      </c>
      <c r="M82" s="80">
        <f>Flavor!M180</f>
        <v>-618.4907466355653</v>
      </c>
      <c r="N82" s="78">
        <f>Flavor!N180</f>
        <v>-1.1965508938907533E-2</v>
      </c>
      <c r="O82" s="77">
        <f>Flavor!O180</f>
        <v>28575.255750099255</v>
      </c>
      <c r="P82" s="76">
        <f>Flavor!P180</f>
        <v>83.141711035801563</v>
      </c>
      <c r="Q82" s="78">
        <f>Flavor!Q180</f>
        <v>2.9180604472455796E-3</v>
      </c>
    </row>
    <row r="83" spans="2:17">
      <c r="B83" s="363"/>
      <c r="C83" s="151" t="s">
        <v>91</v>
      </c>
      <c r="D83" s="77">
        <f>Flavor!D181</f>
        <v>75246.478858052898</v>
      </c>
      <c r="E83" s="76">
        <f>Flavor!E181</f>
        <v>-6489.4125874989695</v>
      </c>
      <c r="F83" s="78">
        <f>Flavor!F181</f>
        <v>-7.9394895837428689E-2</v>
      </c>
      <c r="G83" s="95">
        <f>Flavor!G181</f>
        <v>0.70583343260500919</v>
      </c>
      <c r="H83" s="81">
        <f>Flavor!H181</f>
        <v>-6.8863714741629778E-2</v>
      </c>
      <c r="I83" s="178">
        <f>Flavor!I181</f>
        <v>5.9468774608740986</v>
      </c>
      <c r="J83" s="179">
        <f>Flavor!J181</f>
        <v>-0.34926472851501345</v>
      </c>
      <c r="K83" s="78">
        <f>Flavor!K181</f>
        <v>-5.5472814623473601E-2</v>
      </c>
      <c r="L83" s="79">
        <f>Flavor!L181</f>
        <v>447481.58913109417</v>
      </c>
      <c r="M83" s="80">
        <f>Flavor!M181</f>
        <v>-67139.205386573565</v>
      </c>
      <c r="N83" s="78">
        <f>Flavor!N181</f>
        <v>-0.13046345212206262</v>
      </c>
      <c r="O83" s="77">
        <f>Flavor!O181</f>
        <v>220260.72559690455</v>
      </c>
      <c r="P83" s="76">
        <f>Flavor!P181</f>
        <v>-19812.700927052327</v>
      </c>
      <c r="Q83" s="78">
        <f>Flavor!Q181</f>
        <v>-8.2527671695789381E-2</v>
      </c>
    </row>
    <row r="84" spans="2:17">
      <c r="B84" s="363"/>
      <c r="C84" s="151" t="s">
        <v>92</v>
      </c>
      <c r="D84" s="77">
        <f>Flavor!D182</f>
        <v>426.73647993597979</v>
      </c>
      <c r="E84" s="76">
        <f>Flavor!E182</f>
        <v>330.03462355378861</v>
      </c>
      <c r="F84" s="78">
        <f>Flavor!F182</f>
        <v>3.4129088716705183</v>
      </c>
      <c r="G84" s="95">
        <f>Flavor!G182</f>
        <v>4.002909890563686E-3</v>
      </c>
      <c r="H84" s="81">
        <f>Flavor!H182</f>
        <v>3.0863645277188693E-3</v>
      </c>
      <c r="I84" s="178">
        <f>Flavor!I182</f>
        <v>5.994641637396267</v>
      </c>
      <c r="J84" s="179">
        <f>Flavor!J182</f>
        <v>0.33006326882891024</v>
      </c>
      <c r="K84" s="78">
        <f>Flavor!K182</f>
        <v>5.8267932289616714E-2</v>
      </c>
      <c r="L84" s="79">
        <f>Flavor!L182</f>
        <v>2558.132270820141</v>
      </c>
      <c r="M84" s="80">
        <f>Flavor!M182</f>
        <v>2010.3570269572738</v>
      </c>
      <c r="N84" s="78">
        <f>Flavor!N182</f>
        <v>3.6700399470052649</v>
      </c>
      <c r="O84" s="77">
        <f>Flavor!O182</f>
        <v>1177.9581295251846</v>
      </c>
      <c r="P84" s="76">
        <f>Flavor!P182</f>
        <v>818.47414803504944</v>
      </c>
      <c r="Q84" s="78">
        <f>Flavor!Q182</f>
        <v>2.2768028345583171</v>
      </c>
    </row>
    <row r="85" spans="2:17">
      <c r="B85" s="363"/>
      <c r="C85" s="151" t="s">
        <v>93</v>
      </c>
      <c r="D85" s="77">
        <f>Flavor!D183</f>
        <v>10853.189099184418</v>
      </c>
      <c r="E85" s="76">
        <f>Flavor!E183</f>
        <v>3206.0184205794203</v>
      </c>
      <c r="F85" s="78">
        <f>Flavor!F183</f>
        <v>0.41924243034735881</v>
      </c>
      <c r="G85" s="95">
        <f>Flavor!G183</f>
        <v>0.10180600916940807</v>
      </c>
      <c r="H85" s="81">
        <f>Flavor!H183</f>
        <v>2.9325716788495229E-2</v>
      </c>
      <c r="I85" s="178">
        <f>Flavor!I183</f>
        <v>3.3114365260878351</v>
      </c>
      <c r="J85" s="179">
        <f>Flavor!J183</f>
        <v>-0.95592017495510184</v>
      </c>
      <c r="K85" s="78">
        <f>Flavor!K183</f>
        <v>-0.22400756297721164</v>
      </c>
      <c r="L85" s="79">
        <f>Flavor!L183</f>
        <v>35939.646807577607</v>
      </c>
      <c r="M85" s="80">
        <f>Flavor!M183</f>
        <v>3306.4417682135063</v>
      </c>
      <c r="N85" s="78">
        <f>Flavor!N183</f>
        <v>0.10132139225139182</v>
      </c>
      <c r="O85" s="77">
        <f>Flavor!O183</f>
        <v>15203.837045550346</v>
      </c>
      <c r="P85" s="76">
        <f>Flavor!P183</f>
        <v>-472.5908225774765</v>
      </c>
      <c r="Q85" s="78">
        <f>Flavor!Q183</f>
        <v>-3.0146588658651882E-2</v>
      </c>
    </row>
    <row r="86" spans="2:17" ht="15" thickBot="1">
      <c r="B86" s="366"/>
      <c r="C86" s="157" t="s">
        <v>94</v>
      </c>
      <c r="D86" s="144">
        <f>Flavor!D184</f>
        <v>21349.385651942404</v>
      </c>
      <c r="E86" s="138">
        <f>Flavor!E184</f>
        <v>-9921.6073582605932</v>
      </c>
      <c r="F86" s="140">
        <f>Flavor!F184</f>
        <v>-0.31727829541656716</v>
      </c>
      <c r="G86" s="141">
        <f>Flavor!G184</f>
        <v>0.20026332643611719</v>
      </c>
      <c r="H86" s="142">
        <f>Flavor!H184</f>
        <v>-9.6124816535795327E-2</v>
      </c>
      <c r="I86" s="180">
        <f>Flavor!I184</f>
        <v>3.6806167479499186</v>
      </c>
      <c r="J86" s="181">
        <f>Flavor!J184</f>
        <v>0.34165764604963123</v>
      </c>
      <c r="K86" s="140">
        <f>Flavor!K184</f>
        <v>0.10232459746367815</v>
      </c>
      <c r="L86" s="143">
        <f>Flavor!L184</f>
        <v>78578.906388980904</v>
      </c>
      <c r="M86" s="139">
        <f>Flavor!M184</f>
        <v>-25833.660347896657</v>
      </c>
      <c r="N86" s="140">
        <f>Flavor!N184</f>
        <v>-0.24741907181535119</v>
      </c>
      <c r="O86" s="144">
        <f>Flavor!O184</f>
        <v>51351.901790398166</v>
      </c>
      <c r="P86" s="138">
        <f>Flavor!P184</f>
        <v>-23878.086782306324</v>
      </c>
      <c r="Q86" s="140">
        <f>Flavor!Q184</f>
        <v>-0.31740117518733679</v>
      </c>
    </row>
    <row r="87" spans="2:17">
      <c r="B87" s="362" t="s">
        <v>95</v>
      </c>
      <c r="C87" s="221" t="s">
        <v>144</v>
      </c>
      <c r="D87" s="116">
        <f>Fat!D55</f>
        <v>1188478.6755594076</v>
      </c>
      <c r="E87" s="110">
        <f>Fat!E55</f>
        <v>-205086.31522649457</v>
      </c>
      <c r="F87" s="112">
        <f>Fat!F55</f>
        <v>-0.14716666720425861</v>
      </c>
      <c r="G87" s="113">
        <f>Fat!G55</f>
        <v>11.148268940669185</v>
      </c>
      <c r="H87" s="114">
        <f>Fat!H55</f>
        <v>-2.0600145185397967</v>
      </c>
      <c r="I87" s="182">
        <f>Fat!I55</f>
        <v>4.4575502504561264</v>
      </c>
      <c r="J87" s="183">
        <f>Fat!J55</f>
        <v>-6.3373918610221125E-3</v>
      </c>
      <c r="K87" s="112">
        <f>Fat!K55</f>
        <v>-1.419702369061523E-3</v>
      </c>
      <c r="L87" s="115">
        <f>Fat!L55</f>
        <v>5297703.4179016026</v>
      </c>
      <c r="M87" s="111">
        <f>Fat!M55</f>
        <v>-923014.12323339656</v>
      </c>
      <c r="N87" s="112">
        <f>Fat!N55</f>
        <v>-0.14837743670724332</v>
      </c>
      <c r="O87" s="116">
        <f>Fat!O55</f>
        <v>1687192.083126385</v>
      </c>
      <c r="P87" s="110">
        <f>Fat!P55</f>
        <v>-474761.86977904034</v>
      </c>
      <c r="Q87" s="112">
        <f>Fat!Q55</f>
        <v>-0.21959851140261949</v>
      </c>
    </row>
    <row r="88" spans="2:17">
      <c r="B88" s="363"/>
      <c r="C88" s="222" t="s">
        <v>97</v>
      </c>
      <c r="D88" s="77">
        <f>Fat!D56</f>
        <v>162962.30985894881</v>
      </c>
      <c r="E88" s="76">
        <f>Fat!E56</f>
        <v>4857.9089414603077</v>
      </c>
      <c r="F88" s="78">
        <f>Fat!F56</f>
        <v>3.0725956477299785E-2</v>
      </c>
      <c r="G88" s="95">
        <f>Fat!G56</f>
        <v>1.5286329446719757</v>
      </c>
      <c r="H88" s="81">
        <f>Fat!H56</f>
        <v>3.011098317456673E-2</v>
      </c>
      <c r="I88" s="178">
        <f>Fat!I56</f>
        <v>7.8315422362438927</v>
      </c>
      <c r="J88" s="179">
        <f>Fat!J56</f>
        <v>0.39717779663648667</v>
      </c>
      <c r="K88" s="78">
        <f>Fat!K56</f>
        <v>5.342457984982249E-2</v>
      </c>
      <c r="L88" s="79">
        <f>Fat!L56</f>
        <v>1276246.2125762221</v>
      </c>
      <c r="M88" s="80">
        <f>Fat!M56</f>
        <v>100840.47664981312</v>
      </c>
      <c r="N88" s="78">
        <f>Fat!N56</f>
        <v>8.5792057642405994E-2</v>
      </c>
      <c r="O88" s="77">
        <f>Fat!O56</f>
        <v>485396.97253436258</v>
      </c>
      <c r="P88" s="76">
        <f>Fat!P56</f>
        <v>21104.325374353153</v>
      </c>
      <c r="Q88" s="78">
        <f>Fat!Q56</f>
        <v>4.5454791290459436E-2</v>
      </c>
    </row>
    <row r="89" spans="2:17">
      <c r="B89" s="363"/>
      <c r="C89" s="222" t="s">
        <v>59</v>
      </c>
      <c r="D89" s="77">
        <f>Fat!D57</f>
        <v>6781657.1924864613</v>
      </c>
      <c r="E89" s="76">
        <f>Fat!E57</f>
        <v>522639.5125338193</v>
      </c>
      <c r="F89" s="78">
        <f>Fat!F57</f>
        <v>8.3501843141905577E-2</v>
      </c>
      <c r="G89" s="95">
        <f>Fat!G57</f>
        <v>63.613878650095693</v>
      </c>
      <c r="H89" s="81">
        <f>Fat!H57</f>
        <v>4.2905745777160149</v>
      </c>
      <c r="I89" s="178">
        <f>Fat!I57</f>
        <v>6.2482829899906669</v>
      </c>
      <c r="J89" s="179">
        <f>Fat!J57</f>
        <v>0.26334046805560973</v>
      </c>
      <c r="K89" s="78">
        <f>Fat!K57</f>
        <v>4.4000500771804611E-2</v>
      </c>
      <c r="L89" s="79">
        <f>Fat!L57</f>
        <v>42373713.279761016</v>
      </c>
      <c r="M89" s="80">
        <f>Fat!M57</f>
        <v>4913852.2214691415</v>
      </c>
      <c r="N89" s="78">
        <f>Fat!N57</f>
        <v>0.1311764668273227</v>
      </c>
      <c r="O89" s="77">
        <f>Fat!O57</f>
        <v>15582349.438229777</v>
      </c>
      <c r="P89" s="76">
        <f>Fat!P57</f>
        <v>691582.10464380495</v>
      </c>
      <c r="Q89" s="78">
        <f>Fat!Q57</f>
        <v>4.6443684811591182E-2</v>
      </c>
    </row>
    <row r="90" spans="2:17" ht="15" thickBot="1">
      <c r="B90" s="364"/>
      <c r="C90" s="223" t="s">
        <v>15</v>
      </c>
      <c r="D90" s="109">
        <f>Fat!D58</f>
        <v>2527558.4844385707</v>
      </c>
      <c r="E90" s="103">
        <f>Fat!E58</f>
        <v>-212444.05538772978</v>
      </c>
      <c r="F90" s="105">
        <f>Fat!F58</f>
        <v>-7.7534254913937936E-2</v>
      </c>
      <c r="G90" s="106">
        <f>Fat!G58</f>
        <v>23.709219464563198</v>
      </c>
      <c r="H90" s="107">
        <f>Fat!H58</f>
        <v>-2.2606710423506797</v>
      </c>
      <c r="I90" s="190">
        <f>Fat!I58</f>
        <v>6.5862123215892803</v>
      </c>
      <c r="J90" s="191">
        <f>Fat!J58</f>
        <v>0.1288522055365906</v>
      </c>
      <c r="K90" s="105">
        <f>Fat!K58</f>
        <v>1.9954316194364035E-2</v>
      </c>
      <c r="L90" s="108">
        <f>Fat!L58</f>
        <v>16647036.833746841</v>
      </c>
      <c r="M90" s="104">
        <f>Fat!M58</f>
        <v>-1046146.2848105822</v>
      </c>
      <c r="N90" s="105">
        <f>Fat!N58</f>
        <v>-5.9127081758021026E-2</v>
      </c>
      <c r="O90" s="109">
        <f>Fat!O58</f>
        <v>7299552.4030925389</v>
      </c>
      <c r="P90" s="103">
        <f>Fat!P58</f>
        <v>-663265.22439492401</v>
      </c>
      <c r="Q90" s="105">
        <f>Fat!Q58</f>
        <v>-8.3295292624227357E-2</v>
      </c>
    </row>
    <row r="91" spans="2:17" ht="15" hidden="1" thickBot="1">
      <c r="B91" s="365" t="s">
        <v>98</v>
      </c>
      <c r="C91" s="154" t="s">
        <v>99</v>
      </c>
      <c r="D91" s="125">
        <f>Organic!D16</f>
        <v>35226.749342154151</v>
      </c>
      <c r="E91" s="117">
        <f>Organic!E16</f>
        <v>14244.197210913928</v>
      </c>
      <c r="F91" s="121">
        <f>Organic!F16</f>
        <v>0.67885913600120251</v>
      </c>
      <c r="G91" s="122">
        <f>Organic!G16</f>
        <v>0.33043695578890125</v>
      </c>
      <c r="H91" s="123">
        <f>Organic!H16</f>
        <v>0.13156320531476276</v>
      </c>
      <c r="I91" s="186">
        <f>Organic!I16</f>
        <v>3.1968203463446008</v>
      </c>
      <c r="J91" s="187">
        <f>Organic!J16</f>
        <v>-0.12202872311604773</v>
      </c>
      <c r="K91" s="121">
        <f>Organic!K16</f>
        <v>-3.6768385835598973E-2</v>
      </c>
      <c r="L91" s="124">
        <f>Organic!L16</f>
        <v>112613.58903257966</v>
      </c>
      <c r="M91" s="118">
        <f>Organic!M16</f>
        <v>42975.665416903503</v>
      </c>
      <c r="N91" s="121">
        <f>Organic!N16</f>
        <v>0.61713019552508985</v>
      </c>
      <c r="O91" s="125">
        <f>Organic!O16</f>
        <v>25174.598010897636</v>
      </c>
      <c r="P91" s="117">
        <f>Organic!P16</f>
        <v>9161.5475888252258</v>
      </c>
      <c r="Q91" s="121">
        <f>Organic!Q16</f>
        <v>0.57213006562428204</v>
      </c>
    </row>
    <row r="92" spans="2:17" hidden="1">
      <c r="B92" s="363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66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2" t="s">
        <v>63</v>
      </c>
      <c r="C94" s="150" t="s">
        <v>102</v>
      </c>
      <c r="D94" s="116">
        <f>Size!D94</f>
        <v>5003131.2035830729</v>
      </c>
      <c r="E94" s="110">
        <f>Size!E94</f>
        <v>-442650.88461777661</v>
      </c>
      <c r="F94" s="112">
        <f>Size!F94</f>
        <v>-8.1283253249675558E-2</v>
      </c>
      <c r="G94" s="113">
        <f>Size!G94</f>
        <v>46.930797623898947</v>
      </c>
      <c r="H94" s="114">
        <f>Size!H94</f>
        <v>-4.6846160479637575</v>
      </c>
      <c r="I94" s="182">
        <f>Size!I94</f>
        <v>5.7595113907817614</v>
      </c>
      <c r="J94" s="183">
        <f>Size!J94</f>
        <v>0.13170460619123325</v>
      </c>
      <c r="K94" s="112">
        <f>Size!K94</f>
        <v>2.3402474753016225E-2</v>
      </c>
      <c r="L94" s="115">
        <f>Size!L94</f>
        <v>28815591.156612374</v>
      </c>
      <c r="M94" s="111">
        <f>Size!M94</f>
        <v>-1832218.2267659418</v>
      </c>
      <c r="N94" s="112">
        <f>Size!N94</f>
        <v>-5.978300777867785E-2</v>
      </c>
      <c r="O94" s="116">
        <f>Size!O94</f>
        <v>14325922.749465706</v>
      </c>
      <c r="P94" s="110">
        <f>Size!P94</f>
        <v>-1289593.4748972449</v>
      </c>
      <c r="Q94" s="112">
        <f>Size!Q94</f>
        <v>-8.2584107778982827E-2</v>
      </c>
    </row>
    <row r="95" spans="2:17">
      <c r="B95" s="363"/>
      <c r="C95" s="151" t="s">
        <v>103</v>
      </c>
      <c r="D95" s="77">
        <f>Size!D95</f>
        <v>59155.896721736724</v>
      </c>
      <c r="E95" s="76">
        <f>Size!E95</f>
        <v>38835.480413288082</v>
      </c>
      <c r="F95" s="78">
        <f>Size!F95</f>
        <v>1.9111557471950718</v>
      </c>
      <c r="G95" s="95">
        <f>Size!G95</f>
        <v>0.55489918299960816</v>
      </c>
      <c r="H95" s="81">
        <f>Size!H95</f>
        <v>0.36230119124053017</v>
      </c>
      <c r="I95" s="178">
        <f>Size!I95</f>
        <v>1.5291475691965222</v>
      </c>
      <c r="J95" s="179">
        <f>Size!J95</f>
        <v>-0.8853830995385541</v>
      </c>
      <c r="K95" s="78">
        <f>Size!K95</f>
        <v>-0.36668952314546016</v>
      </c>
      <c r="L95" s="79">
        <f>Size!L95</f>
        <v>90458.095675684221</v>
      </c>
      <c r="M95" s="80">
        <f>Size!M95</f>
        <v>41393.827297470576</v>
      </c>
      <c r="N95" s="78">
        <f>Size!N95</f>
        <v>0.84366543445394515</v>
      </c>
      <c r="O95" s="77">
        <f>Size!O95</f>
        <v>17532.594611406326</v>
      </c>
      <c r="P95" s="76">
        <f>Size!P95</f>
        <v>2645.3145673274994</v>
      </c>
      <c r="Q95" s="78">
        <f>Size!Q95</f>
        <v>0.17768958194479792</v>
      </c>
    </row>
    <row r="96" spans="2:17">
      <c r="B96" s="363"/>
      <c r="C96" s="151" t="s">
        <v>104</v>
      </c>
      <c r="D96" s="77">
        <f>Size!D96</f>
        <v>45710.181189964715</v>
      </c>
      <c r="E96" s="76">
        <f>Size!E96</f>
        <v>24675.993140643834</v>
      </c>
      <c r="F96" s="78">
        <f>Size!F96</f>
        <v>1.1731374219334572</v>
      </c>
      <c r="G96" s="95">
        <f>Size!G96</f>
        <v>0.42877453648260427</v>
      </c>
      <c r="H96" s="81">
        <f>Size!H96</f>
        <v>0.22941137801730982</v>
      </c>
      <c r="I96" s="178">
        <f>Size!I96</f>
        <v>1.1723750863228182</v>
      </c>
      <c r="J96" s="179">
        <f>Size!J96</f>
        <v>0.27209861964722715</v>
      </c>
      <c r="K96" s="78">
        <f>Size!K96</f>
        <v>0.30223895627527958</v>
      </c>
      <c r="L96" s="79">
        <f>Size!L96</f>
        <v>53589.477618416546</v>
      </c>
      <c r="M96" s="80">
        <f>Size!M96</f>
        <v>34652.893121984001</v>
      </c>
      <c r="N96" s="78">
        <f>Size!N96</f>
        <v>1.8299442081813775</v>
      </c>
      <c r="O96" s="77">
        <f>Size!O96</f>
        <v>17589.571464896202</v>
      </c>
      <c r="P96" s="76">
        <f>Size!P96</f>
        <v>8868.9929360151291</v>
      </c>
      <c r="Q96" s="78">
        <f>Size!Q96</f>
        <v>1.0170188717001438</v>
      </c>
    </row>
    <row r="97" spans="2:17">
      <c r="B97" s="363"/>
      <c r="C97" s="151" t="s">
        <v>105</v>
      </c>
      <c r="D97" s="77">
        <f>Size!D97</f>
        <v>596107.99859528244</v>
      </c>
      <c r="E97" s="76">
        <f>Size!E97</f>
        <v>-30440.317611917853</v>
      </c>
      <c r="F97" s="78">
        <f>Size!F97</f>
        <v>-4.8584150375166286E-2</v>
      </c>
      <c r="G97" s="95">
        <f>Size!G97</f>
        <v>5.5916630417421995</v>
      </c>
      <c r="H97" s="81">
        <f>Size!H97</f>
        <v>-0.34679538400209342</v>
      </c>
      <c r="I97" s="178">
        <f>Size!I97</f>
        <v>4.1541408402841737</v>
      </c>
      <c r="J97" s="179">
        <f>Size!J97</f>
        <v>-6.0326138076389313E-2</v>
      </c>
      <c r="K97" s="78">
        <f>Size!K97</f>
        <v>-1.431406115794418E-2</v>
      </c>
      <c r="L97" s="79">
        <f>Size!L97</f>
        <v>2476316.5821847236</v>
      </c>
      <c r="M97" s="80">
        <f>Size!M97</f>
        <v>-164250.60681793466</v>
      </c>
      <c r="N97" s="78">
        <f>Size!N97</f>
        <v>-6.2202775033333685E-2</v>
      </c>
      <c r="O97" s="77">
        <f>Size!O97</f>
        <v>333155.29638636112</v>
      </c>
      <c r="P97" s="76">
        <f>Size!P97</f>
        <v>-17323.414022326469</v>
      </c>
      <c r="Q97" s="78">
        <f>Size!Q97</f>
        <v>-4.9427863969614343E-2</v>
      </c>
    </row>
    <row r="98" spans="2:17">
      <c r="B98" s="363"/>
      <c r="C98" s="151" t="s">
        <v>106</v>
      </c>
      <c r="D98" s="77">
        <f>Size!D98</f>
        <v>9803360.5269311257</v>
      </c>
      <c r="E98" s="76">
        <f>Size!E98</f>
        <v>86121.524886157364</v>
      </c>
      <c r="F98" s="78">
        <f>Size!F98</f>
        <v>8.8627566809906921E-3</v>
      </c>
      <c r="G98" s="95">
        <f>Size!G98</f>
        <v>91.958317741903443</v>
      </c>
      <c r="H98" s="81">
        <f>Size!H98</f>
        <v>-0.14219283960093776</v>
      </c>
      <c r="I98" s="178">
        <f>Size!I98</f>
        <v>6.3547701280640041</v>
      </c>
      <c r="J98" s="179">
        <f>Size!J98</f>
        <v>0.26502843742601101</v>
      </c>
      <c r="K98" s="78">
        <f>Size!K98</f>
        <v>4.352047277037218E-2</v>
      </c>
      <c r="L98" s="79">
        <f>Size!L98</f>
        <v>62298102.631183714</v>
      </c>
      <c r="M98" s="80">
        <f>Size!M98</f>
        <v>3122627.1625369415</v>
      </c>
      <c r="N98" s="78">
        <f>Size!N98</f>
        <v>5.2768940812168347E-2</v>
      </c>
      <c r="O98" s="77">
        <f>Size!O98</f>
        <v>24579948.787221596</v>
      </c>
      <c r="P98" s="76">
        <f>Size!P98</f>
        <v>-408837.42058380693</v>
      </c>
      <c r="Q98" s="78">
        <f>Size!Q98</f>
        <v>-1.636083550373103E-2</v>
      </c>
    </row>
    <row r="99" spans="2:17" ht="15" customHeight="1">
      <c r="B99" s="363"/>
      <c r="C99" s="151" t="s">
        <v>107</v>
      </c>
      <c r="D99" s="77">
        <f>Size!D99</f>
        <v>751475.01043103589</v>
      </c>
      <c r="E99" s="76">
        <f>Size!E99</f>
        <v>-39336.143820809433</v>
      </c>
      <c r="F99" s="78">
        <f>Size!F99</f>
        <v>-4.9741513646230473E-2</v>
      </c>
      <c r="G99" s="95">
        <f>Size!G99</f>
        <v>7.0490499247149536</v>
      </c>
      <c r="H99" s="81">
        <f>Size!H99</f>
        <v>-0.44630045874438284</v>
      </c>
      <c r="I99" s="178">
        <f>Size!I99</f>
        <v>4.1926189948488073</v>
      </c>
      <c r="J99" s="179">
        <f>Size!J99</f>
        <v>1.5370797099465427E-2</v>
      </c>
      <c r="K99" s="78">
        <f>Size!K99</f>
        <v>3.679646593120096E-3</v>
      </c>
      <c r="L99" s="79">
        <f>Size!L99</f>
        <v>3150648.4028873667</v>
      </c>
      <c r="M99" s="80">
        <f>Size!M99</f>
        <v>-152766.06597123109</v>
      </c>
      <c r="N99" s="78">
        <f>Size!N99</f>
        <v>-4.6244898244335385E-2</v>
      </c>
      <c r="O99" s="77">
        <f>Size!O99</f>
        <v>438863.12036669254</v>
      </c>
      <c r="P99" s="76">
        <f>Size!P99</f>
        <v>-27947.864990949631</v>
      </c>
      <c r="Q99" s="78">
        <f>Size!Q99</f>
        <v>-5.9869767138272627E-2</v>
      </c>
    </row>
    <row r="100" spans="2:17" ht="15" thickBot="1">
      <c r="B100" s="364"/>
      <c r="C100" s="152" t="s">
        <v>108</v>
      </c>
      <c r="D100" s="144">
        <f>Size!D100</f>
        <v>105821.12498122118</v>
      </c>
      <c r="E100" s="138">
        <f>Size!E100</f>
        <v>63181.669795698115</v>
      </c>
      <c r="F100" s="140">
        <f>Size!F100</f>
        <v>1.4817654100127795</v>
      </c>
      <c r="G100" s="141">
        <f>Size!G100</f>
        <v>0.99263233338160994</v>
      </c>
      <c r="H100" s="142">
        <f>Size!H100</f>
        <v>0.58849329834527953</v>
      </c>
      <c r="I100" s="180">
        <f>Size!I100</f>
        <v>1.3792020254981217</v>
      </c>
      <c r="J100" s="181">
        <f>Size!J100</f>
        <v>-0.26897842379639436</v>
      </c>
      <c r="K100" s="140">
        <f>Size!K100</f>
        <v>-0.16319719355458159</v>
      </c>
      <c r="L100" s="143">
        <f>Size!L100</f>
        <v>145948.70991459012</v>
      </c>
      <c r="M100" s="139">
        <f>Size!M100</f>
        <v>75671.193509241333</v>
      </c>
      <c r="N100" s="140">
        <f>Size!N100</f>
        <v>1.0767482600378582</v>
      </c>
      <c r="O100" s="144">
        <f>Size!O100</f>
        <v>35678.989394783974</v>
      </c>
      <c r="P100" s="138">
        <f>Size!P100</f>
        <v>11444.621418952942</v>
      </c>
      <c r="Q100" s="140">
        <f>Size!Q100</f>
        <v>0.47224757131552508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4" t="s">
        <v>136</v>
      </c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2:17">
      <c r="B103" s="355" t="s">
        <v>18</v>
      </c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</row>
    <row r="104" spans="2:17" ht="15" thickBot="1">
      <c r="B104" s="355" t="str">
        <f>'HOME PAGE'!H7</f>
        <v>YTD Ending 04-20-2025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55"/>
      <c r="M104" s="355"/>
      <c r="N104" s="355"/>
      <c r="O104" s="355"/>
      <c r="P104" s="355"/>
      <c r="Q104" s="355"/>
    </row>
    <row r="105" spans="2:17">
      <c r="D105" s="360" t="s">
        <v>64</v>
      </c>
      <c r="E105" s="358"/>
      <c r="F105" s="361"/>
      <c r="G105" s="357" t="s">
        <v>21</v>
      </c>
      <c r="H105" s="359"/>
      <c r="I105" s="360" t="s">
        <v>22</v>
      </c>
      <c r="J105" s="358"/>
      <c r="K105" s="361"/>
      <c r="L105" s="357" t="s">
        <v>23</v>
      </c>
      <c r="M105" s="358"/>
      <c r="N105" s="359"/>
      <c r="O105" s="360" t="s">
        <v>24</v>
      </c>
      <c r="P105" s="358"/>
      <c r="Q105" s="361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Data'!D87</f>
        <v>3260935.8991802926</v>
      </c>
      <c r="E107" s="283">
        <f>'Segment Data'!E87</f>
        <v>236404.50037045963</v>
      </c>
      <c r="F107" s="284">
        <f>'Segment Data'!F87</f>
        <v>7.8162356146636761E-2</v>
      </c>
      <c r="G107" s="285">
        <f>'Segment Data'!G87</f>
        <v>99.999999999999943</v>
      </c>
      <c r="H107" s="286">
        <f>'Segment Data'!H87</f>
        <v>-7.1054273576010019E-14</v>
      </c>
      <c r="I107" s="287">
        <f>'Segment Data'!I87</f>
        <v>6.3000563382235404</v>
      </c>
      <c r="J107" s="288">
        <f>'Segment Data'!J87</f>
        <v>0.33040838548603446</v>
      </c>
      <c r="K107" s="284">
        <f>'Segment Data'!K87</f>
        <v>5.5348052029520242E-2</v>
      </c>
      <c r="L107" s="289">
        <f>'Segment Data'!L87</f>
        <v>20544079.880171482</v>
      </c>
      <c r="M107" s="290">
        <f>'Segment Data'!M87</f>
        <v>2488692.2072760575</v>
      </c>
      <c r="N107" s="284">
        <f>'Segment Data'!N87</f>
        <v>0.13783654233091092</v>
      </c>
      <c r="O107" s="282">
        <f>'Segment Data'!O87</f>
        <v>7640323.3663970279</v>
      </c>
      <c r="P107" s="283">
        <f>'Segment Data'!P87</f>
        <v>424860.97671246435</v>
      </c>
      <c r="Q107" s="284">
        <f>'Segment Data'!Q87</f>
        <v>5.888201667018015E-2</v>
      </c>
    </row>
    <row r="108" spans="2:17">
      <c r="B108" s="369" t="s">
        <v>60</v>
      </c>
      <c r="C108" s="151" t="s">
        <v>145</v>
      </c>
      <c r="D108" s="77">
        <f>'Segment Data'!D88</f>
        <v>8591.0995731797339</v>
      </c>
      <c r="E108" s="76">
        <f>'Segment Data'!E88</f>
        <v>2646.5917182650201</v>
      </c>
      <c r="F108" s="78">
        <f>'Segment Data'!F88</f>
        <v>0.44521628751434983</v>
      </c>
      <c r="G108" s="95">
        <f>'Segment Data'!G88</f>
        <v>0.26345502759926342</v>
      </c>
      <c r="H108" s="81">
        <f>'Segment Data'!H88</f>
        <v>6.6911924847746079E-2</v>
      </c>
      <c r="I108" s="178">
        <f>'Segment Data'!I88</f>
        <v>5.5579654083493057</v>
      </c>
      <c r="J108" s="179">
        <f>'Segment Data'!J88</f>
        <v>-2.1842994065647305</v>
      </c>
      <c r="K108" s="78">
        <f>'Segment Data'!K88</f>
        <v>-0.2821266720762487</v>
      </c>
      <c r="L108" s="79">
        <f>'Segment Data'!L88</f>
        <v>47749.034247417447</v>
      </c>
      <c r="M108" s="80">
        <f>'Segment Data'!M88</f>
        <v>1725.0802403311463</v>
      </c>
      <c r="N108" s="78">
        <f>'Segment Data'!N88</f>
        <v>3.7482225887535345E-2</v>
      </c>
      <c r="O108" s="77">
        <f>'Segment Data'!O88</f>
        <v>11454.774330258369</v>
      </c>
      <c r="P108" s="76">
        <f>'Segment Data'!P88</f>
        <v>-5749.5703588809738</v>
      </c>
      <c r="Q108" s="78">
        <f>'Segment Data'!Q88</f>
        <v>-0.33419292991208949</v>
      </c>
    </row>
    <row r="109" spans="2:17">
      <c r="B109" s="370"/>
      <c r="C109" s="151" t="s">
        <v>149</v>
      </c>
      <c r="D109" s="77">
        <f>'Segment Data'!D89</f>
        <v>1406.1175173521042</v>
      </c>
      <c r="E109" s="76">
        <f>'Segment Data'!E89</f>
        <v>550.35136968787913</v>
      </c>
      <c r="F109" s="78">
        <f>'Segment Data'!F89</f>
        <v>0.64310953546133864</v>
      </c>
      <c r="G109" s="95">
        <f>'Segment Data'!G89</f>
        <v>4.3120060032629338E-2</v>
      </c>
      <c r="H109" s="81">
        <f>'Segment Data'!H89</f>
        <v>1.4825886991444413E-2</v>
      </c>
      <c r="I109" s="178">
        <f>'Segment Data'!I89</f>
        <v>6.3782514513659336</v>
      </c>
      <c r="J109" s="179">
        <f>'Segment Data'!J89</f>
        <v>5.7112211583763006E-2</v>
      </c>
      <c r="K109" s="78">
        <f>'Segment Data'!K89</f>
        <v>9.0351136744981943E-3</v>
      </c>
      <c r="L109" s="79">
        <f>'Segment Data'!L89</f>
        <v>8968.5710958421223</v>
      </c>
      <c r="M109" s="80">
        <f>'Segment Data'!M89</f>
        <v>3559.1541197645656</v>
      </c>
      <c r="N109" s="78">
        <f>'Segment Data'!N89</f>
        <v>0.65795521689388381</v>
      </c>
      <c r="O109" s="77">
        <f>'Segment Data'!O89</f>
        <v>2805.7375794649124</v>
      </c>
      <c r="P109" s="76">
        <f>'Segment Data'!P89</f>
        <v>582.45082855224609</v>
      </c>
      <c r="Q109" s="78">
        <f>'Segment Data'!Q89</f>
        <v>0.26197737575377905</v>
      </c>
    </row>
    <row r="110" spans="2:17">
      <c r="B110" s="370"/>
      <c r="C110" s="151" t="s">
        <v>146</v>
      </c>
      <c r="D110" s="77">
        <f>'Segment Data'!D90</f>
        <v>1108527.0004445575</v>
      </c>
      <c r="E110" s="76">
        <f>'Segment Data'!E90</f>
        <v>173398.51093920006</v>
      </c>
      <c r="F110" s="78">
        <f>'Segment Data'!F90</f>
        <v>0.18542747107503951</v>
      </c>
      <c r="G110" s="95">
        <f>'Segment Data'!G90</f>
        <v>33.994136490791163</v>
      </c>
      <c r="H110" s="81">
        <f>'Segment Data'!H90</f>
        <v>3.0760084834795194</v>
      </c>
      <c r="I110" s="178">
        <f>'Segment Data'!I90</f>
        <v>6.6472702270960493</v>
      </c>
      <c r="J110" s="179">
        <f>'Segment Data'!J90</f>
        <v>-3.0487447582809857E-2</v>
      </c>
      <c r="K110" s="78">
        <f>'Segment Data'!K90</f>
        <v>-4.5655217017553772E-3</v>
      </c>
      <c r="L110" s="79">
        <f>'Segment Data'!L90</f>
        <v>7368678.5259871958</v>
      </c>
      <c r="M110" s="80">
        <f>'Segment Data'!M90</f>
        <v>1124117.0783819463</v>
      </c>
      <c r="N110" s="78">
        <f>'Segment Data'!N90</f>
        <v>0.18001537622998942</v>
      </c>
      <c r="O110" s="77">
        <f>'Segment Data'!O90</f>
        <v>2792029.1174236489</v>
      </c>
      <c r="P110" s="76">
        <f>'Segment Data'!P90</f>
        <v>252905.01987880236</v>
      </c>
      <c r="Q110" s="78">
        <f>'Segment Data'!Q90</f>
        <v>9.9603252997103847E-2</v>
      </c>
    </row>
    <row r="111" spans="2:17">
      <c r="B111" s="370"/>
      <c r="C111" s="151" t="s">
        <v>148</v>
      </c>
      <c r="D111" s="77">
        <f>'Segment Data'!D91</f>
        <v>47872.834990082709</v>
      </c>
      <c r="E111" s="76">
        <f>'Segment Data'!E91</f>
        <v>2353.1559336585415</v>
      </c>
      <c r="F111" s="78">
        <f>'Segment Data'!F91</f>
        <v>5.1695354238804586E-2</v>
      </c>
      <c r="G111" s="95">
        <f>'Segment Data'!G91</f>
        <v>1.4680704089312693</v>
      </c>
      <c r="H111" s="81">
        <f>'Segment Data'!H91</f>
        <v>-3.6945511033600997E-2</v>
      </c>
      <c r="I111" s="178">
        <f>'Segment Data'!I91</f>
        <v>7.9179246543718316</v>
      </c>
      <c r="J111" s="179">
        <f>'Segment Data'!J91</f>
        <v>7.5021905878320361E-2</v>
      </c>
      <c r="K111" s="78">
        <f>'Segment Data'!K91</f>
        <v>9.5655790061569736E-3</v>
      </c>
      <c r="L111" s="79">
        <f>'Segment Data'!L91</f>
        <v>379053.50044265034</v>
      </c>
      <c r="M111" s="80">
        <f>'Segment Data'!M91</f>
        <v>22047.084460478742</v>
      </c>
      <c r="N111" s="78">
        <f>'Segment Data'!N91</f>
        <v>6.1755429240184137E-2</v>
      </c>
      <c r="O111" s="77">
        <f>'Segment Data'!O91</f>
        <v>144067.33677005768</v>
      </c>
      <c r="P111" s="76">
        <f>'Segment Data'!P91</f>
        <v>6675.2303609689407</v>
      </c>
      <c r="Q111" s="78">
        <f>'Segment Data'!Q91</f>
        <v>4.8585253807036488E-2</v>
      </c>
    </row>
    <row r="112" spans="2:17" ht="15" thickBot="1">
      <c r="B112" s="371"/>
      <c r="C112" s="151" t="s">
        <v>147</v>
      </c>
      <c r="D112" s="144">
        <f>'Segment Data'!D92</f>
        <v>2094538.8466551208</v>
      </c>
      <c r="E112" s="138">
        <f>'Segment Data'!E92</f>
        <v>57455.890409647021</v>
      </c>
      <c r="F112" s="140">
        <f>'Segment Data'!F92</f>
        <v>2.8204983127218034E-2</v>
      </c>
      <c r="G112" s="141">
        <f>'Segment Data'!G92</f>
        <v>64.231218012645627</v>
      </c>
      <c r="H112" s="142">
        <f>'Segment Data'!H92</f>
        <v>-3.1208007842852226</v>
      </c>
      <c r="I112" s="180">
        <f>'Segment Data'!I92</f>
        <v>6.0823079355835103</v>
      </c>
      <c r="J112" s="181">
        <f>'Segment Data'!J92</f>
        <v>0.48489895262266902</v>
      </c>
      <c r="K112" s="140">
        <f>'Segment Data'!K92</f>
        <v>8.6629180411643567E-2</v>
      </c>
      <c r="L112" s="143">
        <f>'Segment Data'!L92</f>
        <v>12739630.248398375</v>
      </c>
      <c r="M112" s="139">
        <f>'Segment Data'!M92</f>
        <v>1337243.810073534</v>
      </c>
      <c r="N112" s="140">
        <f>'Segment Data'!N92</f>
        <v>0.11727753811069681</v>
      </c>
      <c r="O112" s="144">
        <f>'Segment Data'!O92</f>
        <v>4689966.400293598</v>
      </c>
      <c r="P112" s="138">
        <f>'Segment Data'!P92</f>
        <v>170447.84600302111</v>
      </c>
      <c r="Q112" s="140">
        <f>'Segment Data'!Q92</f>
        <v>3.7713717502322788E-2</v>
      </c>
    </row>
    <row r="113" spans="2:17">
      <c r="B113" s="362" t="s">
        <v>61</v>
      </c>
      <c r="C113" s="150" t="s">
        <v>74</v>
      </c>
      <c r="D113" s="116">
        <f>'Type Data'!D59</f>
        <v>881986.31351959601</v>
      </c>
      <c r="E113" s="110">
        <f>'Type Data'!E59</f>
        <v>-88329.255418635206</v>
      </c>
      <c r="F113" s="112">
        <f>'Type Data'!F59</f>
        <v>-9.1031472900398355E-2</v>
      </c>
      <c r="G113" s="113">
        <f>'Type Data'!G59</f>
        <v>27.047030079349376</v>
      </c>
      <c r="H113" s="114">
        <f>'Type Data'!H59</f>
        <v>-5.0344873854736036</v>
      </c>
      <c r="I113" s="182">
        <f>'Type Data'!I59</f>
        <v>4.8623391236696012</v>
      </c>
      <c r="J113" s="183">
        <f>'Type Data'!J59</f>
        <v>0.24778465789136117</v>
      </c>
      <c r="K113" s="112">
        <f>'Type Data'!K59</f>
        <v>5.3696334007745324E-2</v>
      </c>
      <c r="L113" s="115">
        <f>'Type Data'!L59</f>
        <v>4288516.5587674547</v>
      </c>
      <c r="M113" s="111">
        <f>'Type Data'!M59</f>
        <v>-189057.48309061397</v>
      </c>
      <c r="N113" s="112">
        <f>'Type Data'!N59</f>
        <v>-4.2223195266729831E-2</v>
      </c>
      <c r="O113" s="116">
        <f>'Type Data'!O59</f>
        <v>2202511.1288749618</v>
      </c>
      <c r="P113" s="110">
        <f>'Type Data'!P59</f>
        <v>-220520.41569346562</v>
      </c>
      <c r="Q113" s="112">
        <f>'Type Data'!Q59</f>
        <v>-9.101012992909388E-2</v>
      </c>
    </row>
    <row r="114" spans="2:17">
      <c r="B114" s="363"/>
      <c r="C114" s="151" t="s">
        <v>75</v>
      </c>
      <c r="D114" s="77">
        <f>'Type Data'!D60</f>
        <v>1616032.5787000994</v>
      </c>
      <c r="E114" s="76">
        <f>'Type Data'!E60</f>
        <v>328613.25235226564</v>
      </c>
      <c r="F114" s="78">
        <f>'Type Data'!F60</f>
        <v>0.25524958778153467</v>
      </c>
      <c r="G114" s="95">
        <f>'Type Data'!G60</f>
        <v>49.557324297798182</v>
      </c>
      <c r="H114" s="81">
        <f>'Type Data'!H60</f>
        <v>6.9914138610793088</v>
      </c>
      <c r="I114" s="178">
        <f>'Type Data'!I60</f>
        <v>6.7187898667671409</v>
      </c>
      <c r="J114" s="179">
        <f>'Type Data'!J60</f>
        <v>0.32191974287162584</v>
      </c>
      <c r="K114" s="78">
        <f>'Type Data'!K60</f>
        <v>5.0324570709837348E-2</v>
      </c>
      <c r="L114" s="79">
        <f>'Type Data'!L60</f>
        <v>10857783.314135799</v>
      </c>
      <c r="M114" s="80">
        <f>'Type Data'!M60</f>
        <v>2622329.0884956513</v>
      </c>
      <c r="N114" s="78">
        <f>'Type Data'!N60</f>
        <v>0.31841948442034063</v>
      </c>
      <c r="O114" s="77">
        <f>'Type Data'!O60</f>
        <v>3189207.5112921749</v>
      </c>
      <c r="P114" s="76">
        <f>'Type Data'!P60</f>
        <v>659882.06791479047</v>
      </c>
      <c r="Q114" s="78">
        <f>'Type Data'!Q60</f>
        <v>0.26089251173374356</v>
      </c>
    </row>
    <row r="115" spans="2:17">
      <c r="B115" s="363"/>
      <c r="C115" s="151" t="s">
        <v>76</v>
      </c>
      <c r="D115" s="77">
        <f>'Type Data'!D61</f>
        <v>762188.56843185157</v>
      </c>
      <c r="E115" s="76">
        <f>'Type Data'!E61</f>
        <v>-3481.6234582397155</v>
      </c>
      <c r="F115" s="78">
        <f>'Type Data'!F61</f>
        <v>-4.5471581564970835E-3</v>
      </c>
      <c r="G115" s="95">
        <f>'Type Data'!G61</f>
        <v>23.373307295719737</v>
      </c>
      <c r="H115" s="81">
        <f>'Type Data'!H61</f>
        <v>-1.9420255915958364</v>
      </c>
      <c r="I115" s="178">
        <f>'Type Data'!I61</f>
        <v>7.0758729224799541</v>
      </c>
      <c r="J115" s="179">
        <f>'Type Data'!J61</f>
        <v>0.1079335143779252</v>
      </c>
      <c r="K115" s="78">
        <f>'Type Data'!K61</f>
        <v>1.5490019079733188E-2</v>
      </c>
      <c r="L115" s="79">
        <f>'Type Data'!L61</f>
        <v>5393149.4531906983</v>
      </c>
      <c r="M115" s="80">
        <f>'Type Data'!M61</f>
        <v>58005.949510688893</v>
      </c>
      <c r="N115" s="78">
        <f>'Type Data'!N61</f>
        <v>1.0872425356633474E-2</v>
      </c>
      <c r="O115" s="77">
        <f>'Type Data'!O61</f>
        <v>2245690.9721149052</v>
      </c>
      <c r="P115" s="76">
        <f>'Type Data'!P61</f>
        <v>-12909.183089141734</v>
      </c>
      <c r="Q115" s="78">
        <f>'Type Data'!Q61</f>
        <v>-5.715568140468621E-3</v>
      </c>
    </row>
    <row r="116" spans="2:17" ht="15" thickBot="1">
      <c r="B116" s="364"/>
      <c r="C116" s="152" t="s">
        <v>77</v>
      </c>
      <c r="D116" s="144">
        <f>'Type Data'!D62</f>
        <v>728.4385287463665</v>
      </c>
      <c r="E116" s="138">
        <f>'Type Data'!E62</f>
        <v>-397.87310492992401</v>
      </c>
      <c r="F116" s="140">
        <f>'Type Data'!F62</f>
        <v>-0.353253125541519</v>
      </c>
      <c r="G116" s="141">
        <f>'Type Data'!G62</f>
        <v>2.2338327132694489E-2</v>
      </c>
      <c r="H116" s="142">
        <f>'Type Data'!H62</f>
        <v>-1.4900884009881165E-2</v>
      </c>
      <c r="I116" s="180">
        <f>'Type Data'!I62</f>
        <v>6.3568220169537391</v>
      </c>
      <c r="J116" s="181">
        <f>'Type Data'!J62</f>
        <v>-4.9843333424209213E-2</v>
      </c>
      <c r="K116" s="140">
        <f>'Type Data'!K62</f>
        <v>-7.7799183659981253E-3</v>
      </c>
      <c r="L116" s="143">
        <f>'Type Data'!L62</f>
        <v>4630.5540775322916</v>
      </c>
      <c r="M116" s="139">
        <f>'Type Data'!M62</f>
        <v>-2585.3476396691794</v>
      </c>
      <c r="N116" s="140">
        <f>'Type Data'!N62</f>
        <v>-0.35828476342827043</v>
      </c>
      <c r="O116" s="144">
        <f>'Type Data'!O62</f>
        <v>2913.754114985466</v>
      </c>
      <c r="P116" s="138">
        <f>'Type Data'!P62</f>
        <v>-1591.492419719696</v>
      </c>
      <c r="Q116" s="140">
        <f>'Type Data'!Q62</f>
        <v>-0.353253125541519</v>
      </c>
    </row>
    <row r="117" spans="2:17" ht="15" thickBot="1">
      <c r="B117" s="94" t="s">
        <v>78</v>
      </c>
      <c r="C117" s="153" t="s">
        <v>79</v>
      </c>
      <c r="D117" s="137">
        <f>Granola!D17</f>
        <v>58430.309638662307</v>
      </c>
      <c r="E117" s="131">
        <f>Granola!E17</f>
        <v>3613.3686777638723</v>
      </c>
      <c r="F117" s="133">
        <f>Granola!F17</f>
        <v>6.5917006940269252E-2</v>
      </c>
      <c r="G117" s="134">
        <f>Granola!G17</f>
        <v>1.7918263788426523</v>
      </c>
      <c r="H117" s="135">
        <f>Granola!H17</f>
        <v>-2.0584660516012043E-2</v>
      </c>
      <c r="I117" s="184">
        <f>Granola!I17</f>
        <v>5.9893968116471292</v>
      </c>
      <c r="J117" s="185">
        <f>Granola!J17</f>
        <v>7.090359154113024E-2</v>
      </c>
      <c r="K117" s="133">
        <f>Granola!K17</f>
        <v>1.1980007225531698E-2</v>
      </c>
      <c r="L117" s="136">
        <f>Granola!L17</f>
        <v>349962.31025335856</v>
      </c>
      <c r="M117" s="132">
        <f>Granola!M17</f>
        <v>25528.616829330334</v>
      </c>
      <c r="N117" s="133">
        <f>Granola!N17</f>
        <v>7.8686700385230804E-2</v>
      </c>
      <c r="O117" s="137">
        <f>Granola!O17</f>
        <v>139236.35812231485</v>
      </c>
      <c r="P117" s="131">
        <f>Granola!P17</f>
        <v>9615.4411061188293</v>
      </c>
      <c r="Q117" s="133">
        <f>Granola!Q17</f>
        <v>7.4181245800917978E-2</v>
      </c>
    </row>
    <row r="118" spans="2:17">
      <c r="B118" s="365" t="s">
        <v>80</v>
      </c>
      <c r="C118" s="154" t="s">
        <v>14</v>
      </c>
      <c r="D118" s="125">
        <f>'NB vs PL'!D31</f>
        <v>3135192.9916894468</v>
      </c>
      <c r="E118" s="117">
        <f>'NB vs PL'!E31</f>
        <v>251851.30772070354</v>
      </c>
      <c r="F118" s="121">
        <f>'NB vs PL'!F31</f>
        <v>8.7347021381817519E-2</v>
      </c>
      <c r="G118" s="122">
        <f>'NB vs PL'!G31</f>
        <v>96.143962611394684</v>
      </c>
      <c r="H118" s="123">
        <f>'NB vs PL'!H31</f>
        <v>0.81211434216022838</v>
      </c>
      <c r="I118" s="186">
        <f>'NB vs PL'!I31</f>
        <v>6.2473544582745344</v>
      </c>
      <c r="J118" s="187">
        <f>'NB vs PL'!J31</f>
        <v>0.32494816369352364</v>
      </c>
      <c r="K118" s="121">
        <f>'NB vs PL'!K31</f>
        <v>5.4867590558731257E-2</v>
      </c>
      <c r="L118" s="124">
        <f>'NB vs PL'!L31</f>
        <v>19586661.914182141</v>
      </c>
      <c r="M118" s="118">
        <f>'NB vs PL'!M31</f>
        <v>2510340.9756178446</v>
      </c>
      <c r="N118" s="121">
        <f>'NB vs PL'!N31</f>
        <v>0.14700713254625111</v>
      </c>
      <c r="O118" s="125">
        <f>'NB vs PL'!O31</f>
        <v>7339041.1143104229</v>
      </c>
      <c r="P118" s="117">
        <f>'NB vs PL'!P31</f>
        <v>471528.48380788416</v>
      </c>
      <c r="Q118" s="121">
        <f>'NB vs PL'!Q31</f>
        <v>6.866073776312509E-2</v>
      </c>
    </row>
    <row r="119" spans="2:17" ht="15" thickBot="1">
      <c r="B119" s="366"/>
      <c r="C119" s="155" t="s">
        <v>13</v>
      </c>
      <c r="D119" s="130">
        <f>'NB vs PL'!D32</f>
        <v>125742.90749084605</v>
      </c>
      <c r="E119" s="119">
        <f>'NB vs PL'!E32</f>
        <v>-15446.807350243049</v>
      </c>
      <c r="F119" s="126">
        <f>'NB vs PL'!F32</f>
        <v>-0.10940462177169659</v>
      </c>
      <c r="G119" s="127">
        <f>'NB vs PL'!G32</f>
        <v>3.8560373886053481</v>
      </c>
      <c r="H119" s="128">
        <f>'NB vs PL'!H32</f>
        <v>-0.81211434216021638</v>
      </c>
      <c r="I119" s="188">
        <f>'NB vs PL'!I32</f>
        <v>7.6133246183728644</v>
      </c>
      <c r="J119" s="189">
        <f>'NB vs PL'!J32</f>
        <v>0.67891912408398802</v>
      </c>
      <c r="K119" s="126">
        <f>'NB vs PL'!K32</f>
        <v>9.7905887482804502E-2</v>
      </c>
      <c r="L119" s="129">
        <f>'NB vs PL'!L32</f>
        <v>957321.57318583992</v>
      </c>
      <c r="M119" s="120">
        <f>'NB vs PL'!M32</f>
        <v>-21745.161145288032</v>
      </c>
      <c r="N119" s="126">
        <f>'NB vs PL'!N32</f>
        <v>-2.2210090878170569E-2</v>
      </c>
      <c r="O119" s="130">
        <f>'NB vs PL'!O32</f>
        <v>301270.60419663286</v>
      </c>
      <c r="P119" s="119">
        <f>'NB vs PL'!P32</f>
        <v>-46679.154985393048</v>
      </c>
      <c r="Q119" s="126">
        <f>'NB vs PL'!Q32</f>
        <v>-0.13415487079263472</v>
      </c>
    </row>
    <row r="120" spans="2:17">
      <c r="B120" s="362" t="s">
        <v>62</v>
      </c>
      <c r="C120" s="150" t="s">
        <v>70</v>
      </c>
      <c r="D120" s="116">
        <f>Package!D59</f>
        <v>1546745.725608225</v>
      </c>
      <c r="E120" s="110">
        <f>Package!E59</f>
        <v>-84768.544612496393</v>
      </c>
      <c r="F120" s="112">
        <f>Package!F59</f>
        <v>-5.1956974057620946E-2</v>
      </c>
      <c r="G120" s="113">
        <f>Package!G59</f>
        <v>47.43257069226761</v>
      </c>
      <c r="H120" s="114">
        <f>Package!H59</f>
        <v>-6.5101415858304037</v>
      </c>
      <c r="I120" s="182">
        <f>Package!I59</f>
        <v>5.961831347956231</v>
      </c>
      <c r="J120" s="183">
        <f>Package!J59</f>
        <v>0.23715650968827884</v>
      </c>
      <c r="K120" s="112">
        <f>Package!K59</f>
        <v>4.1427070774911035E-2</v>
      </c>
      <c r="L120" s="115">
        <f>Package!L59</f>
        <v>9221437.154248422</v>
      </c>
      <c r="M120" s="111">
        <f>Package!M59</f>
        <v>-118451.53675924242</v>
      </c>
      <c r="N120" s="112">
        <f>Package!N59</f>
        <v>-1.2682328524245281E-2</v>
      </c>
      <c r="O120" s="116">
        <f>Package!O59</f>
        <v>4353728.607989002</v>
      </c>
      <c r="P120" s="110">
        <f>Package!P59</f>
        <v>-228818.63722545654</v>
      </c>
      <c r="Q120" s="112">
        <f>Package!Q59</f>
        <v>-4.9932630255893423E-2</v>
      </c>
    </row>
    <row r="121" spans="2:17">
      <c r="B121" s="363"/>
      <c r="C121" s="151" t="s">
        <v>71</v>
      </c>
      <c r="D121" s="77">
        <f>Package!D60</f>
        <v>93801.008037234526</v>
      </c>
      <c r="E121" s="76">
        <f>Package!E60</f>
        <v>1527.8195552080288</v>
      </c>
      <c r="F121" s="78">
        <f>Package!F60</f>
        <v>1.655756759186474E-2</v>
      </c>
      <c r="G121" s="95">
        <f>Package!G60</f>
        <v>2.8765057314010201</v>
      </c>
      <c r="H121" s="81">
        <f>Package!H60</f>
        <v>-0.17432020872102383</v>
      </c>
      <c r="I121" s="178">
        <f>Package!I60</f>
        <v>4.6876464269009466</v>
      </c>
      <c r="J121" s="179">
        <f>Package!J60</f>
        <v>7.7074022612282356E-2</v>
      </c>
      <c r="K121" s="78">
        <f>Package!K60</f>
        <v>1.6716801267580052E-2</v>
      </c>
      <c r="L121" s="79">
        <f>Package!L60</f>
        <v>439705.96016544936</v>
      </c>
      <c r="M121" s="80">
        <f>Package!M60</f>
        <v>14273.743694491393</v>
      </c>
      <c r="N121" s="78">
        <f>Package!N60</f>
        <v>3.3551158426352479E-2</v>
      </c>
      <c r="O121" s="77">
        <f>Package!O60</f>
        <v>76741.617655515671</v>
      </c>
      <c r="P121" s="76">
        <f>Package!P60</f>
        <v>664.05161392688751</v>
      </c>
      <c r="Q121" s="78">
        <f>Package!Q60</f>
        <v>8.7286127629776587E-3</v>
      </c>
    </row>
    <row r="122" spans="2:17" ht="15" customHeight="1">
      <c r="B122" s="363"/>
      <c r="C122" s="151" t="s">
        <v>72</v>
      </c>
      <c r="D122" s="77">
        <f>Package!D61</f>
        <v>2125.3579303026199</v>
      </c>
      <c r="E122" s="76">
        <f>Package!E61</f>
        <v>90.99193899333477</v>
      </c>
      <c r="F122" s="78">
        <f>Package!F61</f>
        <v>4.4727418459632143E-2</v>
      </c>
      <c r="G122" s="95">
        <f>Package!G61</f>
        <v>6.5176317352232366E-2</v>
      </c>
      <c r="H122" s="81">
        <f>Package!H61</f>
        <v>-2.0858705063502014E-3</v>
      </c>
      <c r="I122" s="178">
        <f>Package!I61</f>
        <v>7.3640682906782891</v>
      </c>
      <c r="J122" s="179">
        <f>Package!J61</f>
        <v>-0.12486708700257232</v>
      </c>
      <c r="K122" s="78">
        <f>Package!K61</f>
        <v>-1.6673543128000734E-2</v>
      </c>
      <c r="L122" s="79">
        <f>Package!L61</f>
        <v>15651.28094088316</v>
      </c>
      <c r="M122" s="80">
        <f>Package!M61</f>
        <v>416.04549741625851</v>
      </c>
      <c r="N122" s="78">
        <f>Package!N61</f>
        <v>2.7308110790940556E-2</v>
      </c>
      <c r="O122" s="77">
        <f>Package!O61</f>
        <v>16063.668069958687</v>
      </c>
      <c r="P122" s="76">
        <f>Package!P61</f>
        <v>887.17904484272003</v>
      </c>
      <c r="Q122" s="78">
        <f>Package!Q61</f>
        <v>5.8457462946436708E-2</v>
      </c>
    </row>
    <row r="123" spans="2:17" ht="15" thickBot="1">
      <c r="B123" s="364"/>
      <c r="C123" s="152" t="s">
        <v>73</v>
      </c>
      <c r="D123" s="144">
        <f>Package!D62</f>
        <v>1617515.6335446017</v>
      </c>
      <c r="E123" s="138">
        <f>Package!E62</f>
        <v>319053.16062429338</v>
      </c>
      <c r="F123" s="140">
        <f>Package!F62</f>
        <v>0.24571611985576028</v>
      </c>
      <c r="G123" s="141">
        <f>Package!G62</f>
        <v>49.602803721201617</v>
      </c>
      <c r="H123" s="142">
        <f>Package!H62</f>
        <v>6.6717740274361859</v>
      </c>
      <c r="I123" s="180">
        <f>Package!I62</f>
        <v>6.7148969096296804</v>
      </c>
      <c r="J123" s="181">
        <f>Package!J62</f>
        <v>0.34339177373039753</v>
      </c>
      <c r="K123" s="140">
        <f>Package!K62</f>
        <v>5.3894922221063353E-2</v>
      </c>
      <c r="L123" s="143">
        <f>Package!L62</f>
        <v>10861450.72896634</v>
      </c>
      <c r="M123" s="139">
        <f>Package!M62</f>
        <v>2588290.413982112</v>
      </c>
      <c r="N123" s="140">
        <f>Package!N62</f>
        <v>0.31285389324491125</v>
      </c>
      <c r="O123" s="144">
        <f>Package!O62</f>
        <v>3190612.2307260786</v>
      </c>
      <c r="P123" s="138">
        <f>Package!P62</f>
        <v>649915.58489222033</v>
      </c>
      <c r="Q123" s="140">
        <f>Package!Q62</f>
        <v>0.25580211866612579</v>
      </c>
    </row>
    <row r="124" spans="2:17">
      <c r="B124" s="365" t="s">
        <v>81</v>
      </c>
      <c r="C124" s="156" t="s">
        <v>82</v>
      </c>
      <c r="D124" s="116">
        <f>Flavor!D185</f>
        <v>701659.77595229226</v>
      </c>
      <c r="E124" s="110">
        <f>Flavor!E185</f>
        <v>-76771.29056431551</v>
      </c>
      <c r="F124" s="112">
        <f>Flavor!F185</f>
        <v>-9.8623107255801687E-2</v>
      </c>
      <c r="G124" s="113">
        <f>Flavor!G185</f>
        <v>21.517128752168038</v>
      </c>
      <c r="H124" s="114">
        <f>Flavor!H185</f>
        <v>-4.220116588479577</v>
      </c>
      <c r="I124" s="182">
        <f>Flavor!I185</f>
        <v>5.7427392601794933</v>
      </c>
      <c r="J124" s="183">
        <f>Flavor!J185</f>
        <v>0.35463176387952888</v>
      </c>
      <c r="K124" s="112">
        <f>Flavor!K185</f>
        <v>6.5817499766486834E-2</v>
      </c>
      <c r="L124" s="115">
        <f>Flavor!L185</f>
        <v>4029449.1426499761</v>
      </c>
      <c r="M124" s="111">
        <f>Flavor!M185</f>
        <v>-164821.12220093468</v>
      </c>
      <c r="N124" s="112">
        <f>Flavor!N185</f>
        <v>-3.9296733828093788E-2</v>
      </c>
      <c r="O124" s="116">
        <f>Flavor!O185</f>
        <v>1850005.4774644985</v>
      </c>
      <c r="P124" s="110">
        <f>Flavor!P185</f>
        <v>-154041.8228410678</v>
      </c>
      <c r="Q124" s="112">
        <f>Flavor!Q185</f>
        <v>-7.6865362817324895E-2</v>
      </c>
    </row>
    <row r="125" spans="2:17">
      <c r="B125" s="363"/>
      <c r="C125" s="151" t="s">
        <v>83</v>
      </c>
      <c r="D125" s="77">
        <f>Flavor!D186</f>
        <v>1037198.0500212318</v>
      </c>
      <c r="E125" s="76">
        <f>Flavor!E186</f>
        <v>189036.96809131</v>
      </c>
      <c r="F125" s="78">
        <f>Flavor!F186</f>
        <v>0.22287861600672801</v>
      </c>
      <c r="G125" s="95">
        <f>Flavor!G186</f>
        <v>31.806759841000062</v>
      </c>
      <c r="H125" s="81">
        <f>Flavor!H186</f>
        <v>3.7640328829107119</v>
      </c>
      <c r="I125" s="178">
        <f>Flavor!I186</f>
        <v>6.5905204701705022</v>
      </c>
      <c r="J125" s="179">
        <f>Flavor!J186</f>
        <v>0.24598085224564148</v>
      </c>
      <c r="K125" s="78">
        <f>Flavor!K186</f>
        <v>3.8770480926730445E-2</v>
      </c>
      <c r="L125" s="79">
        <f>Flavor!L186</f>
        <v>6835674.9802858569</v>
      </c>
      <c r="M125" s="80">
        <f>Flavor!M186</f>
        <v>1454483.3935994543</v>
      </c>
      <c r="N125" s="78">
        <f>Flavor!N186</f>
        <v>0.27029020806432341</v>
      </c>
      <c r="O125" s="77">
        <f>Flavor!O186</f>
        <v>2244862.8287522639</v>
      </c>
      <c r="P125" s="76">
        <f>Flavor!P186</f>
        <v>339612.00144734001</v>
      </c>
      <c r="Q125" s="78">
        <f>Flavor!Q186</f>
        <v>0.17825054663681147</v>
      </c>
    </row>
    <row r="126" spans="2:17">
      <c r="B126" s="363"/>
      <c r="C126" s="151" t="s">
        <v>84</v>
      </c>
      <c r="D126" s="77">
        <f>Flavor!D187</f>
        <v>148454.54035901101</v>
      </c>
      <c r="E126" s="76">
        <f>Flavor!E187</f>
        <v>-408.72272291404079</v>
      </c>
      <c r="F126" s="78">
        <f>Flavor!F187</f>
        <v>-2.7456251760993935E-3</v>
      </c>
      <c r="G126" s="95">
        <f>Flavor!G187</f>
        <v>4.55251329522694</v>
      </c>
      <c r="H126" s="81">
        <f>Flavor!H187</f>
        <v>-0.36934875389919686</v>
      </c>
      <c r="I126" s="178">
        <f>Flavor!I187</f>
        <v>5.5383412396799905</v>
      </c>
      <c r="J126" s="179">
        <f>Flavor!J187</f>
        <v>0.29611922150021375</v>
      </c>
      <c r="K126" s="78">
        <f>Flavor!K187</f>
        <v>5.6487348394113485E-2</v>
      </c>
      <c r="L126" s="79">
        <f>Flavor!L187</f>
        <v>822191.90308804822</v>
      </c>
      <c r="M126" s="80">
        <f>Flavor!M187</f>
        <v>41817.627661892097</v>
      </c>
      <c r="N126" s="78">
        <f>Flavor!N187</f>
        <v>5.3586630132132211E-2</v>
      </c>
      <c r="O126" s="77">
        <f>Flavor!O187</f>
        <v>320791.88535984943</v>
      </c>
      <c r="P126" s="76">
        <f>Flavor!P187</f>
        <v>4152.1206904490246</v>
      </c>
      <c r="Q126" s="78">
        <f>Flavor!Q187</f>
        <v>1.3113074078943311E-2</v>
      </c>
    </row>
    <row r="127" spans="2:17">
      <c r="B127" s="363"/>
      <c r="C127" s="151" t="s">
        <v>85</v>
      </c>
      <c r="D127" s="77">
        <f>Flavor!D188</f>
        <v>10319.910272860059</v>
      </c>
      <c r="E127" s="76">
        <f>Flavor!E188</f>
        <v>3788.2614000884514</v>
      </c>
      <c r="F127" s="78">
        <f>Flavor!F188</f>
        <v>0.57998546368291826</v>
      </c>
      <c r="G127" s="95">
        <f>Flavor!G188</f>
        <v>0.3164708105870524</v>
      </c>
      <c r="H127" s="81">
        <f>Flavor!H188</f>
        <v>0.10051508021037842</v>
      </c>
      <c r="I127" s="178">
        <f>Flavor!I188</f>
        <v>6.8065403461509719</v>
      </c>
      <c r="J127" s="179">
        <f>Flavor!J188</f>
        <v>0.77729101551511359</v>
      </c>
      <c r="K127" s="78">
        <f>Flavor!K188</f>
        <v>0.1289200318131708</v>
      </c>
      <c r="L127" s="79">
        <f>Flavor!L188</f>
        <v>70242.885640879875</v>
      </c>
      <c r="M127" s="80">
        <f>Flavor!M188</f>
        <v>30861.946046773199</v>
      </c>
      <c r="N127" s="78">
        <f>Flavor!N188</f>
        <v>0.78367723992526739</v>
      </c>
      <c r="O127" s="77">
        <f>Flavor!O188</f>
        <v>22469.479942798615</v>
      </c>
      <c r="P127" s="76">
        <f>Flavor!P188</f>
        <v>8366.0988554954529</v>
      </c>
      <c r="Q127" s="78">
        <f>Flavor!Q188</f>
        <v>0.59319809935698276</v>
      </c>
    </row>
    <row r="128" spans="2:17">
      <c r="B128" s="363"/>
      <c r="C128" s="151" t="s">
        <v>86</v>
      </c>
      <c r="D128" s="77">
        <f>Flavor!D189</f>
        <v>30450.775059961132</v>
      </c>
      <c r="E128" s="76">
        <f>Flavor!E189</f>
        <v>6339.274225499219</v>
      </c>
      <c r="F128" s="78">
        <f>Flavor!F189</f>
        <v>0.26291495784611907</v>
      </c>
      <c r="G128" s="95">
        <f>Flavor!G189</f>
        <v>0.9338047726609896</v>
      </c>
      <c r="H128" s="81">
        <f>Flavor!H189</f>
        <v>0.13660687139437022</v>
      </c>
      <c r="I128" s="178">
        <f>Flavor!I189</f>
        <v>4.2190697733914195</v>
      </c>
      <c r="J128" s="179">
        <f>Flavor!J189</f>
        <v>-0.50836317675367493</v>
      </c>
      <c r="K128" s="78">
        <f>Flavor!K189</f>
        <v>-0.10753471960677354</v>
      </c>
      <c r="L128" s="79">
        <f>Flavor!L189</f>
        <v>128473.94463182329</v>
      </c>
      <c r="M128" s="80">
        <f>Flavor!M189</f>
        <v>14488.441109537118</v>
      </c>
      <c r="N128" s="78">
        <f>Flavor!N189</f>
        <v>0.12710775196693649</v>
      </c>
      <c r="O128" s="77">
        <f>Flavor!O189</f>
        <v>38421.060814142227</v>
      </c>
      <c r="P128" s="76">
        <f>Flavor!P189</f>
        <v>3096.2550593247943</v>
      </c>
      <c r="Q128" s="78">
        <f>Flavor!Q189</f>
        <v>8.7651014440540589E-2</v>
      </c>
    </row>
    <row r="129" spans="2:17">
      <c r="B129" s="363"/>
      <c r="C129" s="151" t="s">
        <v>87</v>
      </c>
      <c r="D129" s="77">
        <f>Flavor!D190</f>
        <v>323688.76066581853</v>
      </c>
      <c r="E129" s="76">
        <f>Flavor!E190</f>
        <v>-14707.08342356456</v>
      </c>
      <c r="F129" s="78">
        <f>Flavor!F190</f>
        <v>-4.3461182164163531E-2</v>
      </c>
      <c r="G129" s="95">
        <f>Flavor!G190</f>
        <v>9.9262534031161032</v>
      </c>
      <c r="H129" s="81">
        <f>Flavor!H190</f>
        <v>-1.2621192559524541</v>
      </c>
      <c r="I129" s="178">
        <f>Flavor!I190</f>
        <v>5.8393765942021307</v>
      </c>
      <c r="J129" s="179">
        <f>Flavor!J190</f>
        <v>0.42670434781974009</v>
      </c>
      <c r="K129" s="78">
        <f>Flavor!K190</f>
        <v>7.8834322197308709E-2</v>
      </c>
      <c r="L129" s="79">
        <f>Flavor!L190</f>
        <v>1890140.5728382759</v>
      </c>
      <c r="M129" s="80">
        <f>Flavor!M190</f>
        <v>58514.779244529549</v>
      </c>
      <c r="N129" s="78">
        <f>Flavor!N190</f>
        <v>3.194690719533954E-2</v>
      </c>
      <c r="O129" s="77">
        <f>Flavor!O190</f>
        <v>864364.85312652867</v>
      </c>
      <c r="P129" s="76">
        <f>Flavor!P190</f>
        <v>-40206.634289325797</v>
      </c>
      <c r="Q129" s="78">
        <f>Flavor!Q190</f>
        <v>-4.4448266221818009E-2</v>
      </c>
    </row>
    <row r="130" spans="2:17">
      <c r="B130" s="363"/>
      <c r="C130" s="151" t="s">
        <v>88</v>
      </c>
      <c r="D130" s="77">
        <f>Flavor!D191</f>
        <v>29.347215667283535</v>
      </c>
      <c r="E130" s="76">
        <f>Flavor!E191</f>
        <v>-100.75057902960779</v>
      </c>
      <c r="F130" s="78">
        <f>Flavor!F191</f>
        <v>-0.77442188212599439</v>
      </c>
      <c r="G130" s="95">
        <f>Flavor!G191</f>
        <v>8.9996297304281855E-4</v>
      </c>
      <c r="H130" s="81">
        <f>Flavor!H191</f>
        <v>-3.4014569013908025E-3</v>
      </c>
      <c r="I130" s="178">
        <f>Flavor!I191</f>
        <v>7.9385630289667173</v>
      </c>
      <c r="J130" s="179">
        <f>Flavor!J191</f>
        <v>-0.58454087728484971</v>
      </c>
      <c r="K130" s="78">
        <f>Flavor!K191</f>
        <v>-6.8583098799968628E-2</v>
      </c>
      <c r="L130" s="79">
        <f>Flavor!L191</f>
        <v>232.97472129940988</v>
      </c>
      <c r="M130" s="80">
        <f>Flavor!M191</f>
        <v>-875.86230087637898</v>
      </c>
      <c r="N130" s="78">
        <f>Flavor!N191</f>
        <v>-0.78989272847125824</v>
      </c>
      <c r="O130" s="77">
        <f>Flavor!O191</f>
        <v>98.487509608268738</v>
      </c>
      <c r="P130" s="76">
        <f>Flavor!P191</f>
        <v>-334.98539507389069</v>
      </c>
      <c r="Q130" s="78">
        <f>Flavor!Q191</f>
        <v>-0.77279431183712877</v>
      </c>
    </row>
    <row r="131" spans="2:17">
      <c r="B131" s="363"/>
      <c r="C131" s="151" t="s">
        <v>89</v>
      </c>
      <c r="D131" s="77">
        <f>Flavor!D192</f>
        <v>187966.95843319598</v>
      </c>
      <c r="E131" s="76">
        <f>Flavor!E192</f>
        <v>-22527.250015183818</v>
      </c>
      <c r="F131" s="78">
        <f>Flavor!F192</f>
        <v>-0.10702075929423137</v>
      </c>
      <c r="G131" s="95">
        <f>Flavor!G192</f>
        <v>5.7642028008108213</v>
      </c>
      <c r="H131" s="81">
        <f>Flavor!H192</f>
        <v>-1.1953615314097092</v>
      </c>
      <c r="I131" s="178">
        <f>Flavor!I192</f>
        <v>6.7136308031159082</v>
      </c>
      <c r="J131" s="179">
        <f>Flavor!J192</f>
        <v>0.18946294037826039</v>
      </c>
      <c r="K131" s="78">
        <f>Flavor!K192</f>
        <v>2.9040169469023845E-2</v>
      </c>
      <c r="L131" s="79">
        <f>Flavor!L192</f>
        <v>1261940.762105112</v>
      </c>
      <c r="M131" s="80">
        <f>Flavor!M192</f>
        <v>-111358.78794620698</v>
      </c>
      <c r="N131" s="78">
        <f>Flavor!N192</f>
        <v>-8.1088490811815683E-2</v>
      </c>
      <c r="O131" s="77">
        <f>Flavor!O192</f>
        <v>557953.83119106293</v>
      </c>
      <c r="P131" s="76">
        <f>Flavor!P192</f>
        <v>-63756.727793624159</v>
      </c>
      <c r="Q131" s="78">
        <f>Flavor!Q192</f>
        <v>-0.10255049857564749</v>
      </c>
    </row>
    <row r="132" spans="2:17">
      <c r="B132" s="363"/>
      <c r="C132" s="151" t="s">
        <v>90</v>
      </c>
      <c r="D132" s="77">
        <f>Flavor!D193</f>
        <v>3311.3733943081497</v>
      </c>
      <c r="E132" s="76">
        <f>Flavor!E193</f>
        <v>-511.29725527421215</v>
      </c>
      <c r="F132" s="78">
        <f>Flavor!F193</f>
        <v>-0.13375393857958254</v>
      </c>
      <c r="G132" s="95">
        <f>Flavor!G193</f>
        <v>0.10154671838659984</v>
      </c>
      <c r="H132" s="81">
        <f>Flavor!H193</f>
        <v>-2.4842138118133461E-2</v>
      </c>
      <c r="I132" s="178">
        <f>Flavor!I193</f>
        <v>4.874440070092688</v>
      </c>
      <c r="J132" s="179">
        <f>Flavor!J193</f>
        <v>-8.2081810734517369E-2</v>
      </c>
      <c r="K132" s="78">
        <f>Flavor!K193</f>
        <v>-1.6560364850203898E-2</v>
      </c>
      <c r="L132" s="79">
        <f>Flavor!L193</f>
        <v>16141.091160254478</v>
      </c>
      <c r="M132" s="80">
        <f>Flavor!M193</f>
        <v>-2806.0595575964453</v>
      </c>
      <c r="N132" s="78">
        <f>Flavor!N193</f>
        <v>-0.14809928940675687</v>
      </c>
      <c r="O132" s="77">
        <f>Flavor!O193</f>
        <v>8844.0624088048935</v>
      </c>
      <c r="P132" s="76">
        <f>Flavor!P193</f>
        <v>-1482.4292047023773</v>
      </c>
      <c r="Q132" s="78">
        <f>Flavor!Q193</f>
        <v>-0.14355593944058681</v>
      </c>
    </row>
    <row r="133" spans="2:17">
      <c r="B133" s="363"/>
      <c r="C133" s="151" t="s">
        <v>91</v>
      </c>
      <c r="D133" s="77">
        <f>Flavor!D194</f>
        <v>23810.419872216065</v>
      </c>
      <c r="E133" s="76">
        <f>Flavor!E194</f>
        <v>5297.0743944730566</v>
      </c>
      <c r="F133" s="78">
        <f>Flavor!F194</f>
        <v>0.28612194380757761</v>
      </c>
      <c r="G133" s="95">
        <f>Flavor!G194</f>
        <v>0.73017135596567018</v>
      </c>
      <c r="H133" s="81">
        <f>Flavor!H194</f>
        <v>0.11806511415154652</v>
      </c>
      <c r="I133" s="178">
        <f>Flavor!I194</f>
        <v>6.0061800233290779</v>
      </c>
      <c r="J133" s="179">
        <f>Flavor!J194</f>
        <v>-0.22932629058167553</v>
      </c>
      <c r="K133" s="78">
        <f>Flavor!K194</f>
        <v>-3.6777493123545217E-2</v>
      </c>
      <c r="L133" s="79">
        <f>Flavor!L194</f>
        <v>143009.66818358182</v>
      </c>
      <c r="M133" s="80">
        <f>Flavor!M194</f>
        <v>27569.585565504196</v>
      </c>
      <c r="N133" s="78">
        <f>Flavor!N194</f>
        <v>0.23882160286315379</v>
      </c>
      <c r="O133" s="77">
        <f>Flavor!O194</f>
        <v>69621.520206689835</v>
      </c>
      <c r="P133" s="76">
        <f>Flavor!P194</f>
        <v>15400.898583140763</v>
      </c>
      <c r="Q133" s="78">
        <f>Flavor!Q194</f>
        <v>0.28404135035685119</v>
      </c>
    </row>
    <row r="134" spans="2:17">
      <c r="B134" s="363"/>
      <c r="C134" s="151" t="s">
        <v>92</v>
      </c>
      <c r="D134" s="77">
        <f>Flavor!D195</f>
        <v>246.34795503771306</v>
      </c>
      <c r="E134" s="76">
        <f>Flavor!E195</f>
        <v>239.23488682216407</v>
      </c>
      <c r="F134" s="78">
        <f>Flavor!F195</f>
        <v>33.633149517560156</v>
      </c>
      <c r="G134" s="95">
        <f>Flavor!G195</f>
        <v>7.554516944035544E-3</v>
      </c>
      <c r="H134" s="81">
        <f>Flavor!H195</f>
        <v>7.3193377616224261E-3</v>
      </c>
      <c r="I134" s="178">
        <f>Flavor!I195</f>
        <v>6.2169360789500958</v>
      </c>
      <c r="J134" s="179">
        <f>Flavor!J195</f>
        <v>7.4271674753658701E-2</v>
      </c>
      <c r="K134" s="78">
        <f>Flavor!K195</f>
        <v>1.2091117122224533E-2</v>
      </c>
      <c r="L134" s="79">
        <f>Flavor!L195</f>
        <v>1531.5294896495343</v>
      </c>
      <c r="M134" s="80">
        <f>Flavor!M195</f>
        <v>1487.8362987172604</v>
      </c>
      <c r="N134" s="78">
        <f>Flavor!N195</f>
        <v>34.051902984688489</v>
      </c>
      <c r="O134" s="77">
        <f>Flavor!O195</f>
        <v>565.7586555480957</v>
      </c>
      <c r="P134" s="76">
        <f>Flavor!P195</f>
        <v>541.9529824256897</v>
      </c>
      <c r="Q134" s="78">
        <f>Flavor!Q195</f>
        <v>22.765707133716841</v>
      </c>
    </row>
    <row r="135" spans="2:17">
      <c r="B135" s="363"/>
      <c r="C135" s="151" t="s">
        <v>93</v>
      </c>
      <c r="D135" s="77">
        <f>Flavor!D196</f>
        <v>3850.5482650315648</v>
      </c>
      <c r="E135" s="76">
        <f>Flavor!E196</f>
        <v>1237.3035402707583</v>
      </c>
      <c r="F135" s="78">
        <f>Flavor!F196</f>
        <v>0.47347404112104741</v>
      </c>
      <c r="G135" s="95">
        <f>Flavor!G196</f>
        <v>0.11808107807330662</v>
      </c>
      <c r="H135" s="81">
        <f>Flavor!H196</f>
        <v>3.1679438275844754E-2</v>
      </c>
      <c r="I135" s="178">
        <f>Flavor!I196</f>
        <v>2.9915592956026735</v>
      </c>
      <c r="J135" s="179">
        <f>Flavor!J196</f>
        <v>-0.89435269253972649</v>
      </c>
      <c r="K135" s="78">
        <f>Flavor!K196</f>
        <v>-0.2301525858714206</v>
      </c>
      <c r="L135" s="79">
        <f>Flavor!L196</f>
        <v>11519.143455421925</v>
      </c>
      <c r="M135" s="80">
        <f>Flavor!M196</f>
        <v>1364.3044515240199</v>
      </c>
      <c r="N135" s="78">
        <f>Flavor!N196</f>
        <v>0.13435018034262639</v>
      </c>
      <c r="O135" s="77">
        <f>Flavor!O196</f>
        <v>3836.6554636955261</v>
      </c>
      <c r="P135" s="76">
        <f>Flavor!P196</f>
        <v>-618.88369739055634</v>
      </c>
      <c r="Q135" s="78">
        <f>Flavor!Q196</f>
        <v>-0.13890208906607326</v>
      </c>
    </row>
    <row r="136" spans="2:17" ht="15" thickBot="1">
      <c r="B136" s="366"/>
      <c r="C136" s="157" t="s">
        <v>94</v>
      </c>
      <c r="D136" s="144">
        <f>Flavor!D197</f>
        <v>6460.6497241505976</v>
      </c>
      <c r="E136" s="138">
        <f>Flavor!E197</f>
        <v>-542.48792316097115</v>
      </c>
      <c r="F136" s="140">
        <f>Flavor!F197</f>
        <v>-7.7463552836095767E-2</v>
      </c>
      <c r="G136" s="141">
        <f>Flavor!G197</f>
        <v>0.19812256124919911</v>
      </c>
      <c r="H136" s="142">
        <f>Flavor!H197</f>
        <v>-3.3421989753555786E-2</v>
      </c>
      <c r="I136" s="180">
        <f>Flavor!I197</f>
        <v>3.7920634491562737</v>
      </c>
      <c r="J136" s="181">
        <f>Flavor!J197</f>
        <v>2.1958162636596334E-2</v>
      </c>
      <c r="K136" s="140">
        <f>Flavor!K197</f>
        <v>5.8242836652624948E-3</v>
      </c>
      <c r="L136" s="143">
        <f>Flavor!L197</f>
        <v>24499.193676753042</v>
      </c>
      <c r="M136" s="139">
        <f>Flavor!M197</f>
        <v>-1903.3725896012802</v>
      </c>
      <c r="N136" s="140">
        <f>Flavor!N197</f>
        <v>-7.2090438876269841E-2</v>
      </c>
      <c r="O136" s="144">
        <f>Flavor!O197</f>
        <v>15987.794133067131</v>
      </c>
      <c r="P136" s="138">
        <f>Flavor!P197</f>
        <v>-1036.0935796499252</v>
      </c>
      <c r="Q136" s="140">
        <f>Flavor!Q197</f>
        <v>-6.0861161512240851E-2</v>
      </c>
    </row>
    <row r="137" spans="2:17">
      <c r="B137" s="362" t="s">
        <v>95</v>
      </c>
      <c r="C137" s="221" t="s">
        <v>144</v>
      </c>
      <c r="D137" s="116">
        <f>Fat!D59</f>
        <v>307083.87656397064</v>
      </c>
      <c r="E137" s="110">
        <f>Fat!E59</f>
        <v>-68644.324853579863</v>
      </c>
      <c r="F137" s="112">
        <f>Fat!F59</f>
        <v>-0.18269675950487074</v>
      </c>
      <c r="G137" s="113">
        <f>Fat!G59</f>
        <v>9.4170473158077925</v>
      </c>
      <c r="H137" s="114">
        <f>Fat!H59</f>
        <v>-3.0056440659183643</v>
      </c>
      <c r="I137" s="182">
        <f>Fat!I59</f>
        <v>4.62597487376215</v>
      </c>
      <c r="J137" s="183">
        <f>Fat!J59</f>
        <v>0.25306299510916119</v>
      </c>
      <c r="K137" s="112">
        <f>Fat!K59</f>
        <v>5.7870591068739652E-2</v>
      </c>
      <c r="L137" s="115">
        <f>Fat!L59</f>
        <v>1420562.2971224058</v>
      </c>
      <c r="M137" s="111">
        <f>Fat!M59</f>
        <v>-222464.01800132333</v>
      </c>
      <c r="N137" s="112">
        <f>Fat!N59</f>
        <v>-0.13539893789502119</v>
      </c>
      <c r="O137" s="116">
        <f>Fat!O59</f>
        <v>473191.82487154007</v>
      </c>
      <c r="P137" s="110">
        <f>Fat!P59</f>
        <v>-96507.611911452492</v>
      </c>
      <c r="Q137" s="112">
        <f>Fat!Q59</f>
        <v>-0.16940092561161116</v>
      </c>
    </row>
    <row r="138" spans="2:17">
      <c r="B138" s="363"/>
      <c r="C138" s="222" t="s">
        <v>97</v>
      </c>
      <c r="D138" s="77">
        <f>Fat!D60</f>
        <v>49316.960823622336</v>
      </c>
      <c r="E138" s="76">
        <f>Fat!E60</f>
        <v>127.72288550572557</v>
      </c>
      <c r="F138" s="78">
        <f>Fat!F60</f>
        <v>2.596561582564251E-3</v>
      </c>
      <c r="G138" s="95">
        <f>Fat!G60</f>
        <v>1.5123560336165824</v>
      </c>
      <c r="H138" s="81">
        <f>Fat!H60</f>
        <v>-0.11398641260410569</v>
      </c>
      <c r="I138" s="178">
        <f>Fat!I60</f>
        <v>7.7496859892104633</v>
      </c>
      <c r="J138" s="179">
        <f>Fat!J60</f>
        <v>0.13372694835013821</v>
      </c>
      <c r="K138" s="78">
        <f>Fat!K60</f>
        <v>1.7558779876924332E-2</v>
      </c>
      <c r="L138" s="79">
        <f>Fat!L60</f>
        <v>382190.96032526734</v>
      </c>
      <c r="M138" s="80">
        <f>Fat!M60</f>
        <v>7567.7389374384657</v>
      </c>
      <c r="N138" s="78">
        <f>Fat!N60</f>
        <v>2.0200933912753797E-2</v>
      </c>
      <c r="O138" s="77">
        <f>Fat!O60</f>
        <v>145082.53271520138</v>
      </c>
      <c r="P138" s="76">
        <f>Fat!P60</f>
        <v>2296.1243319352798</v>
      </c>
      <c r="Q138" s="78">
        <f>Fat!Q60</f>
        <v>1.6080832608185242E-2</v>
      </c>
    </row>
    <row r="139" spans="2:17">
      <c r="B139" s="363"/>
      <c r="C139" s="222" t="s">
        <v>59</v>
      </c>
      <c r="D139" s="77">
        <f>Fat!D61</f>
        <v>2156715.7577846721</v>
      </c>
      <c r="E139" s="76">
        <f>Fat!E61</f>
        <v>313290.77512638317</v>
      </c>
      <c r="F139" s="78">
        <f>Fat!F61</f>
        <v>0.16995037936103372</v>
      </c>
      <c r="G139" s="95">
        <f>Fat!G61</f>
        <v>66.137937833332089</v>
      </c>
      <c r="H139" s="81">
        <f>Fat!H61</f>
        <v>5.188827389853607</v>
      </c>
      <c r="I139" s="178">
        <f>Fat!I61</f>
        <v>6.3656741035362323</v>
      </c>
      <c r="J139" s="179">
        <f>Fat!J61</f>
        <v>0.35045673084045958</v>
      </c>
      <c r="K139" s="78">
        <f>Fat!K61</f>
        <v>5.8261690164556651E-2</v>
      </c>
      <c r="L139" s="79">
        <f>Fat!L61</f>
        <v>13728949.648018409</v>
      </c>
      <c r="M139" s="80">
        <f>Fat!M61</f>
        <v>2640347.6670708656</v>
      </c>
      <c r="N139" s="78">
        <f>Fat!N61</f>
        <v>0.23811366587127178</v>
      </c>
      <c r="O139" s="77">
        <f>Fat!O61</f>
        <v>4852704.9092720598</v>
      </c>
      <c r="P139" s="76">
        <f>Fat!P61</f>
        <v>540489.71505543962</v>
      </c>
      <c r="Q139" s="78">
        <f>Fat!Q61</f>
        <v>0.12533922606189135</v>
      </c>
    </row>
    <row r="140" spans="2:17" ht="15" thickBot="1">
      <c r="B140" s="364"/>
      <c r="C140" s="223" t="s">
        <v>15</v>
      </c>
      <c r="D140" s="109">
        <f>Fat!D62</f>
        <v>747819.30400802626</v>
      </c>
      <c r="E140" s="103">
        <f>Fat!E62</f>
        <v>-8369.6727878511883</v>
      </c>
      <c r="F140" s="105">
        <f>Fat!F62</f>
        <v>-1.1068229033587808E-2</v>
      </c>
      <c r="G140" s="106">
        <f>Fat!G62</f>
        <v>22.932658817243436</v>
      </c>
      <c r="H140" s="107">
        <f>Fat!H62</f>
        <v>-2.0691969113313036</v>
      </c>
      <c r="I140" s="190">
        <f>Fat!I62</f>
        <v>6.7026579119327234</v>
      </c>
      <c r="J140" s="191">
        <f>Fat!J62</f>
        <v>0.15781752506699664</v>
      </c>
      <c r="K140" s="105">
        <f>Fat!K62</f>
        <v>2.4113273317361104E-2</v>
      </c>
      <c r="L140" s="108">
        <f>Fat!L62</f>
        <v>5012376.9747054195</v>
      </c>
      <c r="M140" s="104">
        <f>Fat!M62</f>
        <v>63240.819269090891</v>
      </c>
      <c r="N140" s="105">
        <f>Fat!N62</f>
        <v>1.2778153051947187E-2</v>
      </c>
      <c r="O140" s="109">
        <f>Fat!O62</f>
        <v>2169344.0995382266</v>
      </c>
      <c r="P140" s="103">
        <f>Fat!P62</f>
        <v>-21417.250763459597</v>
      </c>
      <c r="Q140" s="105">
        <f>Fat!Q62</f>
        <v>-9.776167888168312E-3</v>
      </c>
    </row>
    <row r="141" spans="2:17" ht="15" hidden="1" thickBot="1">
      <c r="B141" s="365" t="s">
        <v>98</v>
      </c>
      <c r="C141" s="154" t="s">
        <v>99</v>
      </c>
      <c r="D141" s="125">
        <f>Organic!D17</f>
        <v>8129.7123615003939</v>
      </c>
      <c r="E141" s="117">
        <f>Organic!E17</f>
        <v>1315.3956848710295</v>
      </c>
      <c r="F141" s="121">
        <f>Organic!F17</f>
        <v>0.19303412906863571</v>
      </c>
      <c r="G141" s="122">
        <f>Organic!G17</f>
        <v>0.24930610759763702</v>
      </c>
      <c r="H141" s="123">
        <f>Organic!H17</f>
        <v>2.40045392518487E-2</v>
      </c>
      <c r="I141" s="186">
        <f>Organic!I17</f>
        <v>3.0395146513168534</v>
      </c>
      <c r="J141" s="187">
        <f>Organic!J17</f>
        <v>-0.23941514943944897</v>
      </c>
      <c r="K141" s="121">
        <f>Organic!K17</f>
        <v>-7.3016247369561443E-2</v>
      </c>
      <c r="L141" s="124">
        <f>Organic!L17</f>
        <v>24710.379833772182</v>
      </c>
      <c r="M141" s="118">
        <f>Organic!M17</f>
        <v>2366.7138109815132</v>
      </c>
      <c r="N141" s="121">
        <f>Organic!N17</f>
        <v>0.10592325398023097</v>
      </c>
      <c r="O141" s="125">
        <f>Organic!O17</f>
        <v>5192.5595052242279</v>
      </c>
      <c r="P141" s="117">
        <f>Organic!P17</f>
        <v>334.34121644496918</v>
      </c>
      <c r="Q141" s="121">
        <f>Organic!Q17</f>
        <v>6.8819718788095105E-2</v>
      </c>
    </row>
    <row r="142" spans="2:17" hidden="1">
      <c r="B142" s="363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66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2" t="s">
        <v>63</v>
      </c>
      <c r="C144" s="150" t="s">
        <v>102</v>
      </c>
      <c r="D144" s="116">
        <f>Size!D101</f>
        <v>1434977.0676917715</v>
      </c>
      <c r="E144" s="110">
        <f>Size!E101</f>
        <v>-80825.382638328709</v>
      </c>
      <c r="F144" s="112">
        <f>Size!F101</f>
        <v>-5.3321844558786108E-2</v>
      </c>
      <c r="G144" s="113">
        <f>Size!G101</f>
        <v>44.00506823984135</v>
      </c>
      <c r="H144" s="114">
        <f>Size!H101</f>
        <v>-6.1118672605332236</v>
      </c>
      <c r="I144" s="182">
        <f>Size!I101</f>
        <v>5.892186707022085</v>
      </c>
      <c r="J144" s="183">
        <f>Size!J101</f>
        <v>0.23342561513678284</v>
      </c>
      <c r="K144" s="112">
        <f>Size!K101</f>
        <v>4.1250303970513366E-2</v>
      </c>
      <c r="L144" s="115">
        <f>Size!L101</f>
        <v>8455152.8031349871</v>
      </c>
      <c r="M144" s="111">
        <f>Size!M101</f>
        <v>-122411.12577738799</v>
      </c>
      <c r="N144" s="112">
        <f>Size!N101</f>
        <v>-1.427108288459117E-2</v>
      </c>
      <c r="O144" s="116">
        <f>Size!O101</f>
        <v>4120076.5339762806</v>
      </c>
      <c r="P144" s="110">
        <f>Size!P101</f>
        <v>-219858.95751096541</v>
      </c>
      <c r="Q144" s="112">
        <f>Size!Q101</f>
        <v>-5.0659498958502323E-2</v>
      </c>
    </row>
    <row r="145" spans="1:17">
      <c r="B145" s="363"/>
      <c r="C145" s="151" t="s">
        <v>103</v>
      </c>
      <c r="D145" s="77">
        <f>Size!D102</f>
        <v>4070.2883300295352</v>
      </c>
      <c r="E145" s="76">
        <f>Size!E102</f>
        <v>-6306.7625787936076</v>
      </c>
      <c r="F145" s="78">
        <f>Size!F102</f>
        <v>-0.60776058961330226</v>
      </c>
      <c r="G145" s="95">
        <f>Size!G102</f>
        <v>0.12481963632136073</v>
      </c>
      <c r="H145" s="81">
        <f>Size!H102</f>
        <v>-0.218276517777306</v>
      </c>
      <c r="I145" s="178">
        <f>Size!I102</f>
        <v>0.84464630776264304</v>
      </c>
      <c r="J145" s="179">
        <f>Size!J102</f>
        <v>-0.17814273505592693</v>
      </c>
      <c r="K145" s="78">
        <f>Size!K102</f>
        <v>-0.17417348798048007</v>
      </c>
      <c r="L145" s="79">
        <f>Size!L102</f>
        <v>3437.9540094888212</v>
      </c>
      <c r="M145" s="80">
        <f>Size!M102</f>
        <v>-7175.5799568259717</v>
      </c>
      <c r="N145" s="78">
        <f>Size!N102</f>
        <v>-0.67607829584376034</v>
      </c>
      <c r="O145" s="77">
        <f>Size!O102</f>
        <v>1191.0215694904327</v>
      </c>
      <c r="P145" s="76">
        <f>Size!P102</f>
        <v>-2691.0523800849915</v>
      </c>
      <c r="Q145" s="78">
        <f>Size!Q102</f>
        <v>-0.69319966982579173</v>
      </c>
    </row>
    <row r="146" spans="1:17">
      <c r="B146" s="363"/>
      <c r="C146" s="151" t="s">
        <v>104</v>
      </c>
      <c r="D146" s="77">
        <f>Size!D103</f>
        <v>15141.314998842776</v>
      </c>
      <c r="E146" s="76">
        <f>Size!E103</f>
        <v>6893.2024687305093</v>
      </c>
      <c r="F146" s="78">
        <f>Size!F103</f>
        <v>0.83573089522781818</v>
      </c>
      <c r="G146" s="95">
        <f>Size!G103</f>
        <v>0.46432421448851163</v>
      </c>
      <c r="H146" s="81">
        <f>Size!H103</f>
        <v>0.19161709254036657</v>
      </c>
      <c r="I146" s="178">
        <f>Size!I103</f>
        <v>1.6039694138892611</v>
      </c>
      <c r="J146" s="179">
        <f>Size!J103</f>
        <v>0.54407590797059746</v>
      </c>
      <c r="K146" s="78">
        <f>Size!K103</f>
        <v>0.51333073080678915</v>
      </c>
      <c r="L146" s="79">
        <f>Size!L103</f>
        <v>24286.206144206524</v>
      </c>
      <c r="M146" s="80">
        <f>Size!M103</f>
        <v>15544.085237454176</v>
      </c>
      <c r="N146" s="78">
        <f>Size!N103</f>
        <v>1.7780679772397154</v>
      </c>
      <c r="O146" s="77">
        <f>Size!O103</f>
        <v>7077.9243348836899</v>
      </c>
      <c r="P146" s="76">
        <f>Size!P103</f>
        <v>3542.6279454231262</v>
      </c>
      <c r="Q146" s="78">
        <f>Size!Q103</f>
        <v>1.0020738164936946</v>
      </c>
    </row>
    <row r="147" spans="1:17">
      <c r="B147" s="363"/>
      <c r="C147" s="151" t="s">
        <v>105</v>
      </c>
      <c r="D147" s="77">
        <f>Size!D104</f>
        <v>149415.12282779813</v>
      </c>
      <c r="E147" s="76">
        <f>Size!E104</f>
        <v>-29926.663855284452</v>
      </c>
      <c r="F147" s="78">
        <f>Size!F104</f>
        <v>-0.16686944191187458</v>
      </c>
      <c r="G147" s="95">
        <f>Size!G104</f>
        <v>4.5819705583711992</v>
      </c>
      <c r="H147" s="81">
        <f>Size!H104</f>
        <v>-1.3476020938966684</v>
      </c>
      <c r="I147" s="178">
        <f>Size!I104</f>
        <v>4.0738773485468212</v>
      </c>
      <c r="J147" s="179">
        <f>Size!J104</f>
        <v>-0.12657875046668998</v>
      </c>
      <c r="K147" s="78">
        <f>Size!K104</f>
        <v>-3.0134525271295506E-2</v>
      </c>
      <c r="L147" s="79">
        <f>Size!L104</f>
        <v>608698.88441850781</v>
      </c>
      <c r="M147" s="80">
        <f>Size!M104</f>
        <v>-144618.41726242658</v>
      </c>
      <c r="N147" s="78">
        <f>Size!N104</f>
        <v>-0.19197543576886986</v>
      </c>
      <c r="O147" s="77">
        <f>Size!O104</f>
        <v>83025.018154382706</v>
      </c>
      <c r="P147" s="76">
        <f>Size!P104</f>
        <v>-17163.055863976479</v>
      </c>
      <c r="Q147" s="78">
        <f>Size!Q104</f>
        <v>-0.17130837210056954</v>
      </c>
    </row>
    <row r="148" spans="1:17">
      <c r="B148" s="363"/>
      <c r="C148" s="151" t="s">
        <v>106</v>
      </c>
      <c r="D148" s="77">
        <f>Size!D105</f>
        <v>3044953.5038560578</v>
      </c>
      <c r="E148" s="76">
        <f>Size!E105</f>
        <v>271090.52224302618</v>
      </c>
      <c r="F148" s="78">
        <f>Size!F105</f>
        <v>9.7730321951729593E-2</v>
      </c>
      <c r="G148" s="95">
        <f>Size!G105</f>
        <v>93.376674611159132</v>
      </c>
      <c r="H148" s="81">
        <f>Size!H105</f>
        <v>1.664517722837175</v>
      </c>
      <c r="I148" s="178">
        <f>Size!I105</f>
        <v>6.4693471851272841</v>
      </c>
      <c r="J148" s="179">
        <f>Size!J105</f>
        <v>0.31457151113337467</v>
      </c>
      <c r="K148" s="78">
        <f>Size!K105</f>
        <v>5.111015052304016E-2</v>
      </c>
      <c r="L148" s="79">
        <f>Size!L105</f>
        <v>19698861.379014648</v>
      </c>
      <c r="M148" s="80">
        <f>Size!M105</f>
        <v>2626356.9767905474</v>
      </c>
      <c r="N148" s="78">
        <f>Size!N105</f>
        <v>0.1538354839403879</v>
      </c>
      <c r="O148" s="77">
        <f>Size!O105</f>
        <v>7517352.0436365651</v>
      </c>
      <c r="P148" s="76">
        <f>Size!P105</f>
        <v>447375.15537249949</v>
      </c>
      <c r="Q148" s="78">
        <f>Size!Q105</f>
        <v>6.3278163768134499E-2</v>
      </c>
    </row>
    <row r="149" spans="1:17" ht="15" customHeight="1">
      <c r="B149" s="363"/>
      <c r="C149" s="151" t="s">
        <v>107</v>
      </c>
      <c r="D149" s="77">
        <f>Size!D106</f>
        <v>196621.93957917628</v>
      </c>
      <c r="E149" s="76">
        <f>Size!E106</f>
        <v>-35140.451670513372</v>
      </c>
      <c r="F149" s="78">
        <f>Size!F106</f>
        <v>-0.15162275242774287</v>
      </c>
      <c r="G149" s="95">
        <f>Size!G106</f>
        <v>6.0296168234586123</v>
      </c>
      <c r="H149" s="81">
        <f>Size!H106</f>
        <v>-1.6331368626459293</v>
      </c>
      <c r="I149" s="178">
        <f>Size!I106</f>
        <v>4.1563585755747976</v>
      </c>
      <c r="J149" s="179">
        <f>Size!J106</f>
        <v>1.2935197684758037E-3</v>
      </c>
      <c r="K149" s="78">
        <f>Size!K106</f>
        <v>3.1131155616161257E-4</v>
      </c>
      <c r="L149" s="79">
        <f>Size!L106</f>
        <v>817231.28471605899</v>
      </c>
      <c r="M149" s="80">
        <f>Size!M106</f>
        <v>-145756.52841563942</v>
      </c>
      <c r="N149" s="78">
        <f>Size!N106</f>
        <v>-0.15135864278658917</v>
      </c>
      <c r="O149" s="77">
        <f>Size!O106</f>
        <v>114617.37064814568</v>
      </c>
      <c r="P149" s="76">
        <f>Size!P106</f>
        <v>-23297.086109399796</v>
      </c>
      <c r="Q149" s="78">
        <f>Size!Q106</f>
        <v>-0.16892417703791726</v>
      </c>
    </row>
    <row r="150" spans="1:17" ht="15" thickBot="1">
      <c r="B150" s="364"/>
      <c r="C150" s="152" t="s">
        <v>108</v>
      </c>
      <c r="D150" s="144">
        <f>Size!D107</f>
        <v>19360.45574505984</v>
      </c>
      <c r="E150" s="138">
        <f>Size!E107</f>
        <v>454.42979794666826</v>
      </c>
      <c r="F150" s="140">
        <f>Size!F107</f>
        <v>2.4036241102062844E-2</v>
      </c>
      <c r="G150" s="141">
        <f>Size!G107</f>
        <v>0.59370856538230377</v>
      </c>
      <c r="H150" s="142">
        <f>Size!H107</f>
        <v>-3.1380860191283833E-2</v>
      </c>
      <c r="I150" s="180">
        <f>Size!I107</f>
        <v>1.4455866540186797</v>
      </c>
      <c r="J150" s="181">
        <f>Size!J107</f>
        <v>0.39325246198482877</v>
      </c>
      <c r="K150" s="140">
        <f>Size!K107</f>
        <v>0.37369541440517867</v>
      </c>
      <c r="L150" s="143">
        <f>Size!L107</f>
        <v>27987.216440777778</v>
      </c>
      <c r="M150" s="139">
        <f>Size!M107</f>
        <v>8091.7589011514174</v>
      </c>
      <c r="N150" s="140">
        <f>Size!N107</f>
        <v>0.40671388858661967</v>
      </c>
      <c r="O150" s="144">
        <f>Size!O107</f>
        <v>8353.9521123170853</v>
      </c>
      <c r="P150" s="138">
        <f>Size!P107</f>
        <v>782.90744936466217</v>
      </c>
      <c r="Q150" s="140">
        <f>Size!Q107</f>
        <v>0.1034081139681664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3"/>
      <c r="M153" s="353"/>
      <c r="N153" s="353"/>
      <c r="O153" s="353"/>
      <c r="P153" s="353"/>
      <c r="Q153" s="353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7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7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7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7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7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7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7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7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7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7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7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7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7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7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7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7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7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7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7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7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7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7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7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7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7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7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7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7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7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7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7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7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7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7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7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7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7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7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7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8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8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8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8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8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8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8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8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8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8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8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8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8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8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8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8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8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8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7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7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7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7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7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7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7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7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7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7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7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7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7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7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7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7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7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7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7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7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7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7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7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7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7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7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7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7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7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7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7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7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7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7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7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7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7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7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7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7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7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7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7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7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7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7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7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7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7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7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7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7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7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7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7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7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7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7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7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7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7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7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7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7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7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7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7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7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7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7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7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7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7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7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7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7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7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/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4.17968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2:17">
      <c r="B3" s="355" t="s">
        <v>19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2:17" ht="15" thickBot="1">
      <c r="B4" s="355" t="str">
        <f>'HOME PAGE'!H5</f>
        <v>4 WEEKS  ENDING 04-20-2025</v>
      </c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</row>
    <row r="5" spans="2:17">
      <c r="D5" s="360" t="s">
        <v>64</v>
      </c>
      <c r="E5" s="358"/>
      <c r="F5" s="361"/>
      <c r="G5" s="357" t="s">
        <v>21</v>
      </c>
      <c r="H5" s="359"/>
      <c r="I5" s="360" t="s">
        <v>22</v>
      </c>
      <c r="J5" s="358"/>
      <c r="K5" s="361"/>
      <c r="L5" s="357" t="s">
        <v>23</v>
      </c>
      <c r="M5" s="358"/>
      <c r="N5" s="359"/>
      <c r="O5" s="360" t="s">
        <v>24</v>
      </c>
      <c r="P5" s="358"/>
      <c r="Q5" s="361"/>
    </row>
    <row r="6" spans="2:17" s="14" customFormat="1" ht="29.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291" t="s">
        <v>11</v>
      </c>
      <c r="D7" s="282">
        <f>'Segment Data'!D93</f>
        <v>155198790.46996832</v>
      </c>
      <c r="E7" s="283">
        <f>'Segment Data'!E93</f>
        <v>19683082.062410861</v>
      </c>
      <c r="F7" s="284">
        <f>'Segment Data'!F93</f>
        <v>0.14524576002078571</v>
      </c>
      <c r="G7" s="285">
        <f>'Segment Data'!G93</f>
        <v>99.964263934126635</v>
      </c>
      <c r="H7" s="286">
        <f>'Segment Data'!H93</f>
        <v>2.5358017167405933E-2</v>
      </c>
      <c r="I7" s="287">
        <f>'Segment Data'!I93</f>
        <v>2.5869131320403951</v>
      </c>
      <c r="J7" s="288">
        <f>'Segment Data'!J93</f>
        <v>0.14113425634340215</v>
      </c>
      <c r="K7" s="284">
        <f>'Segment Data'!K93</f>
        <v>5.7705239727848252E-2</v>
      </c>
      <c r="L7" s="289">
        <f>'Segment Data'!L93</f>
        <v>401485789.14354676</v>
      </c>
      <c r="M7" s="290">
        <f>'Segment Data'!M93</f>
        <v>70044332.195229352</v>
      </c>
      <c r="N7" s="284">
        <f>'Segment Data'!N93</f>
        <v>0.2113324411500869</v>
      </c>
      <c r="O7" s="282">
        <f>'Segment Data'!O93</f>
        <v>122126241.89717495</v>
      </c>
      <c r="P7" s="283">
        <f>'Segment Data'!P93</f>
        <v>15004488.008337915</v>
      </c>
      <c r="Q7" s="284">
        <f>'Segment Data'!Q93</f>
        <v>0.1400694766807912</v>
      </c>
    </row>
    <row r="8" spans="2:17">
      <c r="B8" s="369" t="s">
        <v>60</v>
      </c>
      <c r="C8" s="151" t="s">
        <v>145</v>
      </c>
      <c r="D8" s="77">
        <f>'Segment Data'!D94</f>
        <v>1684705.3988412728</v>
      </c>
      <c r="E8" s="76">
        <f>'Segment Data'!E94</f>
        <v>252868.29409567313</v>
      </c>
      <c r="F8" s="78">
        <f>'Segment Data'!F94</f>
        <v>0.1766040936204131</v>
      </c>
      <c r="G8" s="95">
        <f>'Segment Data'!G94</f>
        <v>1.0851265955813312</v>
      </c>
      <c r="H8" s="81">
        <f>'Segment Data'!H94</f>
        <v>2.9188244366531446E-2</v>
      </c>
      <c r="I8" s="178">
        <f>'Segment Data'!I94</f>
        <v>5.7528652062320411</v>
      </c>
      <c r="J8" s="179">
        <f>'Segment Data'!J94</f>
        <v>1.4243929306949195</v>
      </c>
      <c r="K8" s="78">
        <f>'Segment Data'!K94</f>
        <v>0.32907521176583393</v>
      </c>
      <c r="L8" s="79">
        <f>'Segment Data'!L94</f>
        <v>9691883.0717452317</v>
      </c>
      <c r="M8" s="80">
        <f>'Segment Data'!M94</f>
        <v>3494215.8607685622</v>
      </c>
      <c r="N8" s="78">
        <f>'Segment Data'!N94</f>
        <v>0.56379533489309774</v>
      </c>
      <c r="O8" s="77">
        <f>'Segment Data'!O94</f>
        <v>3542153.8502224088</v>
      </c>
      <c r="P8" s="76">
        <f>'Segment Data'!P94</f>
        <v>768427.32275351463</v>
      </c>
      <c r="Q8" s="78">
        <f>'Segment Data'!Q94</f>
        <v>0.27703788212125108</v>
      </c>
    </row>
    <row r="9" spans="2:17">
      <c r="B9" s="370"/>
      <c r="C9" s="151" t="s">
        <v>149</v>
      </c>
      <c r="D9" s="77">
        <f>'Segment Data'!D95</f>
        <v>1853008.9585883403</v>
      </c>
      <c r="E9" s="76">
        <f>'Segment Data'!E95</f>
        <v>443350.56721239001</v>
      </c>
      <c r="F9" s="78">
        <f>'Segment Data'!F95</f>
        <v>0.31450922430904765</v>
      </c>
      <c r="G9" s="95">
        <f>'Segment Data'!G95</f>
        <v>1.1935317024553083</v>
      </c>
      <c r="H9" s="81">
        <f>'Segment Data'!H95</f>
        <v>0.15394950931882168</v>
      </c>
      <c r="I9" s="178">
        <f>'Segment Data'!I95</f>
        <v>3.7093868861271027</v>
      </c>
      <c r="J9" s="179">
        <f>'Segment Data'!J95</f>
        <v>-0.11209409565996209</v>
      </c>
      <c r="K9" s="78">
        <f>'Segment Data'!K95</f>
        <v>-2.933263208536047E-2</v>
      </c>
      <c r="L9" s="79">
        <f>'Segment Data'!L95</f>
        <v>6873527.1308636293</v>
      </c>
      <c r="M9" s="80">
        <f>'Segment Data'!M95</f>
        <v>1486544.3974038884</v>
      </c>
      <c r="N9" s="78">
        <f>'Segment Data'!N95</f>
        <v>0.2759512088595778</v>
      </c>
      <c r="O9" s="77">
        <f>'Segment Data'!O95</f>
        <v>2356671.443364501</v>
      </c>
      <c r="P9" s="76">
        <f>'Segment Data'!P95</f>
        <v>409884.6748549724</v>
      </c>
      <c r="Q9" s="78">
        <f>'Segment Data'!Q95</f>
        <v>0.21054420621976105</v>
      </c>
    </row>
    <row r="10" spans="2:17">
      <c r="B10" s="370"/>
      <c r="C10" s="151" t="s">
        <v>146</v>
      </c>
      <c r="D10" s="77">
        <f>'Segment Data'!D96</f>
        <v>72746418.232886806</v>
      </c>
      <c r="E10" s="76">
        <f>'Segment Data'!E96</f>
        <v>14221451.873747922</v>
      </c>
      <c r="F10" s="78">
        <f>'Segment Data'!F96</f>
        <v>0.24299803585495255</v>
      </c>
      <c r="G10" s="95">
        <f>'Segment Data'!G96</f>
        <v>46.856306872454866</v>
      </c>
      <c r="H10" s="81">
        <f>'Segment Data'!H96</f>
        <v>3.6958410084620752</v>
      </c>
      <c r="I10" s="178">
        <f>'Segment Data'!I96</f>
        <v>2.7486139070041737</v>
      </c>
      <c r="J10" s="179">
        <f>'Segment Data'!J96</f>
        <v>3.7388764503713645E-2</v>
      </c>
      <c r="K10" s="78">
        <f>'Segment Data'!K96</f>
        <v>1.3790357693876874E-2</v>
      </c>
      <c r="L10" s="79">
        <f>'Segment Data'!L96</f>
        <v>199951816.83965465</v>
      </c>
      <c r="M10" s="80">
        <f>'Segment Data'!M96</f>
        <v>41277456.582763702</v>
      </c>
      <c r="N10" s="78">
        <f>'Segment Data'!N96</f>
        <v>0.26013942338217866</v>
      </c>
      <c r="O10" s="77">
        <f>'Segment Data'!O96</f>
        <v>63840783.412927389</v>
      </c>
      <c r="P10" s="76">
        <f>'Segment Data'!P96</f>
        <v>9532753.2756585032</v>
      </c>
      <c r="Q10" s="78">
        <f>'Segment Data'!Q96</f>
        <v>0.17553119219319008</v>
      </c>
    </row>
    <row r="11" spans="2:17">
      <c r="B11" s="370"/>
      <c r="C11" s="151" t="s">
        <v>148</v>
      </c>
      <c r="D11" s="77">
        <f>'Segment Data'!D97</f>
        <v>351288.14154217439</v>
      </c>
      <c r="E11" s="76">
        <f>'Segment Data'!E97</f>
        <v>118598.82931447506</v>
      </c>
      <c r="F11" s="78">
        <f>'Segment Data'!F97</f>
        <v>0.50968748061114022</v>
      </c>
      <c r="G11" s="95">
        <f>'Segment Data'!G97</f>
        <v>0.22626632844052938</v>
      </c>
      <c r="H11" s="81">
        <f>'Segment Data'!H97</f>
        <v>5.4664707079642771E-2</v>
      </c>
      <c r="I11" s="178">
        <f>'Segment Data'!I97</f>
        <v>4.706979285057022</v>
      </c>
      <c r="J11" s="179">
        <f>'Segment Data'!J97</f>
        <v>0.26728695784315892</v>
      </c>
      <c r="K11" s="78">
        <f>'Segment Data'!K97</f>
        <v>6.0203937152306077E-2</v>
      </c>
      <c r="L11" s="79">
        <f>'Segment Data'!L97</f>
        <v>1653506.005325194</v>
      </c>
      <c r="M11" s="80">
        <f>'Segment Data'!M97</f>
        <v>620437.05120320641</v>
      </c>
      <c r="N11" s="78">
        <f>'Segment Data'!N97</f>
        <v>0.6005766108134768</v>
      </c>
      <c r="O11" s="77">
        <f>'Segment Data'!O97</f>
        <v>583000.97181987762</v>
      </c>
      <c r="P11" s="76">
        <f>'Segment Data'!P97</f>
        <v>227916.19381924719</v>
      </c>
      <c r="Q11" s="78">
        <f>'Segment Data'!Q97</f>
        <v>0.64186416298262872</v>
      </c>
    </row>
    <row r="12" spans="2:17" ht="15" thickBot="1">
      <c r="B12" s="371"/>
      <c r="C12" s="151" t="s">
        <v>147</v>
      </c>
      <c r="D12" s="144">
        <f>'Segment Data'!D98</f>
        <v>78563369.738127172</v>
      </c>
      <c r="E12" s="138">
        <f>'Segment Data'!E98</f>
        <v>4646812.4980365485</v>
      </c>
      <c r="F12" s="140">
        <f>'Segment Data'!F98</f>
        <v>6.2865651100917685E-2</v>
      </c>
      <c r="G12" s="141">
        <f>'Segment Data'!G98</f>
        <v>50.60303243520584</v>
      </c>
      <c r="H12" s="142">
        <f>'Segment Data'!H98</f>
        <v>-3.9082854520641348</v>
      </c>
      <c r="I12" s="180">
        <f>'Segment Data'!I98</f>
        <v>2.333340037564533</v>
      </c>
      <c r="J12" s="181">
        <f>'Segment Data'!J98</f>
        <v>0.16671616095888897</v>
      </c>
      <c r="K12" s="140">
        <f>'Segment Data'!K98</f>
        <v>7.6947440097482903E-2</v>
      </c>
      <c r="L12" s="143">
        <f>'Segment Data'!L98</f>
        <v>183315056.09595796</v>
      </c>
      <c r="M12" s="139">
        <f>'Segment Data'!M98</f>
        <v>23165678.303089827</v>
      </c>
      <c r="N12" s="140">
        <f>'Segment Data'!N98</f>
        <v>0.14465044212067776</v>
      </c>
      <c r="O12" s="144">
        <f>'Segment Data'!O98</f>
        <v>51803632.218840778</v>
      </c>
      <c r="P12" s="138">
        <f>'Segment Data'!P98</f>
        <v>4065506.5412516817</v>
      </c>
      <c r="Q12" s="140">
        <f>'Segment Data'!Q98</f>
        <v>8.5162676237208329E-2</v>
      </c>
    </row>
    <row r="13" spans="2:17">
      <c r="B13" s="362" t="s">
        <v>61</v>
      </c>
      <c r="C13" s="150" t="s">
        <v>74</v>
      </c>
      <c r="D13" s="116">
        <f>'Type Data'!D63</f>
        <v>121077718.60588716</v>
      </c>
      <c r="E13" s="110">
        <f>'Type Data'!E63</f>
        <v>15018590.533683956</v>
      </c>
      <c r="F13" s="112">
        <f>'Type Data'!F63</f>
        <v>0.14160582692570847</v>
      </c>
      <c r="G13" s="113">
        <f>'Type Data'!G63</f>
        <v>77.986722593710368</v>
      </c>
      <c r="H13" s="114">
        <f>'Type Data'!H63</f>
        <v>-0.22880936635813498</v>
      </c>
      <c r="I13" s="182">
        <f>'Type Data'!I63</f>
        <v>2.5282721597482096</v>
      </c>
      <c r="J13" s="183">
        <f>'Type Data'!J63</f>
        <v>0.13386394385575962</v>
      </c>
      <c r="K13" s="112">
        <f>'Type Data'!K63</f>
        <v>5.5906901324202771E-2</v>
      </c>
      <c r="L13" s="115">
        <f>'Type Data'!L63</f>
        <v>306117425.11709231</v>
      </c>
      <c r="M13" s="111">
        <f>'Type Data'!M63</f>
        <v>52168577.490619391</v>
      </c>
      <c r="N13" s="112">
        <f>'Type Data'!N63</f>
        <v>0.20542947124277902</v>
      </c>
      <c r="O13" s="116">
        <f>'Type Data'!O63</f>
        <v>86493709.467555523</v>
      </c>
      <c r="P13" s="110">
        <f>'Type Data'!P63</f>
        <v>10704054.021925613</v>
      </c>
      <c r="Q13" s="112">
        <f>'Type Data'!Q63</f>
        <v>0.14123370741016897</v>
      </c>
    </row>
    <row r="14" spans="2:17">
      <c r="B14" s="363"/>
      <c r="C14" s="151" t="s">
        <v>75</v>
      </c>
      <c r="D14" s="77">
        <f>'Type Data'!D64</f>
        <v>24777584.012768295</v>
      </c>
      <c r="E14" s="76">
        <f>'Type Data'!E64</f>
        <v>4017784.0224253498</v>
      </c>
      <c r="F14" s="78">
        <f>'Type Data'!F64</f>
        <v>0.19353674044520394</v>
      </c>
      <c r="G14" s="95">
        <f>'Type Data'!G64</f>
        <v>15.959357288816294</v>
      </c>
      <c r="H14" s="81">
        <f>'Type Data'!H64</f>
        <v>0.64960668890672757</v>
      </c>
      <c r="I14" s="178">
        <f>'Type Data'!I64</f>
        <v>2.7479370469598634</v>
      </c>
      <c r="J14" s="179">
        <f>'Type Data'!J64</f>
        <v>0.18710863603799233</v>
      </c>
      <c r="K14" s="78">
        <f>'Type Data'!K64</f>
        <v>7.3065667047420485E-2</v>
      </c>
      <c r="L14" s="79">
        <f>'Type Data'!L64</f>
        <v>68087241.042846426</v>
      </c>
      <c r="M14" s="80">
        <f>'Type Data'!M64</f>
        <v>14924955.42252063</v>
      </c>
      <c r="N14" s="78">
        <f>'Type Data'!N64</f>
        <v>0.2807432985314367</v>
      </c>
      <c r="O14" s="77">
        <f>'Type Data'!O64</f>
        <v>15910363.92236805</v>
      </c>
      <c r="P14" s="76">
        <f>'Type Data'!P64</f>
        <v>2936303.6983808931</v>
      </c>
      <c r="Q14" s="78">
        <f>'Type Data'!Q64</f>
        <v>0.22632110901968014</v>
      </c>
    </row>
    <row r="15" spans="2:17">
      <c r="B15" s="363"/>
      <c r="C15" s="151" t="s">
        <v>76</v>
      </c>
      <c r="D15" s="77">
        <f>'Type Data'!D65</f>
        <v>8845685.465955779</v>
      </c>
      <c r="E15" s="76">
        <f>'Type Data'!E65</f>
        <v>594038.52332687937</v>
      </c>
      <c r="F15" s="78">
        <f>'Type Data'!F65</f>
        <v>7.1990298113460499E-2</v>
      </c>
      <c r="G15" s="95">
        <f>'Type Data'!G65</f>
        <v>5.6975472161825698</v>
      </c>
      <c r="H15" s="81">
        <f>'Type Data'!H65</f>
        <v>-0.38780316238183321</v>
      </c>
      <c r="I15" s="178">
        <f>'Type Data'!I65</f>
        <v>2.9092786033227274</v>
      </c>
      <c r="J15" s="179">
        <f>'Type Data'!J65</f>
        <v>0.11769359081692077</v>
      </c>
      <c r="K15" s="78">
        <f>'Type Data'!K65</f>
        <v>4.2160131355367766E-2</v>
      </c>
      <c r="L15" s="79">
        <f>'Type Data'!L65</f>
        <v>25734563.457827978</v>
      </c>
      <c r="M15" s="80">
        <f>'Type Data'!M65</f>
        <v>2699389.5242957808</v>
      </c>
      <c r="N15" s="78">
        <f>'Type Data'!N65</f>
        <v>0.11718554989360389</v>
      </c>
      <c r="O15" s="77">
        <f>'Type Data'!O65</f>
        <v>17730958.965813994</v>
      </c>
      <c r="P15" s="76">
        <f>'Type Data'!P65</f>
        <v>1153454.356145652</v>
      </c>
      <c r="Q15" s="78">
        <f>'Type Data'!Q65</f>
        <v>6.9579492408823315E-2</v>
      </c>
    </row>
    <row r="16" spans="2:17" ht="15" thickBot="1">
      <c r="B16" s="364"/>
      <c r="C16" s="152" t="s">
        <v>77</v>
      </c>
      <c r="D16" s="144">
        <f>'Type Data'!D66</f>
        <v>497802.38535934687</v>
      </c>
      <c r="E16" s="138">
        <f>'Type Data'!E66</f>
        <v>52668.982971428311</v>
      </c>
      <c r="F16" s="140">
        <f>'Type Data'!F66</f>
        <v>0.11832179452021686</v>
      </c>
      <c r="G16" s="141">
        <f>'Type Data'!G66</f>
        <v>0.3206368354186932</v>
      </c>
      <c r="H16" s="142">
        <f>'Type Data'!H66</f>
        <v>-7.6361430020224219E-3</v>
      </c>
      <c r="I16" s="180">
        <f>'Type Data'!I66</f>
        <v>3.1067740357721982</v>
      </c>
      <c r="J16" s="181">
        <f>'Type Data'!J66</f>
        <v>0.19719735372946268</v>
      </c>
      <c r="K16" s="140">
        <f>'Type Data'!K66</f>
        <v>6.7775272927680916E-2</v>
      </c>
      <c r="L16" s="143">
        <f>'Type Data'!L66</f>
        <v>1546559.525779885</v>
      </c>
      <c r="M16" s="139">
        <f>'Type Data'!M66</f>
        <v>251409.75779365096</v>
      </c>
      <c r="N16" s="140">
        <f>'Type Data'!N66</f>
        <v>0.19411635936479832</v>
      </c>
      <c r="O16" s="144">
        <f>'Type Data'!O66</f>
        <v>1991209.5414373875</v>
      </c>
      <c r="P16" s="138">
        <f>'Type Data'!P66</f>
        <v>210675.93188571325</v>
      </c>
      <c r="Q16" s="140">
        <f>'Type Data'!Q66</f>
        <v>0.11832179452021686</v>
      </c>
    </row>
    <row r="17" spans="2:17" ht="15" customHeight="1" thickBot="1">
      <c r="B17" s="94" t="s">
        <v>78</v>
      </c>
      <c r="C17" s="153" t="s">
        <v>79</v>
      </c>
      <c r="D17" s="137">
        <f>Granola!D18</f>
        <v>5257.7080432914227</v>
      </c>
      <c r="E17" s="131">
        <f>Granola!E18</f>
        <v>-185097.21169373987</v>
      </c>
      <c r="F17" s="133">
        <f>Granola!F18</f>
        <v>-0.97237944755746397</v>
      </c>
      <c r="G17" s="134">
        <f>Granola!G18</f>
        <v>3.3865142436781208E-3</v>
      </c>
      <c r="H17" s="135">
        <f>Granola!H18</f>
        <v>-0.136994720064717</v>
      </c>
      <c r="I17" s="184">
        <f>Granola!I18</f>
        <v>5.0563654610879043</v>
      </c>
      <c r="J17" s="185">
        <f>Granola!J18</f>
        <v>1.4495268134330792</v>
      </c>
      <c r="K17" s="133">
        <f>Granola!K18</f>
        <v>0.40188291050268216</v>
      </c>
      <c r="L17" s="136">
        <f>Granola!L18</f>
        <v>26584.893354582819</v>
      </c>
      <c r="M17" s="132">
        <f>Granola!M18</f>
        <v>-659994.5879241738</v>
      </c>
      <c r="N17" s="133">
        <f>Granola!N18</f>
        <v>-0.96127921955216555</v>
      </c>
      <c r="O17" s="137">
        <f>Granola!O18</f>
        <v>18341.114940285683</v>
      </c>
      <c r="P17" s="131">
        <f>Granola!P18</f>
        <v>-256049.62000789179</v>
      </c>
      <c r="Q17" s="133">
        <f>Granola!Q18</f>
        <v>-0.93315694517254866</v>
      </c>
    </row>
    <row r="18" spans="2:17">
      <c r="B18" s="365" t="s">
        <v>80</v>
      </c>
      <c r="C18" s="154" t="s">
        <v>14</v>
      </c>
      <c r="D18" s="125">
        <f>'NB vs PL'!D33</f>
        <v>120237529.02327813</v>
      </c>
      <c r="E18" s="117">
        <f>'NB vs PL'!E33</f>
        <v>15429590.563912928</v>
      </c>
      <c r="F18" s="121">
        <f>'NB vs PL'!F33</f>
        <v>0.14721776604636769</v>
      </c>
      <c r="G18" s="122">
        <f>'NB vs PL'!G33</f>
        <v>77.445552569535025</v>
      </c>
      <c r="H18" s="123">
        <f>'NB vs PL'!H33</f>
        <v>0.15273667294772508</v>
      </c>
      <c r="I18" s="186">
        <f>'NB vs PL'!I33</f>
        <v>2.7879107362328499</v>
      </c>
      <c r="J18" s="187">
        <f>'NB vs PL'!J33</f>
        <v>9.7568919446881175E-2</v>
      </c>
      <c r="K18" s="121">
        <f>'NB vs PL'!K33</f>
        <v>3.6266365425432226E-2</v>
      </c>
      <c r="L18" s="124">
        <f>'NB vs PL'!L33</f>
        <v>335211498.06210601</v>
      </c>
      <c r="M18" s="118">
        <f>'NB vs PL'!M33</f>
        <v>53242318.493745446</v>
      </c>
      <c r="N18" s="121">
        <f>'NB vs PL'!N33</f>
        <v>0.18882318477235341</v>
      </c>
      <c r="O18" s="125">
        <f>'NB vs PL'!O33</f>
        <v>102522663.29250079</v>
      </c>
      <c r="P18" s="117">
        <f>'NB vs PL'!P33</f>
        <v>11948588.121784866</v>
      </c>
      <c r="Q18" s="121">
        <f>'NB vs PL'!Q33</f>
        <v>0.13192061966146401</v>
      </c>
    </row>
    <row r="19" spans="2:17" ht="15" thickBot="1">
      <c r="B19" s="366"/>
      <c r="C19" s="155" t="s">
        <v>13</v>
      </c>
      <c r="D19" s="130">
        <f>'NB vs PL'!D34</f>
        <v>35016743.215691268</v>
      </c>
      <c r="E19" s="119">
        <f>'NB vs PL'!E34</f>
        <v>4226130.5760844871</v>
      </c>
      <c r="F19" s="126">
        <f>'NB vs PL'!F34</f>
        <v>0.13725386453169508</v>
      </c>
      <c r="G19" s="127">
        <f>'NB vs PL'!G34</f>
        <v>22.554447430466585</v>
      </c>
      <c r="H19" s="128">
        <f>'NB vs PL'!H34</f>
        <v>-0.15273667294904314</v>
      </c>
      <c r="I19" s="188">
        <f>'NB vs PL'!I34</f>
        <v>1.7929463517898421</v>
      </c>
      <c r="J19" s="189">
        <f>'NB vs PL'!J34</f>
        <v>0.17025163755335138</v>
      </c>
      <c r="K19" s="126">
        <f>'NB vs PL'!K34</f>
        <v>0.10491908062537694</v>
      </c>
      <c r="L19" s="129">
        <f>'NB vs PL'!L34</f>
        <v>62783142.000135362</v>
      </c>
      <c r="M19" s="120">
        <f>'NB vs PL'!M34</f>
        <v>12819377.621742159</v>
      </c>
      <c r="N19" s="126">
        <f>'NB vs PL'!N34</f>
        <v>0.25657349443601751</v>
      </c>
      <c r="O19" s="130">
        <f>'NB vs PL'!O34</f>
        <v>18435294.027963996</v>
      </c>
      <c r="P19" s="119">
        <f>'NB vs PL'!P34</f>
        <v>1763646.5818880666</v>
      </c>
      <c r="Q19" s="126">
        <f>'NB vs PL'!Q34</f>
        <v>0.10578718075658342</v>
      </c>
    </row>
    <row r="20" spans="2:17">
      <c r="B20" s="362" t="s">
        <v>62</v>
      </c>
      <c r="C20" s="150" t="s">
        <v>70</v>
      </c>
      <c r="D20" s="116">
        <f>Package!D63</f>
        <v>75470452.994520366</v>
      </c>
      <c r="E20" s="110">
        <f>Package!E63</f>
        <v>7462323.9682959914</v>
      </c>
      <c r="F20" s="112">
        <f>Package!F63</f>
        <v>0.10972694110462106</v>
      </c>
      <c r="G20" s="113">
        <f>Package!G63</f>
        <v>48.610870352318848</v>
      </c>
      <c r="H20" s="114">
        <f>Package!H63</f>
        <v>-1.5431530314472326</v>
      </c>
      <c r="I20" s="182">
        <f>Package!I63</f>
        <v>2.6696535859515862</v>
      </c>
      <c r="J20" s="183">
        <f>Package!J63</f>
        <v>0.13396322900123003</v>
      </c>
      <c r="K20" s="112">
        <f>Package!K63</f>
        <v>5.2831067734289916E-2</v>
      </c>
      <c r="L20" s="115">
        <f>Package!L63</f>
        <v>201479965.47021192</v>
      </c>
      <c r="M20" s="111">
        <f>Package!M63</f>
        <v>29032408.50417915</v>
      </c>
      <c r="N20" s="112">
        <f>Package!N63</f>
        <v>0.16835500029668557</v>
      </c>
      <c r="O20" s="116">
        <f>Package!O63</f>
        <v>79032992.429073513</v>
      </c>
      <c r="P20" s="110">
        <f>Package!P63</f>
        <v>7847663.3039734811</v>
      </c>
      <c r="Q20" s="112">
        <f>Package!Q63</f>
        <v>0.11024270591180543</v>
      </c>
    </row>
    <row r="21" spans="2:17">
      <c r="B21" s="363"/>
      <c r="C21" s="151" t="s">
        <v>71</v>
      </c>
      <c r="D21" s="77">
        <f>Package!D64</f>
        <v>45265419.200530425</v>
      </c>
      <c r="E21" s="76">
        <f>Package!E64</f>
        <v>8396997.2767511755</v>
      </c>
      <c r="F21" s="78">
        <f>Package!F64</f>
        <v>0.22775580940542817</v>
      </c>
      <c r="G21" s="95">
        <f>Package!G64</f>
        <v>29.155667375682917</v>
      </c>
      <c r="H21" s="81">
        <f>Package!H64</f>
        <v>1.9662751403112679</v>
      </c>
      <c r="I21" s="178">
        <f>Package!I64</f>
        <v>2.2512217975819424</v>
      </c>
      <c r="J21" s="179">
        <f>Package!J64</f>
        <v>0.16183961574925965</v>
      </c>
      <c r="K21" s="78">
        <f>Package!K64</f>
        <v>7.7458119991864527E-2</v>
      </c>
      <c r="L21" s="79">
        <f>Package!L64</f>
        <v>101902498.38091826</v>
      </c>
      <c r="M21" s="80">
        <f>Package!M64</f>
        <v>24870274.541084468</v>
      </c>
      <c r="N21" s="78">
        <f>Package!N64</f>
        <v>0.32285546621106259</v>
      </c>
      <c r="O21" s="77">
        <f>Package!O64</f>
        <v>20602332.896473825</v>
      </c>
      <c r="P21" s="76">
        <f>Package!P64</f>
        <v>3955824.9344584644</v>
      </c>
      <c r="Q21" s="78">
        <f>Package!Q64</f>
        <v>0.23763692322047467</v>
      </c>
    </row>
    <row r="22" spans="2:17">
      <c r="B22" s="363"/>
      <c r="C22" s="151" t="s">
        <v>72</v>
      </c>
      <c r="D22" s="77">
        <f>Package!D65</f>
        <v>6719543.6440760642</v>
      </c>
      <c r="E22" s="76">
        <f>Package!E65</f>
        <v>-557977.7796649253</v>
      </c>
      <c r="F22" s="78">
        <f>Package!F65</f>
        <v>-7.6671403239662109E-2</v>
      </c>
      <c r="G22" s="95">
        <f>Package!G65</f>
        <v>4.3280893640938656</v>
      </c>
      <c r="H22" s="81">
        <f>Package!H65</f>
        <v>-1.0388716873036659</v>
      </c>
      <c r="I22" s="178">
        <f>Package!I65</f>
        <v>2.1434706063346662</v>
      </c>
      <c r="J22" s="179">
        <f>Package!J65</f>
        <v>1.6834025198536828E-2</v>
      </c>
      <c r="K22" s="78">
        <f>Package!K65</f>
        <v>7.9157978132509393E-3</v>
      </c>
      <c r="L22" s="79">
        <f>Package!L65</f>
        <v>14403144.289059974</v>
      </c>
      <c r="M22" s="80">
        <f>Package!M65</f>
        <v>-1073498.9906695001</v>
      </c>
      <c r="N22" s="78">
        <f>Package!N65</f>
        <v>-6.936252075251452E-2</v>
      </c>
      <c r="O22" s="77">
        <f>Package!O65</f>
        <v>3157136.9377900958</v>
      </c>
      <c r="P22" s="76">
        <f>Package!P65</f>
        <v>-24233.900618768763</v>
      </c>
      <c r="Q22" s="78">
        <f>Package!Q65</f>
        <v>-7.6174397295001106E-3</v>
      </c>
    </row>
    <row r="23" spans="2:17" ht="15" thickBot="1">
      <c r="B23" s="364"/>
      <c r="C23" s="152" t="s">
        <v>73</v>
      </c>
      <c r="D23" s="144">
        <f>Package!D66</f>
        <v>24777584.012768317</v>
      </c>
      <c r="E23" s="138">
        <f>Package!E66</f>
        <v>4017784.0224253908</v>
      </c>
      <c r="F23" s="140">
        <f>Package!F66</f>
        <v>0.19353674044520608</v>
      </c>
      <c r="G23" s="141">
        <f>Package!G66</f>
        <v>15.959357288816328</v>
      </c>
      <c r="H23" s="142">
        <f>Package!H66</f>
        <v>0.64960668890675954</v>
      </c>
      <c r="I23" s="180">
        <f>Package!I66</f>
        <v>2.7479370469598638</v>
      </c>
      <c r="J23" s="181">
        <f>Package!J66</f>
        <v>0.18710863603799011</v>
      </c>
      <c r="K23" s="140">
        <f>Package!K66</f>
        <v>7.3065667047419541E-2</v>
      </c>
      <c r="L23" s="143">
        <f>Package!L66</f>
        <v>68087241.042846501</v>
      </c>
      <c r="M23" s="139">
        <f>Package!M66</f>
        <v>14924955.422520697</v>
      </c>
      <c r="N23" s="140">
        <f>Package!N66</f>
        <v>0.28074329853143792</v>
      </c>
      <c r="O23" s="144">
        <f>Package!O66</f>
        <v>15910363.92236805</v>
      </c>
      <c r="P23" s="138">
        <f>Package!P66</f>
        <v>2936303.6983808894</v>
      </c>
      <c r="Q23" s="140">
        <f>Package!Q66</f>
        <v>0.22632110901967981</v>
      </c>
    </row>
    <row r="24" spans="2:17">
      <c r="B24" s="365" t="s">
        <v>81</v>
      </c>
      <c r="C24" s="156" t="s">
        <v>82</v>
      </c>
      <c r="D24" s="116">
        <f>Flavor!D198</f>
        <v>10957186.239854438</v>
      </c>
      <c r="E24" s="110">
        <f>Flavor!E198</f>
        <v>92844.880320243537</v>
      </c>
      <c r="F24" s="112">
        <f>Flavor!F198</f>
        <v>8.545836074891542E-3</v>
      </c>
      <c r="G24" s="113">
        <f>Flavor!G198</f>
        <v>7.0575747010614718</v>
      </c>
      <c r="H24" s="114">
        <f>Flavor!H198</f>
        <v>-0.95456205960696483</v>
      </c>
      <c r="I24" s="182">
        <f>Flavor!I198</f>
        <v>2.7256513555292421</v>
      </c>
      <c r="J24" s="183">
        <f>Flavor!J198</f>
        <v>0.15285159316466546</v>
      </c>
      <c r="K24" s="112">
        <f>Flavor!K198</f>
        <v>5.9410606064493929E-2</v>
      </c>
      <c r="L24" s="115">
        <f>Flavor!L198</f>
        <v>29865469.527445607</v>
      </c>
      <c r="M24" s="111">
        <f>Flavor!M198</f>
        <v>1913694.6593883894</v>
      </c>
      <c r="N24" s="112">
        <f>Flavor!N198</f>
        <v>6.8464155439922528E-2</v>
      </c>
      <c r="O24" s="116">
        <f>Flavor!O198</f>
        <v>10727391.8305251</v>
      </c>
      <c r="P24" s="110">
        <f>Flavor!P198</f>
        <v>285452.44201501086</v>
      </c>
      <c r="Q24" s="112">
        <f>Flavor!Q198</f>
        <v>2.733710964929674E-2</v>
      </c>
    </row>
    <row r="25" spans="2:17">
      <c r="B25" s="363"/>
      <c r="C25" s="151" t="s">
        <v>83</v>
      </c>
      <c r="D25" s="77">
        <f>Flavor!D199</f>
        <v>29690123.16263511</v>
      </c>
      <c r="E25" s="76">
        <f>Flavor!E199</f>
        <v>-1060610.2715028301</v>
      </c>
      <c r="F25" s="78">
        <f>Flavor!F199</f>
        <v>-3.4490568290816544E-2</v>
      </c>
      <c r="G25" s="95">
        <f>Flavor!G199</f>
        <v>19.123546640272899</v>
      </c>
      <c r="H25" s="81">
        <f>Flavor!H199</f>
        <v>-3.554227705335105</v>
      </c>
      <c r="I25" s="178">
        <f>Flavor!I199</f>
        <v>2.4555365578415298</v>
      </c>
      <c r="J25" s="179">
        <f>Flavor!J199</f>
        <v>0.16449613945411201</v>
      </c>
      <c r="K25" s="78">
        <f>Flavor!K199</f>
        <v>7.1799754440777186E-2</v>
      </c>
      <c r="L25" s="79">
        <f>Flavor!L199</f>
        <v>72905182.832668096</v>
      </c>
      <c r="M25" s="80">
        <f>Flavor!M199</f>
        <v>2454009.6400007457</v>
      </c>
      <c r="N25" s="78">
        <f>Flavor!N199</f>
        <v>3.4832771816157099E-2</v>
      </c>
      <c r="O25" s="77">
        <f>Flavor!O199</f>
        <v>17778014.247035086</v>
      </c>
      <c r="P25" s="76">
        <f>Flavor!P199</f>
        <v>1412428.2195283286</v>
      </c>
      <c r="Q25" s="78">
        <f>Flavor!Q199</f>
        <v>8.6304774980520957E-2</v>
      </c>
    </row>
    <row r="26" spans="2:17">
      <c r="B26" s="363"/>
      <c r="C26" s="151" t="s">
        <v>84</v>
      </c>
      <c r="D26" s="77">
        <f>Flavor!D200</f>
        <v>20779882.931157503</v>
      </c>
      <c r="E26" s="76">
        <f>Flavor!E200</f>
        <v>2827782.8519504815</v>
      </c>
      <c r="F26" s="78">
        <f>Flavor!F200</f>
        <v>0.15751822012321301</v>
      </c>
      <c r="G26" s="95">
        <f>Flavor!G200</f>
        <v>13.384419398889815</v>
      </c>
      <c r="H26" s="81">
        <f>Flavor!H200</f>
        <v>0.14526607924667978</v>
      </c>
      <c r="I26" s="178">
        <f>Flavor!I200</f>
        <v>2.6374049196535205</v>
      </c>
      <c r="J26" s="179">
        <f>Flavor!J200</f>
        <v>0.1337214760303671</v>
      </c>
      <c r="K26" s="78">
        <f>Flavor!K200</f>
        <v>5.3409897473641818E-2</v>
      </c>
      <c r="L26" s="79">
        <f>Flavor!L200</f>
        <v>54804965.472459018</v>
      </c>
      <c r="M26" s="80">
        <f>Flavor!M200</f>
        <v>9858589.725882493</v>
      </c>
      <c r="N26" s="78">
        <f>Flavor!N200</f>
        <v>0.21934114958386611</v>
      </c>
      <c r="O26" s="77">
        <f>Flavor!O200</f>
        <v>15820519.369202614</v>
      </c>
      <c r="P26" s="76">
        <f>Flavor!P200</f>
        <v>2165188.3074859604</v>
      </c>
      <c r="Q26" s="78">
        <f>Flavor!Q200</f>
        <v>0.1585599278186792</v>
      </c>
    </row>
    <row r="27" spans="2:17">
      <c r="B27" s="363"/>
      <c r="C27" s="151" t="s">
        <v>85</v>
      </c>
      <c r="D27" s="77">
        <f>Flavor!D201</f>
        <v>3393049.690805634</v>
      </c>
      <c r="E27" s="76">
        <f>Flavor!E201</f>
        <v>55386.056247166824</v>
      </c>
      <c r="F27" s="78">
        <f>Flavor!F201</f>
        <v>1.6594259431566036E-2</v>
      </c>
      <c r="G27" s="95">
        <f>Flavor!G201</f>
        <v>2.1854791123448507</v>
      </c>
      <c r="H27" s="81">
        <f>Flavor!H201</f>
        <v>-0.2759510486031358</v>
      </c>
      <c r="I27" s="178">
        <f>Flavor!I201</f>
        <v>2.4423743541110192</v>
      </c>
      <c r="J27" s="179">
        <f>Flavor!J201</f>
        <v>0.23946855218694774</v>
      </c>
      <c r="K27" s="78">
        <f>Flavor!K201</f>
        <v>0.10870576126214297</v>
      </c>
      <c r="L27" s="79">
        <f>Flavor!L201</f>
        <v>8287097.5470480043</v>
      </c>
      <c r="M27" s="80">
        <f>Flavor!M201</f>
        <v>934538.96160817239</v>
      </c>
      <c r="N27" s="78">
        <f>Flavor!N201</f>
        <v>0.12710391229779885</v>
      </c>
      <c r="O27" s="77">
        <f>Flavor!O201</f>
        <v>2261725.9244921207</v>
      </c>
      <c r="P27" s="76">
        <f>Flavor!P201</f>
        <v>351954.95085466374</v>
      </c>
      <c r="Q27" s="78">
        <f>Flavor!Q201</f>
        <v>0.18429170602813727</v>
      </c>
    </row>
    <row r="28" spans="2:17">
      <c r="B28" s="363"/>
      <c r="C28" s="151" t="s">
        <v>86</v>
      </c>
      <c r="D28" s="77">
        <f>Flavor!D202</f>
        <v>27533270.260549113</v>
      </c>
      <c r="E28" s="76">
        <f>Flavor!E202</f>
        <v>5117699.8701862954</v>
      </c>
      <c r="F28" s="78">
        <f>Flavor!F202</f>
        <v>0.22831004436035054</v>
      </c>
      <c r="G28" s="95">
        <f>Flavor!G202</f>
        <v>17.734307638355979</v>
      </c>
      <c r="H28" s="81">
        <f>Flavor!H202</f>
        <v>1.2034743745089536</v>
      </c>
      <c r="I28" s="178">
        <f>Flavor!I202</f>
        <v>2.4318839977692566</v>
      </c>
      <c r="J28" s="179">
        <f>Flavor!J202</f>
        <v>0.20739772978305782</v>
      </c>
      <c r="K28" s="78">
        <f>Flavor!K202</f>
        <v>9.3233989693634986E-2</v>
      </c>
      <c r="L28" s="79">
        <f>Flavor!L202</f>
        <v>66957719.352885552</v>
      </c>
      <c r="M28" s="80">
        <f>Flavor!M202</f>
        <v>17094590.830445424</v>
      </c>
      <c r="N28" s="78">
        <f>Flavor!N202</f>
        <v>0.3428302903768316</v>
      </c>
      <c r="O28" s="77">
        <f>Flavor!O202</f>
        <v>14159540.491313875</v>
      </c>
      <c r="P28" s="76">
        <f>Flavor!P202</f>
        <v>2567073.7657664269</v>
      </c>
      <c r="Q28" s="78">
        <f>Flavor!Q202</f>
        <v>0.22144327230278923</v>
      </c>
    </row>
    <row r="29" spans="2:17">
      <c r="B29" s="363"/>
      <c r="C29" s="151" t="s">
        <v>87</v>
      </c>
      <c r="D29" s="77">
        <f>Flavor!D203</f>
        <v>4155222.7803715225</v>
      </c>
      <c r="E29" s="76">
        <f>Flavor!E203</f>
        <v>590503.08468064386</v>
      </c>
      <c r="F29" s="78">
        <f>Flavor!F203</f>
        <v>0.16565203861455322</v>
      </c>
      <c r="G29" s="95">
        <f>Flavor!G203</f>
        <v>2.6763983499119517</v>
      </c>
      <c r="H29" s="81">
        <f>Flavor!H203</f>
        <v>4.7520926959895515E-2</v>
      </c>
      <c r="I29" s="178">
        <f>Flavor!I203</f>
        <v>2.7163066721840714</v>
      </c>
      <c r="J29" s="179">
        <f>Flavor!J203</f>
        <v>0.3043556779083163</v>
      </c>
      <c r="K29" s="78">
        <f>Flavor!K203</f>
        <v>0.12618650985473534</v>
      </c>
      <c r="L29" s="79">
        <f>Flavor!L203</f>
        <v>11286859.362734415</v>
      </c>
      <c r="M29" s="80">
        <f>Flavor!M203</f>
        <v>2688930.1483984329</v>
      </c>
      <c r="N29" s="78">
        <f>Flavor!N203</f>
        <v>0.31274160107238091</v>
      </c>
      <c r="O29" s="77">
        <f>Flavor!O203</f>
        <v>5861065.3419152498</v>
      </c>
      <c r="P29" s="76">
        <f>Flavor!P203</f>
        <v>1061607.0505718766</v>
      </c>
      <c r="Q29" s="78">
        <f>Flavor!Q203</f>
        <v>0.22119309849752475</v>
      </c>
    </row>
    <row r="30" spans="2:17">
      <c r="B30" s="363"/>
      <c r="C30" s="151" t="s">
        <v>88</v>
      </c>
      <c r="D30" s="77">
        <f>Flavor!D204</f>
        <v>257637.55739763967</v>
      </c>
      <c r="E30" s="76">
        <f>Flavor!E204</f>
        <v>30561.561693750293</v>
      </c>
      <c r="F30" s="78">
        <f>Flavor!F204</f>
        <v>0.13458737282650979</v>
      </c>
      <c r="G30" s="95">
        <f>Flavor!G204</f>
        <v>0.16594555092247934</v>
      </c>
      <c r="H30" s="81">
        <f>Flavor!H204</f>
        <v>-1.5164122500884447E-3</v>
      </c>
      <c r="I30" s="178">
        <f>Flavor!I204</f>
        <v>3.7218521032321479</v>
      </c>
      <c r="J30" s="179">
        <f>Flavor!J204</f>
        <v>0.4218967414646384</v>
      </c>
      <c r="K30" s="78">
        <f>Flavor!K204</f>
        <v>0.12784922679640845</v>
      </c>
      <c r="L30" s="79">
        <f>Flavor!L204</f>
        <v>958888.88487199845</v>
      </c>
      <c r="M30" s="80">
        <f>Flavor!M204</f>
        <v>209548.23532025272</v>
      </c>
      <c r="N30" s="78">
        <f>Flavor!N204</f>
        <v>0.27964349117534743</v>
      </c>
      <c r="O30" s="77">
        <f>Flavor!O204</f>
        <v>555994.96354448795</v>
      </c>
      <c r="P30" s="76">
        <f>Flavor!P204</f>
        <v>95161.598367167637</v>
      </c>
      <c r="Q30" s="78">
        <f>Flavor!Q204</f>
        <v>0.20649893336293301</v>
      </c>
    </row>
    <row r="31" spans="2:17">
      <c r="B31" s="363"/>
      <c r="C31" s="151" t="s">
        <v>89</v>
      </c>
      <c r="D31" s="77">
        <f>Flavor!D205</f>
        <v>1887999.9861679631</v>
      </c>
      <c r="E31" s="76">
        <f>Flavor!E205</f>
        <v>-181860.2460677023</v>
      </c>
      <c r="F31" s="78">
        <f>Flavor!F205</f>
        <v>-8.7861123778040909E-2</v>
      </c>
      <c r="G31" s="95">
        <f>Flavor!G205</f>
        <v>1.2160695863247861</v>
      </c>
      <c r="H31" s="81">
        <f>Flavor!H205</f>
        <v>-0.31039232308378528</v>
      </c>
      <c r="I31" s="178">
        <f>Flavor!I205</f>
        <v>2.8263320373631315</v>
      </c>
      <c r="J31" s="179">
        <f>Flavor!J205</f>
        <v>0.26706628693611911</v>
      </c>
      <c r="K31" s="78">
        <f>Flavor!K205</f>
        <v>0.104352698382948</v>
      </c>
      <c r="L31" s="79">
        <f>Flavor!L205</f>
        <v>5336114.8474476635</v>
      </c>
      <c r="M31" s="80">
        <f>Flavor!M205</f>
        <v>38792.446916023269</v>
      </c>
      <c r="N31" s="78">
        <f>Flavor!N205</f>
        <v>7.3230292557104042E-3</v>
      </c>
      <c r="O31" s="77">
        <f>Flavor!O205</f>
        <v>2853178.3471255302</v>
      </c>
      <c r="P31" s="76">
        <f>Flavor!P205</f>
        <v>73369.60896358313</v>
      </c>
      <c r="Q31" s="78">
        <f>Flavor!Q205</f>
        <v>2.6393761540621771E-2</v>
      </c>
    </row>
    <row r="32" spans="2:17">
      <c r="B32" s="363"/>
      <c r="C32" s="151" t="s">
        <v>90</v>
      </c>
      <c r="D32" s="77">
        <f>Flavor!D206</f>
        <v>935388.70933760342</v>
      </c>
      <c r="E32" s="76">
        <f>Flavor!E206</f>
        <v>-162307.45854837552</v>
      </c>
      <c r="F32" s="78">
        <f>Flavor!F206</f>
        <v>-0.14786191598077519</v>
      </c>
      <c r="G32" s="95">
        <f>Flavor!G206</f>
        <v>0.60248822518574907</v>
      </c>
      <c r="H32" s="81">
        <f>Flavor!H206</f>
        <v>-0.20703087290904809</v>
      </c>
      <c r="I32" s="178">
        <f>Flavor!I206</f>
        <v>2.423716752468283</v>
      </c>
      <c r="J32" s="179">
        <f>Flavor!J206</f>
        <v>5.4492056745194972E-2</v>
      </c>
      <c r="K32" s="78">
        <f>Flavor!K206</f>
        <v>2.2999953040994274E-2</v>
      </c>
      <c r="L32" s="79">
        <f>Flavor!L206</f>
        <v>2267117.2848912347</v>
      </c>
      <c r="M32" s="80">
        <f>Flavor!M206</f>
        <v>-333571.58446482336</v>
      </c>
      <c r="N32" s="78">
        <f>Flavor!N206</f>
        <v>-0.12826278006389019</v>
      </c>
      <c r="O32" s="77">
        <f>Flavor!O206</f>
        <v>420125.21333193779</v>
      </c>
      <c r="P32" s="76">
        <f>Flavor!P206</f>
        <v>-63146.379576491658</v>
      </c>
      <c r="Q32" s="78">
        <f>Flavor!Q206</f>
        <v>-0.13066437279390569</v>
      </c>
    </row>
    <row r="33" spans="2:17">
      <c r="B33" s="363"/>
      <c r="C33" s="151" t="s">
        <v>91</v>
      </c>
      <c r="D33" s="77">
        <f>Flavor!D207</f>
        <v>461000.48023076955</v>
      </c>
      <c r="E33" s="76">
        <f>Flavor!E207</f>
        <v>13282.956850650487</v>
      </c>
      <c r="F33" s="78">
        <f>Flavor!F207</f>
        <v>2.9668163868969349E-2</v>
      </c>
      <c r="G33" s="95">
        <f>Flavor!G207</f>
        <v>0.29693255688397335</v>
      </c>
      <c r="H33" s="81">
        <f>Flavor!H207</f>
        <v>-3.3246135846561498E-2</v>
      </c>
      <c r="I33" s="178">
        <f>Flavor!I207</f>
        <v>3.5805948647684493</v>
      </c>
      <c r="J33" s="179">
        <f>Flavor!J207</f>
        <v>0.14603586226144882</v>
      </c>
      <c r="K33" s="78">
        <f>Flavor!K207</f>
        <v>4.2519538070201243E-2</v>
      </c>
      <c r="L33" s="79">
        <f>Flavor!L207</f>
        <v>1650655.9521700826</v>
      </c>
      <c r="M33" s="80">
        <f>Flavor!M207</f>
        <v>112943.70166475629</v>
      </c>
      <c r="N33" s="78">
        <f>Flavor!N207</f>
        <v>7.3449178562270331E-2</v>
      </c>
      <c r="O33" s="77">
        <f>Flavor!O207</f>
        <v>1052571.2086257935</v>
      </c>
      <c r="P33" s="76">
        <f>Flavor!P207</f>
        <v>79923.318637764663</v>
      </c>
      <c r="Q33" s="78">
        <f>Flavor!Q207</f>
        <v>8.2170865182001632E-2</v>
      </c>
    </row>
    <row r="34" spans="2:17">
      <c r="B34" s="363"/>
      <c r="C34" s="151" t="s">
        <v>92</v>
      </c>
      <c r="D34" s="77">
        <f>Flavor!D208</f>
        <v>185655.59650155457</v>
      </c>
      <c r="E34" s="76">
        <f>Flavor!E208</f>
        <v>-21391.689637314383</v>
      </c>
      <c r="F34" s="78">
        <f>Flavor!F208</f>
        <v>-0.10331789436238606</v>
      </c>
      <c r="G34" s="95">
        <f>Flavor!G208</f>
        <v>0.11958163458187733</v>
      </c>
      <c r="H34" s="81">
        <f>Flavor!H208</f>
        <v>-3.31097359828076E-2</v>
      </c>
      <c r="I34" s="178">
        <f>Flavor!I208</f>
        <v>3.0862463506944784</v>
      </c>
      <c r="J34" s="179">
        <f>Flavor!J208</f>
        <v>0.13372651065154795</v>
      </c>
      <c r="K34" s="78">
        <f>Flavor!K208</f>
        <v>4.5292332616333419E-2</v>
      </c>
      <c r="L34" s="79">
        <f>Flavor!L208</f>
        <v>572978.90718892938</v>
      </c>
      <c r="M34" s="80">
        <f>Flavor!M208</f>
        <v>-38332.312963126809</v>
      </c>
      <c r="N34" s="78">
        <f>Flavor!N208</f>
        <v>-6.2705070182732969E-2</v>
      </c>
      <c r="O34" s="77">
        <f>Flavor!O208</f>
        <v>345321.09398281574</v>
      </c>
      <c r="P34" s="76">
        <f>Flavor!P208</f>
        <v>27166.860753379646</v>
      </c>
      <c r="Q34" s="78">
        <f>Flavor!Q208</f>
        <v>8.53889652123168E-2</v>
      </c>
    </row>
    <row r="35" spans="2:17">
      <c r="B35" s="363"/>
      <c r="C35" s="151" t="s">
        <v>93</v>
      </c>
      <c r="D35" s="77">
        <f>Flavor!D209</f>
        <v>1029265.564368901</v>
      </c>
      <c r="E35" s="76">
        <f>Flavor!E209</f>
        <v>-162103.12200223643</v>
      </c>
      <c r="F35" s="78">
        <f>Flavor!F209</f>
        <v>-0.13606461530896555</v>
      </c>
      <c r="G35" s="95">
        <f>Flavor!G209</f>
        <v>0.66295474483604411</v>
      </c>
      <c r="H35" s="81">
        <f>Flavor!H209</f>
        <v>-0.21564511977578649</v>
      </c>
      <c r="I35" s="178">
        <f>Flavor!I209</f>
        <v>2.5804681212848766</v>
      </c>
      <c r="J35" s="179">
        <f>Flavor!J209</f>
        <v>0.33135646775536021</v>
      </c>
      <c r="K35" s="78">
        <f>Flavor!K209</f>
        <v>0.14732770924705524</v>
      </c>
      <c r="L35" s="79">
        <f>Flavor!L209</f>
        <v>2655986.9771902361</v>
      </c>
      <c r="M35" s="80">
        <f>Flavor!M209</f>
        <v>-23534.21897724038</v>
      </c>
      <c r="N35" s="78">
        <f>Flavor!N209</f>
        <v>-8.7829941449619475E-3</v>
      </c>
      <c r="O35" s="77">
        <f>Flavor!O209</f>
        <v>960509.93527889252</v>
      </c>
      <c r="P35" s="76">
        <f>Flavor!P209</f>
        <v>-108497.19091798039</v>
      </c>
      <c r="Q35" s="78">
        <f>Flavor!Q209</f>
        <v>-0.10149342156770533</v>
      </c>
    </row>
    <row r="36" spans="2:17" ht="15" thickBot="1">
      <c r="B36" s="366"/>
      <c r="C36" s="157" t="s">
        <v>94</v>
      </c>
      <c r="D36" s="144">
        <f>Flavor!D210</f>
        <v>416132.64439504861</v>
      </c>
      <c r="E36" s="138">
        <f>Flavor!E210</f>
        <v>22258.06893808156</v>
      </c>
      <c r="F36" s="140">
        <f>Flavor!F210</f>
        <v>5.6510550121845513E-2</v>
      </c>
      <c r="G36" s="141">
        <f>Flavor!G210</f>
        <v>0.26803297480570343</v>
      </c>
      <c r="H36" s="142">
        <f>Flavor!H210</f>
        <v>-2.2438104910696699E-2</v>
      </c>
      <c r="I36" s="180">
        <f>Flavor!I210</f>
        <v>2.6701817581438694</v>
      </c>
      <c r="J36" s="181">
        <f>Flavor!J210</f>
        <v>0.38175786131967593</v>
      </c>
      <c r="K36" s="140">
        <f>Flavor!K210</f>
        <v>0.16682130520025951</v>
      </c>
      <c r="L36" s="143">
        <f>Flavor!L210</f>
        <v>1111149.7960318285</v>
      </c>
      <c r="M36" s="139">
        <f>Flavor!M210</f>
        <v>209797.80520462105</v>
      </c>
      <c r="N36" s="140">
        <f>Flavor!N210</f>
        <v>0.23275901905101587</v>
      </c>
      <c r="O36" s="144">
        <f>Flavor!O210</f>
        <v>1105015.3217135072</v>
      </c>
      <c r="P36" s="138">
        <f>Flavor!P210</f>
        <v>126447.00781154027</v>
      </c>
      <c r="Q36" s="140">
        <f>Flavor!Q210</f>
        <v>0.12921633167064486</v>
      </c>
    </row>
    <row r="37" spans="2:17">
      <c r="B37" s="362" t="s">
        <v>95</v>
      </c>
      <c r="C37" s="221" t="s">
        <v>144</v>
      </c>
      <c r="D37" s="116">
        <f>Fat!D63</f>
        <v>32228622.339562427</v>
      </c>
      <c r="E37" s="110">
        <f>Fat!E63</f>
        <v>5518968.7957523763</v>
      </c>
      <c r="F37" s="112">
        <f>Fat!F63</f>
        <v>0.20662824348133091</v>
      </c>
      <c r="G37" s="113">
        <f>Fat!G63</f>
        <v>20.75860578571146</v>
      </c>
      <c r="H37" s="114">
        <f>Fat!H63</f>
        <v>1.0610106953953782</v>
      </c>
      <c r="I37" s="182">
        <f>Fat!I63</f>
        <v>2.9625850569638637</v>
      </c>
      <c r="J37" s="183">
        <f>Fat!J63</f>
        <v>0.23829644554036378</v>
      </c>
      <c r="K37" s="112">
        <f>Fat!K63</f>
        <v>8.747107209608336E-2</v>
      </c>
      <c r="L37" s="115">
        <f>Fat!L63</f>
        <v>95480034.949719399</v>
      </c>
      <c r="M37" s="111">
        <f>Fat!M63</f>
        <v>22715229.985250354</v>
      </c>
      <c r="N37" s="112">
        <f>Fat!N63</f>
        <v>0.31217330956005679</v>
      </c>
      <c r="O37" s="116">
        <f>Fat!O63</f>
        <v>26044754.146393478</v>
      </c>
      <c r="P37" s="110">
        <f>Fat!P63</f>
        <v>6004617.9589716755</v>
      </c>
      <c r="Q37" s="112">
        <f>Fat!Q63</f>
        <v>0.29962959846253318</v>
      </c>
    </row>
    <row r="38" spans="2:17">
      <c r="B38" s="363"/>
      <c r="C38" s="222" t="s">
        <v>97</v>
      </c>
      <c r="D38" s="77">
        <f>Fat!D64</f>
        <v>1913009.9912060467</v>
      </c>
      <c r="E38" s="76">
        <f>Fat!E64</f>
        <v>307085.69350432605</v>
      </c>
      <c r="F38" s="78">
        <f>Fat!F64</f>
        <v>0.19122052885295043</v>
      </c>
      <c r="G38" s="95">
        <f>Fat!G64</f>
        <v>1.2321786470787395</v>
      </c>
      <c r="H38" s="81">
        <f>Fat!H64</f>
        <v>4.785603840306063E-2</v>
      </c>
      <c r="I38" s="178">
        <f>Fat!I64</f>
        <v>3.1797434341662165</v>
      </c>
      <c r="J38" s="179">
        <f>Fat!J64</f>
        <v>0.14715985148017907</v>
      </c>
      <c r="K38" s="78">
        <f>Fat!K64</f>
        <v>4.8526231006578158E-2</v>
      </c>
      <c r="L38" s="79">
        <f>Fat!L64</f>
        <v>6082880.9590317989</v>
      </c>
      <c r="M38" s="80">
        <f>Fat!M64</f>
        <v>1212781.2987849563</v>
      </c>
      <c r="N38" s="78">
        <f>Fat!N64</f>
        <v>0.24902597141584698</v>
      </c>
      <c r="O38" s="77">
        <f>Fat!O64</f>
        <v>1879244.6485494375</v>
      </c>
      <c r="P38" s="76">
        <f>Fat!P64</f>
        <v>424019.27744293585</v>
      </c>
      <c r="Q38" s="78">
        <f>Fat!Q64</f>
        <v>0.29137705118522411</v>
      </c>
    </row>
    <row r="39" spans="2:17">
      <c r="B39" s="363"/>
      <c r="C39" s="222" t="s">
        <v>59</v>
      </c>
      <c r="D39" s="77">
        <f>Fat!D65</f>
        <v>59737977.357592903</v>
      </c>
      <c r="E39" s="76">
        <f>Fat!E65</f>
        <v>5111477.238838546</v>
      </c>
      <c r="F39" s="78">
        <f>Fat!F65</f>
        <v>9.357138435972534E-2</v>
      </c>
      <c r="G39" s="95">
        <f>Fat!G65</f>
        <v>38.477509504952209</v>
      </c>
      <c r="H39" s="81">
        <f>Fat!H65</f>
        <v>-1.8079505357562411</v>
      </c>
      <c r="I39" s="178">
        <f>Fat!I65</f>
        <v>2.4415298017620661</v>
      </c>
      <c r="J39" s="179">
        <f>Fat!J65</f>
        <v>0.1317084855243591</v>
      </c>
      <c r="K39" s="78">
        <f>Fat!K65</f>
        <v>5.7021071109902594E-2</v>
      </c>
      <c r="L39" s="79">
        <f>Fat!L65</f>
        <v>145852052.01555058</v>
      </c>
      <c r="M39" s="80">
        <f>Fat!M65</f>
        <v>19674597.609790131</v>
      </c>
      <c r="N39" s="78">
        <f>Fat!N65</f>
        <v>0.15592799603105573</v>
      </c>
      <c r="O39" s="77">
        <f>Fat!O65</f>
        <v>43671311.975494206</v>
      </c>
      <c r="P39" s="76">
        <f>Fat!P65</f>
        <v>2767811.9404832125</v>
      </c>
      <c r="Q39" s="78">
        <f>Fat!Q65</f>
        <v>6.7666872959872088E-2</v>
      </c>
    </row>
    <row r="40" spans="2:17" ht="15" thickBot="1">
      <c r="B40" s="364"/>
      <c r="C40" s="223" t="s">
        <v>15</v>
      </c>
      <c r="D40" s="109">
        <f>Fat!D66</f>
        <v>61319180.781625316</v>
      </c>
      <c r="E40" s="103">
        <f>Fat!E66</f>
        <v>8745550.3343124911</v>
      </c>
      <c r="F40" s="105">
        <f>Fat!F66</f>
        <v>0.16634860974794063</v>
      </c>
      <c r="G40" s="106">
        <f>Fat!G66</f>
        <v>39.495969996395964</v>
      </c>
      <c r="H40" s="107">
        <f>Fat!H66</f>
        <v>0.72444181912108974</v>
      </c>
      <c r="I40" s="190">
        <f>Fat!I66</f>
        <v>2.5126040376816721</v>
      </c>
      <c r="J40" s="191">
        <f>Fat!J66</f>
        <v>8.4978309119029038E-2</v>
      </c>
      <c r="K40" s="105">
        <f>Fat!K66</f>
        <v>3.5004699496797347E-2</v>
      </c>
      <c r="L40" s="108">
        <f>Fat!L66</f>
        <v>154070821.21924415</v>
      </c>
      <c r="M40" s="104">
        <f>Fat!M66</f>
        <v>26441723.30140321</v>
      </c>
      <c r="N40" s="105">
        <f>Fat!N66</f>
        <v>0.20717629234067469</v>
      </c>
      <c r="O40" s="109">
        <f>Fat!O66</f>
        <v>50530931.126737833</v>
      </c>
      <c r="P40" s="103">
        <f>Fat!P66</f>
        <v>5808038.8314400762</v>
      </c>
      <c r="Q40" s="105">
        <f>Fat!Q66</f>
        <v>0.12986724546101736</v>
      </c>
    </row>
    <row r="41" spans="2:17" hidden="1">
      <c r="B41" s="365" t="s">
        <v>98</v>
      </c>
      <c r="C41" s="154" t="s">
        <v>99</v>
      </c>
      <c r="D41" s="125">
        <f>Organic!D18</f>
        <v>13757678.373611845</v>
      </c>
      <c r="E41" s="117">
        <f>Organic!E18</f>
        <v>1722703.3408560641</v>
      </c>
      <c r="F41" s="121">
        <f>Organic!F18</f>
        <v>0.14314141376840045</v>
      </c>
      <c r="G41" s="122">
        <f>Organic!G18</f>
        <v>8.8613847304865505</v>
      </c>
      <c r="H41" s="123">
        <f>Organic!H18</f>
        <v>-1.406042377024086E-2</v>
      </c>
      <c r="I41" s="186">
        <f>Organic!I18</f>
        <v>2.802956357878573</v>
      </c>
      <c r="J41" s="187">
        <f>Organic!J18</f>
        <v>0.22622188537398902</v>
      </c>
      <c r="K41" s="121">
        <f>Organic!K18</f>
        <v>8.7794022934036167E-2</v>
      </c>
      <c r="L41" s="124">
        <f>Organic!L18</f>
        <v>38562172.066963866</v>
      </c>
      <c r="M41" s="118">
        <f>Organic!M18</f>
        <v>7551237.0243300609</v>
      </c>
      <c r="N41" s="121">
        <f>Organic!N18</f>
        <v>0.24350239726562992</v>
      </c>
      <c r="O41" s="125">
        <f>Organic!O18</f>
        <v>5489948.161349535</v>
      </c>
      <c r="P41" s="117">
        <f>Organic!P18</f>
        <v>678946.84168578219</v>
      </c>
      <c r="Q41" s="121">
        <f>Organic!Q18</f>
        <v>0.14112381115148701</v>
      </c>
    </row>
    <row r="42" spans="2:17" hidden="1">
      <c r="B42" s="363"/>
      <c r="C42" s="158" t="s">
        <v>100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66"/>
      <c r="C43" s="155" t="s">
        <v>101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62" t="s">
        <v>63</v>
      </c>
      <c r="C44" s="150" t="s">
        <v>102</v>
      </c>
      <c r="D44" s="116">
        <f>Size!D108</f>
        <v>16534827.552746749</v>
      </c>
      <c r="E44" s="110">
        <f>Size!E108</f>
        <v>1597230.1034563649</v>
      </c>
      <c r="F44" s="112">
        <f>Size!F108</f>
        <v>0.10692684073717905</v>
      </c>
      <c r="G44" s="113">
        <f>Size!G108</f>
        <v>10.650159454096297</v>
      </c>
      <c r="H44" s="114">
        <f>Size!H108</f>
        <v>-0.36588557605156247</v>
      </c>
      <c r="I44" s="182">
        <f>Size!I108</f>
        <v>3.3965546104482818</v>
      </c>
      <c r="J44" s="183">
        <f>Size!J108</f>
        <v>0.15647594931050035</v>
      </c>
      <c r="K44" s="112">
        <f>Size!K108</f>
        <v>4.8293873598597291E-2</v>
      </c>
      <c r="L44" s="115">
        <f>Size!L108</f>
        <v>56161444.757249251</v>
      </c>
      <c r="M44" s="111">
        <f>Size!M108</f>
        <v>7762454.0131373256</v>
      </c>
      <c r="N44" s="112">
        <f>Size!N108</f>
        <v>0.16038462566663506</v>
      </c>
      <c r="O44" s="116">
        <f>Size!O108</f>
        <v>50664236.335816979</v>
      </c>
      <c r="P44" s="110">
        <f>Size!P108</f>
        <v>5447466.4514942467</v>
      </c>
      <c r="Q44" s="112">
        <f>Size!Q108</f>
        <v>0.12047447142797693</v>
      </c>
    </row>
    <row r="45" spans="2:17">
      <c r="B45" s="363"/>
      <c r="C45" s="151" t="s">
        <v>103</v>
      </c>
      <c r="D45" s="77">
        <f>Size!D109</f>
        <v>25451810.163449131</v>
      </c>
      <c r="E45" s="76">
        <f>Size!E109</f>
        <v>380294.33198393881</v>
      </c>
      <c r="F45" s="78">
        <f>Size!F109</f>
        <v>1.5168382101040047E-2</v>
      </c>
      <c r="G45" s="95">
        <f>Size!G109</f>
        <v>16.39362949334738</v>
      </c>
      <c r="H45" s="81">
        <f>Size!H109</f>
        <v>-2.0958865289635575</v>
      </c>
      <c r="I45" s="178">
        <f>Size!I109</f>
        <v>2.7528765306527738</v>
      </c>
      <c r="J45" s="179">
        <f>Size!J109</f>
        <v>9.711654480776355E-2</v>
      </c>
      <c r="K45" s="78">
        <f>Size!K109</f>
        <v>3.6568268716068851E-2</v>
      </c>
      <c r="L45" s="79">
        <f>Size!L109</f>
        <v>70065690.861588851</v>
      </c>
      <c r="M45" s="80">
        <f>Size!M109</f>
        <v>3481762.3319039047</v>
      </c>
      <c r="N45" s="78">
        <f>Size!N109</f>
        <v>5.2291332289767782E-2</v>
      </c>
      <c r="O45" s="77">
        <f>Size!O109</f>
        <v>12892580.621828318</v>
      </c>
      <c r="P45" s="76">
        <f>Size!P109</f>
        <v>-113104.43123873696</v>
      </c>
      <c r="Q45" s="78">
        <f>Size!Q109</f>
        <v>-8.6965377661566701E-3</v>
      </c>
    </row>
    <row r="46" spans="2:17">
      <c r="B46" s="363"/>
      <c r="C46" s="151" t="s">
        <v>104</v>
      </c>
      <c r="D46" s="77">
        <f>Size!D110</f>
        <v>45150100.778144695</v>
      </c>
      <c r="E46" s="76">
        <f>Size!E110</f>
        <v>3629443.165457204</v>
      </c>
      <c r="F46" s="78">
        <f>Size!F110</f>
        <v>8.741294994201039E-2</v>
      </c>
      <c r="G46" s="95">
        <f>Size!G110</f>
        <v>29.08139024261423</v>
      </c>
      <c r="H46" s="81">
        <f>Size!H110</f>
        <v>-1.5388909301419424</v>
      </c>
      <c r="I46" s="178">
        <f>Size!I110</f>
        <v>2.4547710895843795</v>
      </c>
      <c r="J46" s="179">
        <f>Size!J110</f>
        <v>0.15151112012372048</v>
      </c>
      <c r="K46" s="78">
        <f>Size!K110</f>
        <v>6.5781163278411409E-2</v>
      </c>
      <c r="L46" s="79">
        <f>Size!L110</f>
        <v>110833162.08201079</v>
      </c>
      <c r="M46" s="80">
        <f>Size!M110</f>
        <v>15200293.497025713</v>
      </c>
      <c r="N46" s="78">
        <f>Size!N110</f>
        <v>0.15894423875320465</v>
      </c>
      <c r="O46" s="77">
        <f>Size!O110</f>
        <v>19987763.761681437</v>
      </c>
      <c r="P46" s="76">
        <f>Size!P110</f>
        <v>1193354.4843384437</v>
      </c>
      <c r="Q46" s="78">
        <f>Size!Q110</f>
        <v>6.3495184484305897E-2</v>
      </c>
    </row>
    <row r="47" spans="2:17">
      <c r="B47" s="363"/>
      <c r="C47" s="151" t="s">
        <v>105</v>
      </c>
      <c r="D47" s="77">
        <f>Size!D111</f>
        <v>30690619.672133401</v>
      </c>
      <c r="E47" s="76">
        <f>Size!E111</f>
        <v>5908347.8274774477</v>
      </c>
      <c r="F47" s="78">
        <f>Size!F111</f>
        <v>0.23841025812778835</v>
      </c>
      <c r="G47" s="95">
        <f>Size!G111</f>
        <v>19.767971102846349</v>
      </c>
      <c r="H47" s="81">
        <f>Size!H111</f>
        <v>1.4917641346993697</v>
      </c>
      <c r="I47" s="178">
        <f>Size!I111</f>
        <v>2.2043755527677535</v>
      </c>
      <c r="J47" s="179">
        <f>Size!J111</f>
        <v>0.10710258640919701</v>
      </c>
      <c r="K47" s="78">
        <f>Size!K111</f>
        <v>5.1067547299365898E-2</v>
      </c>
      <c r="L47" s="79">
        <f>Size!L111</f>
        <v>67653651.704543963</v>
      </c>
      <c r="M47" s="80">
        <f>Size!M111</f>
        <v>15678462.91979824</v>
      </c>
      <c r="N47" s="78">
        <f>Size!N111</f>
        <v>0.30165283256074937</v>
      </c>
      <c r="O47" s="77">
        <f>Size!O111</f>
        <v>15021877.161360204</v>
      </c>
      <c r="P47" s="76">
        <f>Size!P111</f>
        <v>2748736.137090154</v>
      </c>
      <c r="Q47" s="78">
        <f>Size!Q111</f>
        <v>0.22396354214903483</v>
      </c>
    </row>
    <row r="48" spans="2:17">
      <c r="B48" s="363"/>
      <c r="C48" s="151" t="s">
        <v>106</v>
      </c>
      <c r="D48" s="77">
        <f>Size!D112</f>
        <v>21835154.636944763</v>
      </c>
      <c r="E48" s="76">
        <f>Size!E112</f>
        <v>3207181.7862616368</v>
      </c>
      <c r="F48" s="78">
        <f>Size!F112</f>
        <v>0.1721701986560509</v>
      </c>
      <c r="G48" s="95">
        <f>Size!G112</f>
        <v>14.064124820562837</v>
      </c>
      <c r="H48" s="81">
        <f>Size!H112</f>
        <v>0.32653492766841197</v>
      </c>
      <c r="I48" s="178">
        <f>Size!I112</f>
        <v>3.5221071059792211</v>
      </c>
      <c r="J48" s="179">
        <f>Size!J112</f>
        <v>0.19330716368092515</v>
      </c>
      <c r="K48" s="78">
        <f>Size!K112</f>
        <v>5.807112684202359E-2</v>
      </c>
      <c r="L48" s="79">
        <f>Size!L112</f>
        <v>76905753.306938291</v>
      </c>
      <c r="M48" s="80">
        <f>Size!M112</f>
        <v>14896958.356450073</v>
      </c>
      <c r="N48" s="78">
        <f>Size!N112</f>
        <v>0.24023944294264638</v>
      </c>
      <c r="O48" s="77">
        <f>Size!O112</f>
        <v>62678358.488455713</v>
      </c>
      <c r="P48" s="76">
        <f>Size!P112</f>
        <v>9172378.0101991445</v>
      </c>
      <c r="Q48" s="78">
        <f>Size!Q112</f>
        <v>0.17142715502478381</v>
      </c>
    </row>
    <row r="49" spans="2:17" ht="15" customHeight="1">
      <c r="B49" s="363"/>
      <c r="C49" s="151" t="s">
        <v>107</v>
      </c>
      <c r="D49" s="77">
        <f>Size!D113</f>
        <v>46491337.557110555</v>
      </c>
      <c r="E49" s="76">
        <f>Size!E113</f>
        <v>8550865.5701104701</v>
      </c>
      <c r="F49" s="78">
        <f>Size!F113</f>
        <v>0.22537583541502426</v>
      </c>
      <c r="G49" s="95">
        <f>Size!G113</f>
        <v>29.945287100087778</v>
      </c>
      <c r="H49" s="81">
        <f>Size!H113</f>
        <v>1.9652890252493478</v>
      </c>
      <c r="I49" s="178">
        <f>Size!I113</f>
        <v>2.2326765382172096</v>
      </c>
      <c r="J49" s="179">
        <f>Size!J113</f>
        <v>0.15553207413436088</v>
      </c>
      <c r="K49" s="78">
        <f>Size!K113</f>
        <v>7.4877831958132565E-2</v>
      </c>
      <c r="L49" s="79">
        <f>Size!L113</f>
        <v>103800118.59409735</v>
      </c>
      <c r="M49" s="80">
        <f>Size!M113</f>
        <v>24992277.241609722</v>
      </c>
      <c r="N49" s="78">
        <f>Size!N113</f>
        <v>0.31712932130478694</v>
      </c>
      <c r="O49" s="77">
        <f>Size!O113</f>
        <v>20869246.624649584</v>
      </c>
      <c r="P49" s="76">
        <f>Size!P113</f>
        <v>4007709.0292926095</v>
      </c>
      <c r="Q49" s="78">
        <f>Size!Q113</f>
        <v>0.2376834856624333</v>
      </c>
    </row>
    <row r="50" spans="2:17" ht="15" thickBot="1">
      <c r="B50" s="364"/>
      <c r="C50" s="152" t="s">
        <v>108</v>
      </c>
      <c r="D50" s="144">
        <f>Size!D114</f>
        <v>86872298.275930673</v>
      </c>
      <c r="E50" s="138">
        <f>Size!E114</f>
        <v>7925034.7060354501</v>
      </c>
      <c r="F50" s="140">
        <f>Size!F114</f>
        <v>0.10038390626445329</v>
      </c>
      <c r="G50" s="141">
        <f>Size!G114</f>
        <v>55.954852013487283</v>
      </c>
      <c r="H50" s="142">
        <f>Size!H114</f>
        <v>-2.2664659357544323</v>
      </c>
      <c r="I50" s="180">
        <f>Size!I114</f>
        <v>2.5414306012861814</v>
      </c>
      <c r="J50" s="181">
        <f>Size!J114</f>
        <v>0.1268463329337588</v>
      </c>
      <c r="K50" s="140">
        <f>Size!K114</f>
        <v>5.2533404858266408E-2</v>
      </c>
      <c r="L50" s="143">
        <f>Size!L114</f>
        <v>220779917.24251097</v>
      </c>
      <c r="M50" s="139">
        <f>Size!M114</f>
        <v>30155096.597169667</v>
      </c>
      <c r="N50" s="140">
        <f>Size!N114</f>
        <v>0.1581908195117645</v>
      </c>
      <c r="O50" s="144">
        <f>Size!O114</f>
        <v>38578636.784069657</v>
      </c>
      <c r="P50" s="138">
        <f>Size!P114</f>
        <v>1824400.9688460752</v>
      </c>
      <c r="Q50" s="140">
        <f>Size!Q114</f>
        <v>4.9637842506588301E-2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54" t="s">
        <v>136</v>
      </c>
      <c r="C52" s="354"/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</row>
    <row r="53" spans="2:17">
      <c r="B53" s="355" t="s">
        <v>19</v>
      </c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</row>
    <row r="54" spans="2:17" ht="15" thickBot="1">
      <c r="B54" s="355" t="str">
        <f>'HOME PAGE'!H6</f>
        <v>LATEST 52 WEEKS ENDING 04-20-2025</v>
      </c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</row>
    <row r="55" spans="2:17">
      <c r="D55" s="360" t="s">
        <v>64</v>
      </c>
      <c r="E55" s="358"/>
      <c r="F55" s="359"/>
      <c r="G55" s="360" t="s">
        <v>21</v>
      </c>
      <c r="H55" s="361"/>
      <c r="I55" s="357" t="s">
        <v>22</v>
      </c>
      <c r="J55" s="358"/>
      <c r="K55" s="359"/>
      <c r="L55" s="360" t="s">
        <v>23</v>
      </c>
      <c r="M55" s="358"/>
      <c r="N55" s="361"/>
      <c r="O55" s="357" t="s">
        <v>24</v>
      </c>
      <c r="P55" s="358"/>
      <c r="Q55" s="361"/>
    </row>
    <row r="56" spans="2:17" ht="1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291" t="s">
        <v>11</v>
      </c>
      <c r="D57" s="282">
        <f>'Segment Data'!D99</f>
        <v>1846217762.8509207</v>
      </c>
      <c r="E57" s="283">
        <f>'Segment Data'!E99</f>
        <v>196532354.28088522</v>
      </c>
      <c r="F57" s="284">
        <f>'Segment Data'!F99</f>
        <v>0.11913323186342632</v>
      </c>
      <c r="G57" s="285">
        <f>'Segment Data'!G99</f>
        <v>99.952478693379234</v>
      </c>
      <c r="H57" s="286">
        <f>'Segment Data'!H99</f>
        <v>-3.19578863344816E-3</v>
      </c>
      <c r="I57" s="287">
        <f>'Segment Data'!I99</f>
        <v>2.4915041059567962</v>
      </c>
      <c r="J57" s="288">
        <f>'Segment Data'!J99</f>
        <v>7.9033369654322172E-2</v>
      </c>
      <c r="K57" s="284">
        <f>'Segment Data'!K99</f>
        <v>3.2760343354653242E-2</v>
      </c>
      <c r="L57" s="289">
        <f>'Segment Data'!L99</f>
        <v>4599859136.6334391</v>
      </c>
      <c r="M57" s="290">
        <f>'Segment Data'!M99</f>
        <v>620041364.35303783</v>
      </c>
      <c r="N57" s="284">
        <f>'Segment Data'!N99</f>
        <v>0.15579642079887479</v>
      </c>
      <c r="O57" s="282">
        <f>'Segment Data'!O99</f>
        <v>1400197592.115742</v>
      </c>
      <c r="P57" s="283">
        <f>'Segment Data'!P99</f>
        <v>114162463.56685328</v>
      </c>
      <c r="Q57" s="284">
        <f>'Segment Data'!Q99</f>
        <v>8.8770874941549768E-2</v>
      </c>
    </row>
    <row r="58" spans="2:17">
      <c r="B58" s="369" t="s">
        <v>60</v>
      </c>
      <c r="C58" s="151" t="s">
        <v>145</v>
      </c>
      <c r="D58" s="77">
        <f>'Segment Data'!D100</f>
        <v>18172813.355088551</v>
      </c>
      <c r="E58" s="76">
        <f>'Segment Data'!E100</f>
        <v>524143.06005407125</v>
      </c>
      <c r="F58" s="78">
        <f>'Segment Data'!F100</f>
        <v>2.9698728079335296E-2</v>
      </c>
      <c r="G58" s="95">
        <f>'Segment Data'!G100</f>
        <v>0.98385887960927343</v>
      </c>
      <c r="H58" s="81">
        <f>'Segment Data'!H100</f>
        <v>-8.5487272018484828E-2</v>
      </c>
      <c r="I58" s="178">
        <f>'Segment Data'!I100</f>
        <v>4.7260976057845747</v>
      </c>
      <c r="J58" s="179">
        <f>'Segment Data'!J100</f>
        <v>0.3852667180296736</v>
      </c>
      <c r="K58" s="78">
        <f>'Segment Data'!K100</f>
        <v>8.8754141313469925E-2</v>
      </c>
      <c r="L58" s="79">
        <f>'Segment Data'!L100</f>
        <v>85886489.687853947</v>
      </c>
      <c r="M58" s="80">
        <f>'Segment Data'!M100</f>
        <v>9276596.5433658808</v>
      </c>
      <c r="N58" s="78">
        <f>'Segment Data'!N100</f>
        <v>0.12108875450158899</v>
      </c>
      <c r="O58" s="77">
        <f>'Segment Data'!O100</f>
        <v>36460288.700134978</v>
      </c>
      <c r="P58" s="76">
        <f>'Segment Data'!P100</f>
        <v>1331158.3405538276</v>
      </c>
      <c r="Q58" s="78">
        <f>'Segment Data'!Q100</f>
        <v>3.7893290466576163E-2</v>
      </c>
    </row>
    <row r="59" spans="2:17">
      <c r="B59" s="370"/>
      <c r="C59" s="151" t="s">
        <v>149</v>
      </c>
      <c r="D59" s="77">
        <f>'Segment Data'!D101</f>
        <v>26421335.509850111</v>
      </c>
      <c r="E59" s="76">
        <f>'Segment Data'!E101</f>
        <v>1971818.5694532022</v>
      </c>
      <c r="F59" s="78">
        <f>'Segment Data'!F101</f>
        <v>8.064856963268871E-2</v>
      </c>
      <c r="G59" s="95">
        <f>'Segment Data'!G101</f>
        <v>1.4304260460157669</v>
      </c>
      <c r="H59" s="81">
        <f>'Segment Data'!H101</f>
        <v>-5.0988497533562605E-2</v>
      </c>
      <c r="I59" s="178">
        <f>'Segment Data'!I101</f>
        <v>3.3553538327057955</v>
      </c>
      <c r="J59" s="179">
        <f>'Segment Data'!J101</f>
        <v>-1.9164262757785266E-2</v>
      </c>
      <c r="K59" s="78">
        <f>'Segment Data'!K101</f>
        <v>-5.6791109769267784E-3</v>
      </c>
      <c r="L59" s="79">
        <f>'Segment Data'!L101</f>
        <v>88652929.368181303</v>
      </c>
      <c r="M59" s="80">
        <f>'Segment Data'!M101</f>
        <v>6147592.027468577</v>
      </c>
      <c r="N59" s="78">
        <f>'Segment Data'!N101</f>
        <v>7.4511446478687543E-2</v>
      </c>
      <c r="O59" s="77">
        <f>'Segment Data'!O101</f>
        <v>28814419.114680275</v>
      </c>
      <c r="P59" s="76">
        <f>'Segment Data'!P101</f>
        <v>1996344.7000016607</v>
      </c>
      <c r="Q59" s="78">
        <f>'Segment Data'!Q101</f>
        <v>7.4440269988548496E-2</v>
      </c>
    </row>
    <row r="60" spans="2:17">
      <c r="B60" s="370"/>
      <c r="C60" s="151" t="s">
        <v>146</v>
      </c>
      <c r="D60" s="77">
        <f>'Segment Data'!D102</f>
        <v>822353222.96725225</v>
      </c>
      <c r="E60" s="76">
        <f>'Segment Data'!E102</f>
        <v>169258885.50120723</v>
      </c>
      <c r="F60" s="78">
        <f>'Segment Data'!F102</f>
        <v>0.2591645276820474</v>
      </c>
      <c r="G60" s="95">
        <f>'Segment Data'!G102</f>
        <v>44.52142355630842</v>
      </c>
      <c r="H60" s="81">
        <f>'Segment Data'!H102</f>
        <v>4.9499484964741072</v>
      </c>
      <c r="I60" s="178">
        <f>'Segment Data'!I102</f>
        <v>2.712173098239357</v>
      </c>
      <c r="J60" s="179">
        <f>'Segment Data'!J102</f>
        <v>-2.0348789438031201E-2</v>
      </c>
      <c r="K60" s="78">
        <f>'Segment Data'!K102</f>
        <v>-7.4468898235715269E-3</v>
      </c>
      <c r="L60" s="79">
        <f>'Segment Data'!L102</f>
        <v>2230364288.5822134</v>
      </c>
      <c r="M60" s="80">
        <f>'Segment Data'!M102</f>
        <v>445769716.73808289</v>
      </c>
      <c r="N60" s="78">
        <f>'Segment Data'!N102</f>
        <v>0.24978766817464979</v>
      </c>
      <c r="O60" s="77">
        <f>'Segment Data'!O102</f>
        <v>701751885.73190928</v>
      </c>
      <c r="P60" s="76">
        <f>'Segment Data'!P102</f>
        <v>77641919.11471951</v>
      </c>
      <c r="Q60" s="78">
        <f>'Segment Data'!Q102</f>
        <v>0.12440422885017428</v>
      </c>
    </row>
    <row r="61" spans="2:17">
      <c r="B61" s="370"/>
      <c r="C61" s="151" t="s">
        <v>148</v>
      </c>
      <c r="D61" s="77">
        <f>'Segment Data'!D103</f>
        <v>3441662.6450678948</v>
      </c>
      <c r="E61" s="76">
        <f>'Segment Data'!E103</f>
        <v>559311.32749639777</v>
      </c>
      <c r="F61" s="78">
        <f>'Segment Data'!F103</f>
        <v>0.19404689639555847</v>
      </c>
      <c r="G61" s="95">
        <f>'Segment Data'!G103</f>
        <v>0.18632835146691507</v>
      </c>
      <c r="H61" s="81">
        <f>'Segment Data'!H103</f>
        <v>1.1684526319845706E-2</v>
      </c>
      <c r="I61" s="178">
        <f>'Segment Data'!I103</f>
        <v>4.7767210898499552</v>
      </c>
      <c r="J61" s="179">
        <f>'Segment Data'!J103</f>
        <v>0.18051918132426792</v>
      </c>
      <c r="K61" s="78">
        <f>'Segment Data'!K103</f>
        <v>3.9275729160073526E-2</v>
      </c>
      <c r="L61" s="79">
        <f>'Segment Data'!L103</f>
        <v>16439862.540844593</v>
      </c>
      <c r="M61" s="80">
        <f>'Segment Data'!M103</f>
        <v>3191993.9139809497</v>
      </c>
      <c r="N61" s="78">
        <f>'Segment Data'!N103</f>
        <v>0.24094395890281681</v>
      </c>
      <c r="O61" s="77">
        <f>'Segment Data'!O103</f>
        <v>5861368.4408604167</v>
      </c>
      <c r="P61" s="76">
        <f>'Segment Data'!P103</f>
        <v>1369889.7703140676</v>
      </c>
      <c r="Q61" s="78">
        <f>'Segment Data'!Q103</f>
        <v>0.30499750100058531</v>
      </c>
    </row>
    <row r="62" spans="2:17" ht="15" thickBot="1">
      <c r="B62" s="371"/>
      <c r="C62" s="151" t="s">
        <v>147</v>
      </c>
      <c r="D62" s="144">
        <f>'Segment Data'!D104</f>
        <v>975828728.37321043</v>
      </c>
      <c r="E62" s="138">
        <f>'Segment Data'!E104</f>
        <v>24218195.822370291</v>
      </c>
      <c r="F62" s="140">
        <f>'Segment Data'!F104</f>
        <v>2.5449692908980519E-2</v>
      </c>
      <c r="G62" s="141">
        <f>'Segment Data'!G104</f>
        <v>52.830441859954412</v>
      </c>
      <c r="H62" s="142">
        <f>'Segment Data'!H104</f>
        <v>-4.8283530418908782</v>
      </c>
      <c r="I62" s="180">
        <f>'Segment Data'!I104</f>
        <v>2.2324773836963354</v>
      </c>
      <c r="J62" s="181">
        <f>'Segment Data'!J104</f>
        <v>0.10675469344633726</v>
      </c>
      <c r="K62" s="140">
        <f>'Segment Data'!K104</f>
        <v>5.0220423358129672E-2</v>
      </c>
      <c r="L62" s="143">
        <f>'Segment Data'!L104</f>
        <v>2178515566.4543467</v>
      </c>
      <c r="M62" s="139">
        <f>'Segment Data'!M104</f>
        <v>155655465.13014126</v>
      </c>
      <c r="N62" s="140">
        <f>'Segment Data'!N104</f>
        <v>7.6948210619333504E-2</v>
      </c>
      <c r="O62" s="144">
        <f>'Segment Data'!O104</f>
        <v>627309630.12815762</v>
      </c>
      <c r="P62" s="138">
        <f>'Segment Data'!P104</f>
        <v>31823151.641264796</v>
      </c>
      <c r="Q62" s="140">
        <f>'Segment Data'!Q104</f>
        <v>5.3440594859729046E-2</v>
      </c>
    </row>
    <row r="63" spans="2:17">
      <c r="B63" s="362" t="s">
        <v>61</v>
      </c>
      <c r="C63" s="150" t="s">
        <v>74</v>
      </c>
      <c r="D63" s="116">
        <f>'Type Data'!D67</f>
        <v>1449667437.1100564</v>
      </c>
      <c r="E63" s="110">
        <f>'Type Data'!E67</f>
        <v>156137439.71753788</v>
      </c>
      <c r="F63" s="112">
        <f>'Type Data'!F67</f>
        <v>0.12070646991741804</v>
      </c>
      <c r="G63" s="113">
        <f>'Type Data'!G67</f>
        <v>78.483620153495878</v>
      </c>
      <c r="H63" s="114">
        <f>'Type Data'!H67</f>
        <v>0.10766878701066673</v>
      </c>
      <c r="I63" s="182">
        <f>'Type Data'!I67</f>
        <v>2.432716731022555</v>
      </c>
      <c r="J63" s="183">
        <f>'Type Data'!J67</f>
        <v>7.4511222036752756E-2</v>
      </c>
      <c r="K63" s="112">
        <f>'Type Data'!K67</f>
        <v>3.1596577038274301E-2</v>
      </c>
      <c r="L63" s="115">
        <f>'Type Data'!L67</f>
        <v>3526630228.6762218</v>
      </c>
      <c r="M63" s="111">
        <f>'Type Data'!M67</f>
        <v>476220662.78679419</v>
      </c>
      <c r="N63" s="112">
        <f>'Type Data'!N67</f>
        <v>0.15611695823145619</v>
      </c>
      <c r="O63" s="116">
        <f>'Type Data'!O67</f>
        <v>1013855248.0936197</v>
      </c>
      <c r="P63" s="110">
        <f>'Type Data'!P67</f>
        <v>85609338.94750011</v>
      </c>
      <c r="Q63" s="112">
        <f>'Type Data'!Q67</f>
        <v>9.2227003754049339E-2</v>
      </c>
    </row>
    <row r="64" spans="2:17">
      <c r="B64" s="363"/>
      <c r="C64" s="151" t="s">
        <v>75</v>
      </c>
      <c r="D64" s="77">
        <f>'Type Data'!D68</f>
        <v>295780023.22154456</v>
      </c>
      <c r="E64" s="76">
        <f>'Type Data'!E68</f>
        <v>38296283.671894938</v>
      </c>
      <c r="F64" s="78">
        <f>'Type Data'!F68</f>
        <v>0.14873282382365902</v>
      </c>
      <c r="G64" s="95">
        <f>'Type Data'!G68</f>
        <v>16.013249933922278</v>
      </c>
      <c r="H64" s="81">
        <f>'Type Data'!H68</f>
        <v>0.4121173051593221</v>
      </c>
      <c r="I64" s="178">
        <f>'Type Data'!I68</f>
        <v>2.6153154058908963</v>
      </c>
      <c r="J64" s="179">
        <f>'Type Data'!J68</f>
        <v>0.10331766938006348</v>
      </c>
      <c r="K64" s="78">
        <f>'Type Data'!K68</f>
        <v>4.1129682514591683E-2</v>
      </c>
      <c r="L64" s="79">
        <f>'Type Data'!L68</f>
        <v>773558051.48607254</v>
      </c>
      <c r="M64" s="80">
        <f>'Type Data'!M68</f>
        <v>126759480.54900789</v>
      </c>
      <c r="N64" s="78">
        <f>'Type Data'!N68</f>
        <v>0.19597984016161649</v>
      </c>
      <c r="O64" s="77">
        <f>'Type Data'!O68</f>
        <v>184744859.07434687</v>
      </c>
      <c r="P64" s="76">
        <f>'Type Data'!P68</f>
        <v>28936123.61304602</v>
      </c>
      <c r="Q64" s="78">
        <f>'Type Data'!Q68</f>
        <v>0.18571566945444506</v>
      </c>
    </row>
    <row r="65" spans="2:17">
      <c r="B65" s="363"/>
      <c r="C65" s="151" t="s">
        <v>76</v>
      </c>
      <c r="D65" s="77">
        <f>'Type Data'!D69</f>
        <v>94968376.247459233</v>
      </c>
      <c r="E65" s="76">
        <f>'Type Data'!E69</f>
        <v>1527763.0483561158</v>
      </c>
      <c r="F65" s="78">
        <f>'Type Data'!F69</f>
        <v>1.6350096559199164E-2</v>
      </c>
      <c r="G65" s="95">
        <f>'Type Data'!G69</f>
        <v>5.1414978202576647</v>
      </c>
      <c r="H65" s="81">
        <f>'Type Data'!H69</f>
        <v>-0.5201389183646139</v>
      </c>
      <c r="I65" s="178">
        <f>'Type Data'!I69</f>
        <v>2.9720662143343102</v>
      </c>
      <c r="J65" s="179">
        <f>'Type Data'!J69</f>
        <v>0.10914390350801861</v>
      </c>
      <c r="K65" s="78">
        <f>'Type Data'!K69</f>
        <v>3.8123250182264881E-2</v>
      </c>
      <c r="L65" s="79">
        <f>'Type Data'!L69</f>
        <v>282252302.47526258</v>
      </c>
      <c r="M65" s="80">
        <f>'Type Data'!M69</f>
        <v>14739086.2102606</v>
      </c>
      <c r="N65" s="78">
        <f>'Type Data'!N69</f>
        <v>5.5096665563094553E-2</v>
      </c>
      <c r="O65" s="77">
        <f>'Type Data'!O69</f>
        <v>178389779.8610706</v>
      </c>
      <c r="P65" s="76">
        <f>'Type Data'!P69</f>
        <v>-2666470.3662329614</v>
      </c>
      <c r="Q65" s="78">
        <f>'Type Data'!Q69</f>
        <v>-1.4727303602529008E-2</v>
      </c>
    </row>
    <row r="66" spans="2:17" ht="15" thickBot="1">
      <c r="B66" s="364"/>
      <c r="C66" s="152" t="s">
        <v>77</v>
      </c>
      <c r="D66" s="144">
        <f>'Type Data'!D70</f>
        <v>5801926.2716762414</v>
      </c>
      <c r="E66" s="138">
        <f>'Type Data'!E70</f>
        <v>570867.84313659277</v>
      </c>
      <c r="F66" s="140">
        <f>'Type Data'!F70</f>
        <v>0.10913046583881526</v>
      </c>
      <c r="G66" s="141">
        <f>'Type Data'!G70</f>
        <v>0.31411078569343398</v>
      </c>
      <c r="H66" s="142">
        <f>'Type Data'!H70</f>
        <v>-2.8429624352658278E-3</v>
      </c>
      <c r="I66" s="180">
        <f>'Type Data'!I70</f>
        <v>3.0022018861184607</v>
      </c>
      <c r="J66" s="181">
        <f>'Type Data'!J70</f>
        <v>0.11628130328662811</v>
      </c>
      <c r="K66" s="140">
        <f>'Type Data'!K70</f>
        <v>4.029262065573757E-2</v>
      </c>
      <c r="L66" s="143">
        <f>'Type Data'!L70</f>
        <v>17418553.995946661</v>
      </c>
      <c r="M66" s="139">
        <f>'Type Data'!M70</f>
        <v>2322134.8070281465</v>
      </c>
      <c r="N66" s="140">
        <f>'Type Data'!N70</f>
        <v>0.15382023895658006</v>
      </c>
      <c r="O66" s="144">
        <f>'Type Data'!O70</f>
        <v>23207705.086704966</v>
      </c>
      <c r="P66" s="138">
        <f>'Type Data'!P70</f>
        <v>2283471.3725463711</v>
      </c>
      <c r="Q66" s="140">
        <f>'Type Data'!Q70</f>
        <v>0.10913046583881526</v>
      </c>
    </row>
    <row r="67" spans="2:17" ht="15" thickBot="1">
      <c r="B67" s="94" t="s">
        <v>78</v>
      </c>
      <c r="C67" s="153" t="s">
        <v>79</v>
      </c>
      <c r="D67" s="137">
        <f>Granola!D19</f>
        <v>1251324.7832142243</v>
      </c>
      <c r="E67" s="131">
        <f>Granola!E19</f>
        <v>-1138272.6108769814</v>
      </c>
      <c r="F67" s="133">
        <f>Granola!F19</f>
        <v>-0.47634493312204207</v>
      </c>
      <c r="G67" s="134">
        <f>Granola!G19</f>
        <v>6.774553698344879E-2</v>
      </c>
      <c r="H67" s="135">
        <f>Granola!H19</f>
        <v>-7.7041958878497047E-2</v>
      </c>
      <c r="I67" s="184">
        <f>Granola!I19</f>
        <v>3.6661152012492377</v>
      </c>
      <c r="J67" s="185">
        <f>Granola!J19</f>
        <v>5.8642626523839336E-2</v>
      </c>
      <c r="K67" s="133">
        <f>Granola!K19</f>
        <v>1.6255875910103967E-2</v>
      </c>
      <c r="L67" s="136">
        <f>Granola!L19</f>
        <v>4587500.8094415748</v>
      </c>
      <c r="M67" s="132">
        <f>Granola!M19</f>
        <v>-4032906.2543777293</v>
      </c>
      <c r="N67" s="133">
        <f>Granola!N19</f>
        <v>-0.46783246133517675</v>
      </c>
      <c r="O67" s="137">
        <f>Granola!O19</f>
        <v>1935181.0618791224</v>
      </c>
      <c r="P67" s="131">
        <f>Granola!P19</f>
        <v>-1548050.131696291</v>
      </c>
      <c r="Q67" s="133">
        <f>Granola!Q19</f>
        <v>-0.44442933749317753</v>
      </c>
    </row>
    <row r="68" spans="2:17">
      <c r="B68" s="365" t="s">
        <v>80</v>
      </c>
      <c r="C68" s="154" t="s">
        <v>14</v>
      </c>
      <c r="D68" s="125">
        <f>'NB vs PL'!D35</f>
        <v>1443058655.2662683</v>
      </c>
      <c r="E68" s="117">
        <f>'NB vs PL'!E35</f>
        <v>146723883.09157038</v>
      </c>
      <c r="F68" s="121">
        <f>'NB vs PL'!F35</f>
        <v>0.1131836360799226</v>
      </c>
      <c r="G68" s="122">
        <f>'NB vs PL'!G35</f>
        <v>78.125826972365175</v>
      </c>
      <c r="H68" s="123">
        <f>'NB vs PL'!H35</f>
        <v>-0.42006779888458823</v>
      </c>
      <c r="I68" s="186">
        <f>'NB vs PL'!I35</f>
        <v>2.7023942277459403</v>
      </c>
      <c r="J68" s="187">
        <f>'NB vs PL'!J35</f>
        <v>6.3590526366504196E-2</v>
      </c>
      <c r="K68" s="121">
        <f>'NB vs PL'!K35</f>
        <v>2.4098240552437537E-2</v>
      </c>
      <c r="L68" s="124">
        <f>'NB vs PL'!L35</f>
        <v>3899713380.2903824</v>
      </c>
      <c r="M68" s="118">
        <f>'NB vs PL'!M35</f>
        <v>478940385.24892187</v>
      </c>
      <c r="N68" s="121">
        <f>'NB vs PL'!N35</f>
        <v>0.14000940312121385</v>
      </c>
      <c r="O68" s="125">
        <f>'NB vs PL'!O35</f>
        <v>1183323815.1700079</v>
      </c>
      <c r="P68" s="117">
        <f>'NB vs PL'!P35</f>
        <v>93116556.887009859</v>
      </c>
      <c r="Q68" s="121">
        <f>'NB vs PL'!Q35</f>
        <v>8.5411793197618283E-2</v>
      </c>
    </row>
    <row r="69" spans="2:17" ht="15" thickBot="1">
      <c r="B69" s="366"/>
      <c r="C69" s="155" t="s">
        <v>13</v>
      </c>
      <c r="D69" s="130">
        <f>'NB vs PL'!D36</f>
        <v>404036871.51346242</v>
      </c>
      <c r="E69" s="119">
        <f>'NB vs PL'!E36</f>
        <v>49954679.249804318</v>
      </c>
      <c r="F69" s="126">
        <f>'NB vs PL'!F36</f>
        <v>0.14108215646328484</v>
      </c>
      <c r="G69" s="127">
        <f>'NB vs PL'!G36</f>
        <v>21.874173027632136</v>
      </c>
      <c r="H69" s="128">
        <f>'NB vs PL'!H36</f>
        <v>0.4200677988890078</v>
      </c>
      <c r="I69" s="188">
        <f>'NB vs PL'!I36</f>
        <v>1.7227169108128912</v>
      </c>
      <c r="J69" s="189">
        <f>'NB vs PL'!J36</f>
        <v>0.13043086257800685</v>
      </c>
      <c r="K69" s="126">
        <f>'NB vs PL'!K36</f>
        <v>8.1914215553540087E-2</v>
      </c>
      <c r="L69" s="129">
        <f>'NB vs PL'!L36</f>
        <v>696041151.14817703</v>
      </c>
      <c r="M69" s="120">
        <f>'NB vs PL'!M36</f>
        <v>132241016.47833228</v>
      </c>
      <c r="N69" s="126">
        <f>'NB vs PL'!N36</f>
        <v>0.23455300619211664</v>
      </c>
      <c r="O69" s="130">
        <f>'NB vs PL'!O36</f>
        <v>215277848.2383039</v>
      </c>
      <c r="P69" s="119">
        <f>'NB vs PL'!P36</f>
        <v>18114994.591448277</v>
      </c>
      <c r="Q69" s="126">
        <f>'NB vs PL'!Q36</f>
        <v>9.1878334363604791E-2</v>
      </c>
    </row>
    <row r="70" spans="2:17">
      <c r="B70" s="362" t="s">
        <v>62</v>
      </c>
      <c r="C70" s="150" t="s">
        <v>70</v>
      </c>
      <c r="D70" s="116">
        <f>Package!D67</f>
        <v>906441656.72749078</v>
      </c>
      <c r="E70" s="110">
        <f>Package!E67</f>
        <v>55457889.880099893</v>
      </c>
      <c r="F70" s="112">
        <f>Package!F67</f>
        <v>6.5169151328882277E-2</v>
      </c>
      <c r="G70" s="113">
        <f>Package!G67</f>
        <v>49.073891609048374</v>
      </c>
      <c r="H70" s="114">
        <f>Package!H67</f>
        <v>-2.4878521916719336</v>
      </c>
      <c r="I70" s="182">
        <f>Package!I67</f>
        <v>2.5765508560368442</v>
      </c>
      <c r="J70" s="183">
        <f>Package!J67</f>
        <v>9.5070717375225655E-2</v>
      </c>
      <c r="K70" s="112">
        <f>Package!K67</f>
        <v>3.8312100868355875E-2</v>
      </c>
      <c r="L70" s="115">
        <f>Package!L67</f>
        <v>2335493026.5886717</v>
      </c>
      <c r="M70" s="111">
        <f>Package!M67</f>
        <v>223793710.83342171</v>
      </c>
      <c r="N70" s="112">
        <f>Package!N67</f>
        <v>0.10597801929645548</v>
      </c>
      <c r="O70" s="116">
        <f>Package!O67</f>
        <v>901666046.10412896</v>
      </c>
      <c r="P70" s="110">
        <f>Package!P67</f>
        <v>39042515.655544281</v>
      </c>
      <c r="Q70" s="112">
        <f>Package!Q67</f>
        <v>4.5260202483974957E-2</v>
      </c>
    </row>
    <row r="71" spans="2:17">
      <c r="B71" s="363"/>
      <c r="C71" s="151" t="s">
        <v>71</v>
      </c>
      <c r="D71" s="77">
        <f>Package!D68</f>
        <v>516997589.15938437</v>
      </c>
      <c r="E71" s="76">
        <f>Package!E68</f>
        <v>102203452.17189127</v>
      </c>
      <c r="F71" s="78">
        <f>Package!F68</f>
        <v>0.24639560461042129</v>
      </c>
      <c r="G71" s="95">
        <f>Package!G68</f>
        <v>27.989759146930311</v>
      </c>
      <c r="H71" s="81">
        <f>Package!H68</f>
        <v>2.8570717155078</v>
      </c>
      <c r="I71" s="178">
        <f>Package!I68</f>
        <v>2.1590977752307681</v>
      </c>
      <c r="J71" s="179">
        <f>Package!J68</f>
        <v>7.1075831994653615E-2</v>
      </c>
      <c r="K71" s="78">
        <f>Package!K68</f>
        <v>3.4039791691315734E-2</v>
      </c>
      <c r="L71" s="79">
        <f>Package!L68</f>
        <v>1116248344.5536973</v>
      </c>
      <c r="M71" s="80">
        <f>Package!M68</f>
        <v>250149084.59812486</v>
      </c>
      <c r="N71" s="78">
        <f>Package!N68</f>
        <v>0.28882265135633128</v>
      </c>
      <c r="O71" s="77">
        <f>Package!O68</f>
        <v>231505016.54876548</v>
      </c>
      <c r="P71" s="76">
        <f>Package!P68</f>
        <v>43048793.904690951</v>
      </c>
      <c r="Q71" s="78">
        <f>Package!Q68</f>
        <v>0.22842861488312069</v>
      </c>
    </row>
    <row r="72" spans="2:17">
      <c r="B72" s="363"/>
      <c r="C72" s="151" t="s">
        <v>72</v>
      </c>
      <c r="D72" s="77">
        <f>Package!D69</f>
        <v>91532075.319022655</v>
      </c>
      <c r="E72" s="76">
        <f>Package!E69</f>
        <v>-5622481.7133529931</v>
      </c>
      <c r="F72" s="78">
        <f>Package!F69</f>
        <v>-5.7871518177776936E-2</v>
      </c>
      <c r="G72" s="95">
        <f>Package!G69</f>
        <v>4.9554597470440145</v>
      </c>
      <c r="H72" s="81">
        <f>Package!H69</f>
        <v>-0.93120763009548568</v>
      </c>
      <c r="I72" s="178">
        <f>Package!I69</f>
        <v>2.1285073479013104</v>
      </c>
      <c r="J72" s="179">
        <f>Package!J69</f>
        <v>2.3276614588222611E-2</v>
      </c>
      <c r="K72" s="78">
        <f>Package!K69</f>
        <v>1.1056562218997843E-2</v>
      </c>
      <c r="L72" s="79">
        <f>Package!L69</f>
        <v>194826694.88519588</v>
      </c>
      <c r="M72" s="80">
        <f>Package!M69</f>
        <v>-9706064.4607805014</v>
      </c>
      <c r="N72" s="78">
        <f>Package!N69</f>
        <v>-4.7454816000219585E-2</v>
      </c>
      <c r="O72" s="77">
        <f>Package!O69</f>
        <v>41457823.463515624</v>
      </c>
      <c r="P72" s="76">
        <f>Package!P69</f>
        <v>-518844.7931926325</v>
      </c>
      <c r="Q72" s="78">
        <f>Package!Q69</f>
        <v>-1.2360313830045726E-2</v>
      </c>
    </row>
    <row r="73" spans="2:17" ht="15" thickBot="1">
      <c r="B73" s="364"/>
      <c r="C73" s="152" t="s">
        <v>73</v>
      </c>
      <c r="D73" s="144">
        <f>Package!D70</f>
        <v>295780023.22154444</v>
      </c>
      <c r="E73" s="138">
        <f>Package!E70</f>
        <v>38296283.671894997</v>
      </c>
      <c r="F73" s="140">
        <f>Package!F70</f>
        <v>0.14873282382365935</v>
      </c>
      <c r="G73" s="141">
        <f>Package!G70</f>
        <v>16.013249933922268</v>
      </c>
      <c r="H73" s="142">
        <f>Package!H70</f>
        <v>0.41211730515933453</v>
      </c>
      <c r="I73" s="180">
        <f>Package!I70</f>
        <v>2.6153154058908985</v>
      </c>
      <c r="J73" s="181">
        <f>Package!J70</f>
        <v>0.10331766938006348</v>
      </c>
      <c r="K73" s="140">
        <f>Package!K70</f>
        <v>4.1129682514591648E-2</v>
      </c>
      <c r="L73" s="143">
        <f>Package!L70</f>
        <v>773558051.4860729</v>
      </c>
      <c r="M73" s="139">
        <f>Package!M70</f>
        <v>126759480.54900813</v>
      </c>
      <c r="N73" s="140">
        <f>Package!N70</f>
        <v>0.19597984016161682</v>
      </c>
      <c r="O73" s="144">
        <f>Package!O70</f>
        <v>184744859.07434672</v>
      </c>
      <c r="P73" s="138">
        <f>Package!P70</f>
        <v>28936123.613045722</v>
      </c>
      <c r="Q73" s="140">
        <f>Package!Q70</f>
        <v>0.18571566945444296</v>
      </c>
    </row>
    <row r="74" spans="2:17">
      <c r="B74" s="365" t="s">
        <v>81</v>
      </c>
      <c r="C74" s="156" t="s">
        <v>82</v>
      </c>
      <c r="D74" s="116">
        <f>Flavor!D211</f>
        <v>139871974.45079586</v>
      </c>
      <c r="E74" s="110">
        <f>Flavor!E211</f>
        <v>4659140.0528009236</v>
      </c>
      <c r="F74" s="112">
        <f>Flavor!F211</f>
        <v>3.4457824019034203E-2</v>
      </c>
      <c r="G74" s="113">
        <f>Flavor!G211</f>
        <v>7.5725360395760388</v>
      </c>
      <c r="H74" s="114">
        <f>Flavor!H211</f>
        <v>-0.62011086792826386</v>
      </c>
      <c r="I74" s="182">
        <f>Flavor!I211</f>
        <v>2.6031431372691913</v>
      </c>
      <c r="J74" s="183">
        <f>Flavor!J211</f>
        <v>0.10362217406347929</v>
      </c>
      <c r="K74" s="112">
        <f>Flavor!K211</f>
        <v>4.1456813360981254E-2</v>
      </c>
      <c r="L74" s="115">
        <f>Flavor!L211</f>
        <v>364106770.38788092</v>
      </c>
      <c r="M74" s="111">
        <f>Flavor!M211</f>
        <v>26139456.315630198</v>
      </c>
      <c r="N74" s="112">
        <f>Flavor!N211</f>
        <v>7.7343148959198166E-2</v>
      </c>
      <c r="O74" s="116">
        <f>Flavor!O211</f>
        <v>132043161.32932039</v>
      </c>
      <c r="P74" s="110">
        <f>Flavor!P211</f>
        <v>2865339.3896994442</v>
      </c>
      <c r="Q74" s="112">
        <f>Flavor!Q211</f>
        <v>2.2181357036958973E-2</v>
      </c>
    </row>
    <row r="75" spans="2:17">
      <c r="B75" s="363"/>
      <c r="C75" s="151" t="s">
        <v>83</v>
      </c>
      <c r="D75" s="77">
        <f>Flavor!D212</f>
        <v>398180624.22759032</v>
      </c>
      <c r="E75" s="76">
        <f>Flavor!E212</f>
        <v>-2577680.0400090814</v>
      </c>
      <c r="F75" s="78">
        <f>Flavor!F212</f>
        <v>-6.4320065549730446E-3</v>
      </c>
      <c r="G75" s="95">
        <f>Flavor!G212</f>
        <v>21.557121353749185</v>
      </c>
      <c r="H75" s="81">
        <f>Flavor!H212</f>
        <v>-2.7251244606563176</v>
      </c>
      <c r="I75" s="178">
        <f>Flavor!I212</f>
        <v>2.3225768083440439</v>
      </c>
      <c r="J75" s="179">
        <f>Flavor!J212</f>
        <v>8.1248204582404338E-2</v>
      </c>
      <c r="K75" s="78">
        <f>Flavor!K212</f>
        <v>3.6250019049435603E-2</v>
      </c>
      <c r="L75" s="79">
        <f>Flavor!L212</f>
        <v>924805083.36295581</v>
      </c>
      <c r="M75" s="80">
        <f>Flavor!M212</f>
        <v>26574032.81297493</v>
      </c>
      <c r="N75" s="78">
        <f>Flavor!N212</f>
        <v>2.95848521343187E-2</v>
      </c>
      <c r="O75" s="77">
        <f>Flavor!O212</f>
        <v>217307277.41396099</v>
      </c>
      <c r="P75" s="76">
        <f>Flavor!P212</f>
        <v>12024234.528934062</v>
      </c>
      <c r="Q75" s="78">
        <f>Flavor!Q212</f>
        <v>5.8573929731100517E-2</v>
      </c>
    </row>
    <row r="76" spans="2:17">
      <c r="B76" s="363"/>
      <c r="C76" s="151" t="s">
        <v>84</v>
      </c>
      <c r="D76" s="77">
        <f>Flavor!D213</f>
        <v>239770146.77916792</v>
      </c>
      <c r="E76" s="76">
        <f>Flavor!E213</f>
        <v>30976654.891309202</v>
      </c>
      <c r="F76" s="78">
        <f>Flavor!F213</f>
        <v>0.14836025113247547</v>
      </c>
      <c r="G76" s="95">
        <f>Flavor!G213</f>
        <v>12.980928344143747</v>
      </c>
      <c r="H76" s="81">
        <f>Flavor!H213</f>
        <v>0.32997428909395055</v>
      </c>
      <c r="I76" s="178">
        <f>Flavor!I213</f>
        <v>2.5649085749383782</v>
      </c>
      <c r="J76" s="179">
        <f>Flavor!J213</f>
        <v>9.1470595538910349E-2</v>
      </c>
      <c r="K76" s="78">
        <f>Flavor!K213</f>
        <v>3.6981155905562155E-2</v>
      </c>
      <c r="L76" s="79">
        <f>Flavor!L213</f>
        <v>614988505.48812139</v>
      </c>
      <c r="M76" s="80">
        <f>Flavor!M213</f>
        <v>98550752.801256955</v>
      </c>
      <c r="N76" s="78">
        <f>Flavor!N213</f>
        <v>0.19082794061535616</v>
      </c>
      <c r="O76" s="77">
        <f>Flavor!O213</f>
        <v>181024972.20447841</v>
      </c>
      <c r="P76" s="76">
        <f>Flavor!P213</f>
        <v>20210251.759228736</v>
      </c>
      <c r="Q76" s="78">
        <f>Flavor!Q213</f>
        <v>0.12567414042242131</v>
      </c>
    </row>
    <row r="77" spans="2:17">
      <c r="B77" s="363"/>
      <c r="C77" s="151" t="s">
        <v>85</v>
      </c>
      <c r="D77" s="77">
        <f>Flavor!D214</f>
        <v>42940781.637228057</v>
      </c>
      <c r="E77" s="76">
        <f>Flavor!E214</f>
        <v>-8502463.3483983278</v>
      </c>
      <c r="F77" s="78">
        <f>Flavor!F214</f>
        <v>-0.16527851908980426</v>
      </c>
      <c r="G77" s="95">
        <f>Flavor!G214</f>
        <v>2.3247731920011101</v>
      </c>
      <c r="H77" s="81">
        <f>Flavor!H214</f>
        <v>-0.79221155149545863</v>
      </c>
      <c r="I77" s="178">
        <f>Flavor!I214</f>
        <v>2.2903132647494386</v>
      </c>
      <c r="J77" s="179">
        <f>Flavor!J214</f>
        <v>0.30706213039176111</v>
      </c>
      <c r="K77" s="78">
        <f>Flavor!K214</f>
        <v>0.15482765902524512</v>
      </c>
      <c r="L77" s="79">
        <f>Flavor!L214</f>
        <v>98347841.782452539</v>
      </c>
      <c r="M77" s="80">
        <f>Flavor!M214</f>
        <v>-3677032.1903308928</v>
      </c>
      <c r="N77" s="78">
        <f>Flavor!N214</f>
        <v>-3.6040546262392767E-2</v>
      </c>
      <c r="O77" s="77">
        <f>Flavor!O214</f>
        <v>26837412.745291114</v>
      </c>
      <c r="P77" s="76">
        <f>Flavor!P214</f>
        <v>1230454.1567412131</v>
      </c>
      <c r="Q77" s="78">
        <f>Flavor!Q214</f>
        <v>4.8051554130735703E-2</v>
      </c>
    </row>
    <row r="78" spans="2:17">
      <c r="B78" s="363"/>
      <c r="C78" s="151" t="s">
        <v>86</v>
      </c>
      <c r="D78" s="77">
        <f>Flavor!D215</f>
        <v>317519853.81070143</v>
      </c>
      <c r="E78" s="76">
        <f>Flavor!E215</f>
        <v>68433435.695620507</v>
      </c>
      <c r="F78" s="78">
        <f>Flavor!F215</f>
        <v>0.27473772441499977</v>
      </c>
      <c r="G78" s="95">
        <f>Flavor!G215</f>
        <v>17.190223743558306</v>
      </c>
      <c r="H78" s="81">
        <f>Flavor!H215</f>
        <v>2.0978911099181481</v>
      </c>
      <c r="I78" s="178">
        <f>Flavor!I215</f>
        <v>2.3108809731186195</v>
      </c>
      <c r="J78" s="179">
        <f>Flavor!J215</f>
        <v>7.1905954481998879E-2</v>
      </c>
      <c r="K78" s="78">
        <f>Flavor!K215</f>
        <v>3.211556800923334E-2</v>
      </c>
      <c r="L78" s="79">
        <f>Flavor!L215</f>
        <v>733750588.75855553</v>
      </c>
      <c r="M78" s="80">
        <f>Flavor!M215</f>
        <v>176052321.11721313</v>
      </c>
      <c r="N78" s="78">
        <f>Flavor!N215</f>
        <v>0.31567665049738503</v>
      </c>
      <c r="O78" s="77">
        <f>Flavor!O215</f>
        <v>160773469.36823568</v>
      </c>
      <c r="P78" s="76">
        <f>Flavor!P215</f>
        <v>29135324.508798659</v>
      </c>
      <c r="Q78" s="78">
        <f>Flavor!Q215</f>
        <v>0.22132889019295515</v>
      </c>
    </row>
    <row r="79" spans="2:17">
      <c r="B79" s="363"/>
      <c r="C79" s="151" t="s">
        <v>87</v>
      </c>
      <c r="D79" s="77">
        <f>Flavor!D216</f>
        <v>48518253.570733391</v>
      </c>
      <c r="E79" s="76">
        <f>Flavor!E216</f>
        <v>4363450.1552875936</v>
      </c>
      <c r="F79" s="78">
        <f>Flavor!F216</f>
        <v>9.8821641537672769E-2</v>
      </c>
      <c r="G79" s="95">
        <f>Flavor!G216</f>
        <v>2.6267322327026532</v>
      </c>
      <c r="H79" s="81">
        <f>Flavor!H216</f>
        <v>-4.8640377180131367E-2</v>
      </c>
      <c r="I79" s="178">
        <f>Flavor!I216</f>
        <v>2.5662750906968146</v>
      </c>
      <c r="J79" s="179">
        <f>Flavor!J216</f>
        <v>0.20194768444490885</v>
      </c>
      <c r="K79" s="78">
        <f>Flavor!K216</f>
        <v>8.5414432836546178E-2</v>
      </c>
      <c r="L79" s="79">
        <f>Flavor!L216</f>
        <v>124511185.58268489</v>
      </c>
      <c r="M79" s="80">
        <f>Flavor!M216</f>
        <v>20114773.749881148</v>
      </c>
      <c r="N79" s="78">
        <f>Flavor!N216</f>
        <v>0.19267686883813592</v>
      </c>
      <c r="O79" s="77">
        <f>Flavor!O216</f>
        <v>67557410.693058804</v>
      </c>
      <c r="P79" s="76">
        <f>Flavor!P216</f>
        <v>7968300.1981691793</v>
      </c>
      <c r="Q79" s="78">
        <f>Flavor!Q216</f>
        <v>0.13372074414254836</v>
      </c>
    </row>
    <row r="80" spans="2:17">
      <c r="B80" s="363"/>
      <c r="C80" s="151" t="s">
        <v>88</v>
      </c>
      <c r="D80" s="77">
        <f>Flavor!D217</f>
        <v>3133769.5029454986</v>
      </c>
      <c r="E80" s="76">
        <f>Flavor!E217</f>
        <v>366256.37704691757</v>
      </c>
      <c r="F80" s="78">
        <f>Flavor!F217</f>
        <v>0.13234133331454323</v>
      </c>
      <c r="G80" s="95">
        <f>Flavor!G217</f>
        <v>0.16965930876400848</v>
      </c>
      <c r="H80" s="81">
        <f>Flavor!H217</f>
        <v>1.9736156615880185E-3</v>
      </c>
      <c r="I80" s="178">
        <f>Flavor!I217</f>
        <v>3.4818513361998424</v>
      </c>
      <c r="J80" s="179">
        <f>Flavor!J217</f>
        <v>0.17656417600781094</v>
      </c>
      <c r="K80" s="78">
        <f>Flavor!K217</f>
        <v>5.341870991855148E-2</v>
      </c>
      <c r="L80" s="79">
        <f>Flavor!L217</f>
        <v>10911319.531173101</v>
      </c>
      <c r="M80" s="80">
        <f>Flavor!M217</f>
        <v>1763893.930477608</v>
      </c>
      <c r="N80" s="78">
        <f>Flavor!N217</f>
        <v>0.19282954652765871</v>
      </c>
      <c r="O80" s="77">
        <f>Flavor!O217</f>
        <v>6448339.0751190931</v>
      </c>
      <c r="P80" s="76">
        <f>Flavor!P217</f>
        <v>802226.62941236049</v>
      </c>
      <c r="Q80" s="78">
        <f>Flavor!Q217</f>
        <v>0.14208477729173963</v>
      </c>
    </row>
    <row r="81" spans="2:17">
      <c r="B81" s="363"/>
      <c r="C81" s="151" t="s">
        <v>89</v>
      </c>
      <c r="D81" s="77">
        <f>Flavor!D218</f>
        <v>24005040.492169354</v>
      </c>
      <c r="E81" s="76">
        <f>Flavor!E218</f>
        <v>-2188643.0989245884</v>
      </c>
      <c r="F81" s="78">
        <f>Flavor!F218</f>
        <v>-8.3556140216519387E-2</v>
      </c>
      <c r="G81" s="95">
        <f>Flavor!G218</f>
        <v>1.2996101254178032</v>
      </c>
      <c r="H81" s="81">
        <f>Flavor!H218</f>
        <v>-0.28748478183831017</v>
      </c>
      <c r="I81" s="178">
        <f>Flavor!I218</f>
        <v>2.6849609351106452</v>
      </c>
      <c r="J81" s="179">
        <f>Flavor!J218</f>
        <v>0.16649090811324552</v>
      </c>
      <c r="K81" s="78">
        <f>Flavor!K218</f>
        <v>6.6107956945487767E-2</v>
      </c>
      <c r="L81" s="79">
        <f>Flavor!L218</f>
        <v>64452595.967223927</v>
      </c>
      <c r="M81" s="80">
        <f>Flavor!M218</f>
        <v>-1515411.0535997823</v>
      </c>
      <c r="N81" s="78">
        <f>Flavor!N218</f>
        <v>-2.2971908990996527E-2</v>
      </c>
      <c r="O81" s="77">
        <f>Flavor!O218</f>
        <v>33584631.279158309</v>
      </c>
      <c r="P81" s="76">
        <f>Flavor!P218</f>
        <v>-1060298.7899081856</v>
      </c>
      <c r="Q81" s="78">
        <f>Flavor!Q218</f>
        <v>-3.0604731710943682E-2</v>
      </c>
    </row>
    <row r="82" spans="2:17">
      <c r="B82" s="363"/>
      <c r="C82" s="151" t="s">
        <v>90</v>
      </c>
      <c r="D82" s="77">
        <f>Flavor!D219</f>
        <v>12731142.269827172</v>
      </c>
      <c r="E82" s="76">
        <f>Flavor!E219</f>
        <v>-1369723.5080017</v>
      </c>
      <c r="F82" s="78">
        <f>Flavor!F219</f>
        <v>-9.7137546699816765E-2</v>
      </c>
      <c r="G82" s="95">
        <f>Flavor!G219</f>
        <v>0.68925196803559963</v>
      </c>
      <c r="H82" s="81">
        <f>Flavor!H219</f>
        <v>-0.16513005066998609</v>
      </c>
      <c r="I82" s="178">
        <f>Flavor!I219</f>
        <v>2.4391228322401535</v>
      </c>
      <c r="J82" s="179">
        <f>Flavor!J219</f>
        <v>5.8458138235371049E-2</v>
      </c>
      <c r="K82" s="78">
        <f>Flavor!K219</f>
        <v>2.4555385049640097E-2</v>
      </c>
      <c r="L82" s="79">
        <f>Flavor!L219</f>
        <v>31052819.790833186</v>
      </c>
      <c r="M82" s="80">
        <f>Flavor!M219</f>
        <v>-2516613.5213442929</v>
      </c>
      <c r="N82" s="78">
        <f>Flavor!N219</f>
        <v>-7.4967411512168083E-2</v>
      </c>
      <c r="O82" s="77">
        <f>Flavor!O219</f>
        <v>6151201.0319385957</v>
      </c>
      <c r="P82" s="76">
        <f>Flavor!P219</f>
        <v>-235591.71182321198</v>
      </c>
      <c r="Q82" s="78">
        <f>Flavor!Q219</f>
        <v>-3.6887326906501268E-2</v>
      </c>
    </row>
    <row r="83" spans="2:17">
      <c r="B83" s="363"/>
      <c r="C83" s="151" t="s">
        <v>91</v>
      </c>
      <c r="D83" s="77">
        <f>Flavor!D220</f>
        <v>5152039.876116504</v>
      </c>
      <c r="E83" s="76">
        <f>Flavor!E220</f>
        <v>-443477.91036704089</v>
      </c>
      <c r="F83" s="78">
        <f>Flavor!F220</f>
        <v>-7.9255920057711191E-2</v>
      </c>
      <c r="G83" s="95">
        <f>Flavor!G220</f>
        <v>0.2789265526022115</v>
      </c>
      <c r="H83" s="81">
        <f>Flavor!H220</f>
        <v>-6.0110060996057479E-2</v>
      </c>
      <c r="I83" s="178">
        <f>Flavor!I220</f>
        <v>3.5230603783061416</v>
      </c>
      <c r="J83" s="179">
        <f>Flavor!J220</f>
        <v>0.12683082407209634</v>
      </c>
      <c r="K83" s="78">
        <f>Flavor!K220</f>
        <v>3.7344597014644557E-2</v>
      </c>
      <c r="L83" s="79">
        <f>Flavor!L220</f>
        <v>18150947.554999337</v>
      </c>
      <c r="M83" s="80">
        <f>Flavor!M220</f>
        <v>-852715.32269834355</v>
      </c>
      <c r="N83" s="78">
        <f>Flavor!N220</f>
        <v>-4.4871103438646726E-2</v>
      </c>
      <c r="O83" s="77">
        <f>Flavor!O220</f>
        <v>12055476.041697662</v>
      </c>
      <c r="P83" s="76">
        <f>Flavor!P220</f>
        <v>-77192.674326263368</v>
      </c>
      <c r="Q83" s="78">
        <f>Flavor!Q220</f>
        <v>-6.3623821051268818E-3</v>
      </c>
    </row>
    <row r="84" spans="2:17">
      <c r="B84" s="363"/>
      <c r="C84" s="151" t="s">
        <v>92</v>
      </c>
      <c r="D84" s="77">
        <f>Flavor!D221</f>
        <v>2303642.9075730783</v>
      </c>
      <c r="E84" s="76">
        <f>Flavor!E221</f>
        <v>-253761.83331437362</v>
      </c>
      <c r="F84" s="78">
        <f>Flavor!F221</f>
        <v>-9.9226309100496568E-2</v>
      </c>
      <c r="G84" s="95">
        <f>Flavor!G221</f>
        <v>0.12471704219809568</v>
      </c>
      <c r="H84" s="81">
        <f>Flavor!H221</f>
        <v>-3.0238026490111036E-2</v>
      </c>
      <c r="I84" s="178">
        <f>Flavor!I221</f>
        <v>2.9841120782114645</v>
      </c>
      <c r="J84" s="179">
        <f>Flavor!J221</f>
        <v>2.7206513996233639E-2</v>
      </c>
      <c r="K84" s="78">
        <f>Flavor!K221</f>
        <v>9.2010087591195382E-3</v>
      </c>
      <c r="L84" s="79">
        <f>Flavor!L221</f>
        <v>6874328.6243749997</v>
      </c>
      <c r="M84" s="80">
        <f>Flavor!M221</f>
        <v>-687675.68390551768</v>
      </c>
      <c r="N84" s="78">
        <f>Flavor!N221</f>
        <v>-9.0938282480545751E-2</v>
      </c>
      <c r="O84" s="77">
        <f>Flavor!O221</f>
        <v>3986314.8002074994</v>
      </c>
      <c r="P84" s="76">
        <f>Flavor!P221</f>
        <v>117221.27836337965</v>
      </c>
      <c r="Q84" s="78">
        <f>Flavor!Q221</f>
        <v>3.029683250135258E-2</v>
      </c>
    </row>
    <row r="85" spans="2:17">
      <c r="B85" s="363"/>
      <c r="C85" s="151" t="s">
        <v>93</v>
      </c>
      <c r="D85" s="77">
        <f>Flavor!D222</f>
        <v>13588143.261316907</v>
      </c>
      <c r="E85" s="76">
        <f>Flavor!E222</f>
        <v>-1249825.7090546582</v>
      </c>
      <c r="F85" s="78">
        <f>Flavor!F222</f>
        <v>-8.4231589346918601E-2</v>
      </c>
      <c r="G85" s="95">
        <f>Flavor!G222</f>
        <v>0.73564918891912512</v>
      </c>
      <c r="H85" s="81">
        <f>Flavor!H222</f>
        <v>-0.16339446429610593</v>
      </c>
      <c r="I85" s="178">
        <f>Flavor!I222</f>
        <v>2.4318229686929964</v>
      </c>
      <c r="J85" s="179">
        <f>Flavor!J222</f>
        <v>0.21852489454614954</v>
      </c>
      <c r="K85" s="78">
        <f>Flavor!K222</f>
        <v>9.8732699900976356E-2</v>
      </c>
      <c r="L85" s="79">
        <f>Flavor!L222</f>
        <v>33043958.884761415</v>
      </c>
      <c r="M85" s="80">
        <f>Flavor!M222</f>
        <v>203110.73838736117</v>
      </c>
      <c r="N85" s="78">
        <f>Flavor!N222</f>
        <v>6.1846983208862878E-3</v>
      </c>
      <c r="O85" s="77">
        <f>Flavor!O222</f>
        <v>12340866.439528547</v>
      </c>
      <c r="P85" s="76">
        <f>Flavor!P222</f>
        <v>-1543417.9582480192</v>
      </c>
      <c r="Q85" s="78">
        <f>Flavor!Q222</f>
        <v>-0.11116294610726805</v>
      </c>
    </row>
    <row r="86" spans="2:17" ht="15" thickBot="1">
      <c r="B86" s="366"/>
      <c r="C86" s="157" t="s">
        <v>94</v>
      </c>
      <c r="D86" s="144">
        <f>Flavor!D223</f>
        <v>5173401.7443987988</v>
      </c>
      <c r="E86" s="138">
        <f>Flavor!E223</f>
        <v>103314.98969103862</v>
      </c>
      <c r="F86" s="140">
        <f>Flavor!F223</f>
        <v>2.0377361313414784E-2</v>
      </c>
      <c r="G86" s="141">
        <f>Flavor!G223</f>
        <v>0.28008306389102056</v>
      </c>
      <c r="H86" s="142">
        <f>Flavor!H223</f>
        <v>-2.7117289956091861E-2</v>
      </c>
      <c r="I86" s="180">
        <f>Flavor!I223</f>
        <v>2.4996665945116399</v>
      </c>
      <c r="J86" s="181">
        <f>Flavor!J223</f>
        <v>0.23325718712110621</v>
      </c>
      <c r="K86" s="140">
        <f>Flavor!K223</f>
        <v>0.10291926355427132</v>
      </c>
      <c r="L86" s="143">
        <f>Flavor!L223</f>
        <v>12931779.520461923</v>
      </c>
      <c r="M86" s="139">
        <f>Flavor!M223</f>
        <v>1440887.2033061143</v>
      </c>
      <c r="N86" s="140">
        <f>Flavor!N223</f>
        <v>0.12539384788724209</v>
      </c>
      <c r="O86" s="144">
        <f>Flavor!O223</f>
        <v>13216709.569342321</v>
      </c>
      <c r="P86" s="138">
        <f>Flavor!P223</f>
        <v>1071210.259251453</v>
      </c>
      <c r="Q86" s="140">
        <f>Flavor!Q223</f>
        <v>8.8198124416462437E-2</v>
      </c>
    </row>
    <row r="87" spans="2:17">
      <c r="B87" s="362" t="s">
        <v>95</v>
      </c>
      <c r="C87" s="221" t="s">
        <v>144</v>
      </c>
      <c r="D87" s="116">
        <f>Fat!D67</f>
        <v>390408562.0176053</v>
      </c>
      <c r="E87" s="110">
        <f>Fat!E67</f>
        <v>57673069.350643814</v>
      </c>
      <c r="F87" s="112">
        <f>Fat!F67</f>
        <v>0.17333007936237629</v>
      </c>
      <c r="G87" s="113">
        <f>Fat!G67</f>
        <v>21.136349276869417</v>
      </c>
      <c r="H87" s="114">
        <f>Fat!H67</f>
        <v>0.97565656488136909</v>
      </c>
      <c r="I87" s="182">
        <f>Fat!I67</f>
        <v>2.7627821906945549</v>
      </c>
      <c r="J87" s="183">
        <f>Fat!J67</f>
        <v>5.8923950368977351E-2</v>
      </c>
      <c r="K87" s="112">
        <f>Fat!K67</f>
        <v>2.1792544257750061E-2</v>
      </c>
      <c r="L87" s="115">
        <f>Fat!L67</f>
        <v>1078613822.2369106</v>
      </c>
      <c r="M87" s="111">
        <f>Fat!M67</f>
        <v>178944218.54055595</v>
      </c>
      <c r="N87" s="112">
        <f>Fat!N67</f>
        <v>0.19889992704583026</v>
      </c>
      <c r="O87" s="116">
        <f>Fat!O67</f>
        <v>292250309.61564565</v>
      </c>
      <c r="P87" s="110">
        <f>Fat!P67</f>
        <v>45812097.522761762</v>
      </c>
      <c r="Q87" s="112">
        <f>Fat!Q67</f>
        <v>0.1858968912884944</v>
      </c>
    </row>
    <row r="88" spans="2:17">
      <c r="B88" s="363"/>
      <c r="C88" s="222" t="s">
        <v>97</v>
      </c>
      <c r="D88" s="77">
        <f>Fat!D68</f>
        <v>22401200.884512503</v>
      </c>
      <c r="E88" s="76">
        <f>Fat!E68</f>
        <v>4486017.612436343</v>
      </c>
      <c r="F88" s="78">
        <f>Fat!F68</f>
        <v>0.25040311027286888</v>
      </c>
      <c r="G88" s="95">
        <f>Fat!G68</f>
        <v>1.2127797701706682</v>
      </c>
      <c r="H88" s="81">
        <f>Fat!H68</f>
        <v>0.12728539765181157</v>
      </c>
      <c r="I88" s="178">
        <f>Fat!I68</f>
        <v>3.0991730568002884</v>
      </c>
      <c r="J88" s="179">
        <f>Fat!J68</f>
        <v>0.1651862680668521</v>
      </c>
      <c r="K88" s="78">
        <f>Fat!K68</f>
        <v>5.6300958375535441E-2</v>
      </c>
      <c r="L88" s="79">
        <f>Fat!L68</f>
        <v>69425198.221251935</v>
      </c>
      <c r="M88" s="80">
        <f>Fat!M68</f>
        <v>16862287.183242224</v>
      </c>
      <c r="N88" s="78">
        <f>Fat!N68</f>
        <v>0.32080200373698164</v>
      </c>
      <c r="O88" s="77">
        <f>Fat!O68</f>
        <v>20806317.05126771</v>
      </c>
      <c r="P88" s="76">
        <f>Fat!P68</f>
        <v>6033355.7688787244</v>
      </c>
      <c r="Q88" s="78">
        <f>Fat!Q68</f>
        <v>0.408405305716949</v>
      </c>
    </row>
    <row r="89" spans="2:17">
      <c r="B89" s="363"/>
      <c r="C89" s="222" t="s">
        <v>59</v>
      </c>
      <c r="D89" s="77">
        <f>Fat!D69</f>
        <v>735943523.15899539</v>
      </c>
      <c r="E89" s="76">
        <f>Fat!E69</f>
        <v>38563215.923413038</v>
      </c>
      <c r="F89" s="78">
        <f>Fat!F69</f>
        <v>5.5297253913403066E-2</v>
      </c>
      <c r="G89" s="95">
        <f>Fat!G69</f>
        <v>39.843284361260785</v>
      </c>
      <c r="H89" s="81">
        <f>Fat!H69</f>
        <v>-2.4115107760913403</v>
      </c>
      <c r="I89" s="178">
        <f>Fat!I69</f>
        <v>2.3514990163943779</v>
      </c>
      <c r="J89" s="179">
        <f>Fat!J69</f>
        <v>9.3443986482200092E-2</v>
      </c>
      <c r="K89" s="78">
        <f>Fat!K69</f>
        <v>4.1382510720225626E-2</v>
      </c>
      <c r="L89" s="79">
        <f>Fat!L69</f>
        <v>1730570470.8301907</v>
      </c>
      <c r="M89" s="80">
        <f>Fat!M69</f>
        <v>155847360.31518388</v>
      </c>
      <c r="N89" s="78">
        <f>Fat!N69</f>
        <v>9.8968103836498997E-2</v>
      </c>
      <c r="O89" s="77">
        <f>Fat!O69</f>
        <v>533430023.13478243</v>
      </c>
      <c r="P89" s="76">
        <f>Fat!P69</f>
        <v>17233939.005626738</v>
      </c>
      <c r="Q89" s="78">
        <f>Fat!Q69</f>
        <v>3.3386419493478162E-2</v>
      </c>
    </row>
    <row r="90" spans="2:17" ht="15" thickBot="1">
      <c r="B90" s="364"/>
      <c r="C90" s="223" t="s">
        <v>15</v>
      </c>
      <c r="D90" s="109">
        <f>Fat!D70</f>
        <v>697464476.7895093</v>
      </c>
      <c r="E90" s="103">
        <f>Fat!E70</f>
        <v>95810051.394140244</v>
      </c>
      <c r="F90" s="105">
        <f>Fat!F70</f>
        <v>0.15924432257134977</v>
      </c>
      <c r="G90" s="106">
        <f>Fat!G70</f>
        <v>37.760065285062254</v>
      </c>
      <c r="H90" s="107">
        <f>Fat!H70</f>
        <v>1.3053730249113684</v>
      </c>
      <c r="I90" s="190">
        <f>Fat!I70</f>
        <v>2.4678671138466139</v>
      </c>
      <c r="J90" s="191">
        <f>Fat!J70</f>
        <v>5.3088653476620618E-2</v>
      </c>
      <c r="K90" s="105">
        <f>Fat!K70</f>
        <v>2.1984896067230263E-2</v>
      </c>
      <c r="L90" s="108">
        <f>Fat!L70</f>
        <v>1721249645.3450649</v>
      </c>
      <c r="M90" s="104">
        <f>Fat!M70</f>
        <v>268387498.31404257</v>
      </c>
      <c r="N90" s="105">
        <f>Fat!N70</f>
        <v>0.18473018851960757</v>
      </c>
      <c r="O90" s="109">
        <f>Fat!O70</f>
        <v>553710942.31404674</v>
      </c>
      <c r="P90" s="103">
        <f>Fat!P70</f>
        <v>45083071.269585252</v>
      </c>
      <c r="Q90" s="105">
        <f>Fat!Q70</f>
        <v>8.863665134395346E-2</v>
      </c>
    </row>
    <row r="91" spans="2:17" hidden="1">
      <c r="B91" s="365" t="s">
        <v>98</v>
      </c>
      <c r="C91" s="154" t="s">
        <v>99</v>
      </c>
      <c r="D91" s="125">
        <f>Organic!D19</f>
        <v>166158333.33361796</v>
      </c>
      <c r="E91" s="117">
        <f>Organic!E19</f>
        <v>26591323.698832512</v>
      </c>
      <c r="F91" s="121">
        <f>Organic!F19</f>
        <v>0.19052728698863614</v>
      </c>
      <c r="G91" s="122">
        <f>Organic!G19</f>
        <v>8.9956545790188631</v>
      </c>
      <c r="H91" s="123">
        <f>Organic!H19</f>
        <v>0.539184932739456</v>
      </c>
      <c r="I91" s="186">
        <f>Organic!I19</f>
        <v>2.6475641351643637</v>
      </c>
      <c r="J91" s="187">
        <f>Organic!J19</f>
        <v>0.11742770587015716</v>
      </c>
      <c r="K91" s="121">
        <f>Organic!K19</f>
        <v>4.641161026360708E-2</v>
      </c>
      <c r="L91" s="124">
        <f>Organic!L19</f>
        <v>439914844.09277231</v>
      </c>
      <c r="M91" s="118">
        <f>Organic!M19</f>
        <v>86791268.688146114</v>
      </c>
      <c r="N91" s="121">
        <f>Organic!N19</f>
        <v>0.24578157544054216</v>
      </c>
      <c r="O91" s="125">
        <f>Organic!O19</f>
        <v>65506826.736239955</v>
      </c>
      <c r="P91" s="117">
        <f>Organic!P19</f>
        <v>10198999.668911338</v>
      </c>
      <c r="Q91" s="121">
        <f>Organic!Q19</f>
        <v>0.18440427349452101</v>
      </c>
    </row>
    <row r="92" spans="2:17" hidden="1">
      <c r="B92" s="363"/>
      <c r="C92" s="158" t="s">
        <v>100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66"/>
      <c r="C93" s="155" t="s">
        <v>101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62" t="s">
        <v>63</v>
      </c>
      <c r="C94" s="150" t="s">
        <v>102</v>
      </c>
      <c r="D94" s="116">
        <f>Size!D115</f>
        <v>184390479.2159988</v>
      </c>
      <c r="E94" s="110">
        <f>Size!E115</f>
        <v>4778121.9805134237</v>
      </c>
      <c r="F94" s="112">
        <f>Size!F115</f>
        <v>2.6602412295324118E-2</v>
      </c>
      <c r="G94" s="113">
        <f>Size!G115</f>
        <v>9.982725665383672</v>
      </c>
      <c r="H94" s="114">
        <f>Size!H115</f>
        <v>-0.90012158507436091</v>
      </c>
      <c r="I94" s="182">
        <f>Size!I115</f>
        <v>3.4128249841177944</v>
      </c>
      <c r="J94" s="183">
        <f>Size!J115</f>
        <v>0.17536306840528715</v>
      </c>
      <c r="K94" s="112">
        <f>Size!K115</f>
        <v>5.4166835926066137E-2</v>
      </c>
      <c r="L94" s="115">
        <f>Size!L115</f>
        <v>629292434.3018136</v>
      </c>
      <c r="M94" s="111">
        <f>Size!M115</f>
        <v>47804268.16057992</v>
      </c>
      <c r="N94" s="112">
        <f>Size!N115</f>
        <v>8.2210216723428667E-2</v>
      </c>
      <c r="O94" s="116">
        <f>Size!O115</f>
        <v>560535347.40097392</v>
      </c>
      <c r="P94" s="110">
        <f>Size!P115</f>
        <v>16967907.318942666</v>
      </c>
      <c r="Q94" s="112">
        <f>Size!Q115</f>
        <v>3.121582726953254E-2</v>
      </c>
    </row>
    <row r="95" spans="2:17">
      <c r="B95" s="363"/>
      <c r="C95" s="151" t="s">
        <v>103</v>
      </c>
      <c r="D95" s="77">
        <f>Size!D116</f>
        <v>338994911.38304675</v>
      </c>
      <c r="E95" s="76">
        <f>Size!E116</f>
        <v>3333484.3097465038</v>
      </c>
      <c r="F95" s="78">
        <f>Size!F116</f>
        <v>9.9310913941224252E-3</v>
      </c>
      <c r="G95" s="95">
        <f>Size!G116</f>
        <v>18.352862993179858</v>
      </c>
      <c r="H95" s="81">
        <f>Size!H116</f>
        <v>-1.9851142759463904</v>
      </c>
      <c r="I95" s="178">
        <f>Size!I116</f>
        <v>2.6201744976993089</v>
      </c>
      <c r="J95" s="179">
        <f>Size!J116</f>
        <v>3.9229402781773448E-2</v>
      </c>
      <c r="K95" s="78">
        <f>Size!K116</f>
        <v>1.5199627012223164E-2</v>
      </c>
      <c r="L95" s="79">
        <f>Size!L116</f>
        <v>888225821.65569627</v>
      </c>
      <c r="M95" s="80">
        <f>Size!M116</f>
        <v>21902107.89784205</v>
      </c>
      <c r="N95" s="78">
        <f>Size!N116</f>
        <v>2.5281667291360672E-2</v>
      </c>
      <c r="O95" s="77">
        <f>Size!O116</f>
        <v>168323962.10706407</v>
      </c>
      <c r="P95" s="76">
        <f>Size!P116</f>
        <v>-643094.98452433944</v>
      </c>
      <c r="Q95" s="78">
        <f>Size!Q116</f>
        <v>-3.8060376714482902E-3</v>
      </c>
    </row>
    <row r="96" spans="2:17">
      <c r="B96" s="363"/>
      <c r="C96" s="151" t="s">
        <v>104</v>
      </c>
      <c r="D96" s="77">
        <f>Size!D117</f>
        <v>560217869.56613004</v>
      </c>
      <c r="E96" s="76">
        <f>Size!E117</f>
        <v>42797768.171854258</v>
      </c>
      <c r="F96" s="78">
        <f>Size!F117</f>
        <v>8.2713771762110616E-2</v>
      </c>
      <c r="G96" s="95">
        <f>Size!G117</f>
        <v>30.329664137231283</v>
      </c>
      <c r="H96" s="81">
        <f>Size!H117</f>
        <v>-1.0212073421054022</v>
      </c>
      <c r="I96" s="178">
        <f>Size!I117</f>
        <v>2.3426715172595891</v>
      </c>
      <c r="J96" s="179">
        <f>Size!J117</f>
        <v>0.11629027450911344</v>
      </c>
      <c r="K96" s="78">
        <f>Size!K117</f>
        <v>5.2232866625056641E-2</v>
      </c>
      <c r="L96" s="79">
        <f>Size!L117</f>
        <v>1312406446.4924204</v>
      </c>
      <c r="M96" s="80">
        <f>Size!M117</f>
        <v>160432038.12615561</v>
      </c>
      <c r="N96" s="78">
        <f>Size!N117</f>
        <v>0.13926701579567297</v>
      </c>
      <c r="O96" s="77">
        <f>Size!O117</f>
        <v>243889393.23764926</v>
      </c>
      <c r="P96" s="76">
        <f>Size!P117</f>
        <v>15210055.3189376</v>
      </c>
      <c r="Q96" s="78">
        <f>Size!Q117</f>
        <v>6.6512591200278429E-2</v>
      </c>
    </row>
    <row r="97" spans="2:17">
      <c r="B97" s="363"/>
      <c r="C97" s="151" t="s">
        <v>105</v>
      </c>
      <c r="D97" s="77">
        <f>Size!D118</f>
        <v>345567445.21859115</v>
      </c>
      <c r="E97" s="76">
        <f>Size!E118</f>
        <v>62066820.560859263</v>
      </c>
      <c r="F97" s="78">
        <f>Size!F118</f>
        <v>0.21893010160309895</v>
      </c>
      <c r="G97" s="95">
        <f>Size!G118</f>
        <v>18.708693741522524</v>
      </c>
      <c r="H97" s="81">
        <f>Size!H118</f>
        <v>1.5311785580071806</v>
      </c>
      <c r="I97" s="178">
        <f>Size!I118</f>
        <v>2.1563291095683788</v>
      </c>
      <c r="J97" s="179">
        <f>Size!J118</f>
        <v>7.1106481005658306E-2</v>
      </c>
      <c r="K97" s="78">
        <f>Size!K118</f>
        <v>3.4100186729063939E-2</v>
      </c>
      <c r="L97" s="79">
        <f>Size!L118</f>
        <v>745157141.44402421</v>
      </c>
      <c r="M97" s="80">
        <f>Size!M118</f>
        <v>153995223.69605529</v>
      </c>
      <c r="N97" s="78">
        <f>Size!N118</f>
        <v>0.26049584567744155</v>
      </c>
      <c r="O97" s="77">
        <f>Size!O118</f>
        <v>169356099.37241405</v>
      </c>
      <c r="P97" s="76">
        <f>Size!P118</f>
        <v>28694458.257892489</v>
      </c>
      <c r="Q97" s="78">
        <f>Size!Q118</f>
        <v>0.203996327858357</v>
      </c>
    </row>
    <row r="98" spans="2:17">
      <c r="B98" s="363"/>
      <c r="C98" s="151" t="s">
        <v>106</v>
      </c>
      <c r="D98" s="77">
        <f>Size!D119</f>
        <v>240495121.48716685</v>
      </c>
      <c r="E98" s="76">
        <f>Size!E119</f>
        <v>18677261.093672872</v>
      </c>
      <c r="F98" s="78">
        <f>Size!F119</f>
        <v>8.4200889236512921E-2</v>
      </c>
      <c r="G98" s="95">
        <f>Size!G119</f>
        <v>13.020177787255285</v>
      </c>
      <c r="H98" s="81">
        <f>Size!H119</f>
        <v>-0.41993251050596747</v>
      </c>
      <c r="I98" s="178">
        <f>Size!I119</f>
        <v>3.4971043857052235</v>
      </c>
      <c r="J98" s="179">
        <f>Size!J119</f>
        <v>0.17523530215092409</v>
      </c>
      <c r="K98" s="78">
        <f>Size!K119</f>
        <v>5.2752019343106568E-2</v>
      </c>
      <c r="L98" s="79">
        <f>Size!L119</f>
        <v>841036544.09348178</v>
      </c>
      <c r="M98" s="80">
        <f>Size!M119</f>
        <v>104186651.47217035</v>
      </c>
      <c r="N98" s="78">
        <f>Size!N119</f>
        <v>0.14139467551733079</v>
      </c>
      <c r="O98" s="77">
        <f>Size!O119</f>
        <v>686441625.48453212</v>
      </c>
      <c r="P98" s="76">
        <f>Size!P119</f>
        <v>48716695.842596173</v>
      </c>
      <c r="Q98" s="78">
        <f>Size!Q119</f>
        <v>7.639139318255786E-2</v>
      </c>
    </row>
    <row r="99" spans="2:17" ht="15" customHeight="1">
      <c r="B99" s="363"/>
      <c r="C99" s="151" t="s">
        <v>107</v>
      </c>
      <c r="D99" s="77">
        <f>Size!D120</f>
        <v>532335235.58878428</v>
      </c>
      <c r="E99" s="76">
        <f>Size!E120</f>
        <v>107315418.95880151</v>
      </c>
      <c r="F99" s="78">
        <f>Size!F120</f>
        <v>0.25249509495748768</v>
      </c>
      <c r="G99" s="95">
        <f>Size!G120</f>
        <v>28.820124778108028</v>
      </c>
      <c r="H99" s="81">
        <f>Size!H120</f>
        <v>3.0678557583461981</v>
      </c>
      <c r="I99" s="178">
        <f>Size!I120</f>
        <v>2.1414776301166114</v>
      </c>
      <c r="J99" s="179">
        <f>Size!J120</f>
        <v>6.3252582790495282E-2</v>
      </c>
      <c r="K99" s="78">
        <f>Size!K120</f>
        <v>3.0435867795875746E-2</v>
      </c>
      <c r="L99" s="79">
        <f>Size!L120</f>
        <v>1139983998.7362378</v>
      </c>
      <c r="M99" s="80">
        <f>Size!M120</f>
        <v>256697170.20585454</v>
      </c>
      <c r="N99" s="78">
        <f>Size!N120</f>
        <v>0.29061587008259648</v>
      </c>
      <c r="O99" s="77">
        <f>Size!O120</f>
        <v>234709222.35133106</v>
      </c>
      <c r="P99" s="76">
        <f>Size!P120</f>
        <v>44485260.983880281</v>
      </c>
      <c r="Q99" s="78">
        <f>Size!Q120</f>
        <v>0.23385729465463731</v>
      </c>
    </row>
    <row r="100" spans="2:17" ht="15" thickBot="1">
      <c r="B100" s="364"/>
      <c r="C100" s="152" t="s">
        <v>108</v>
      </c>
      <c r="D100" s="144">
        <f>Size!D121</f>
        <v>1073387405.7746249</v>
      </c>
      <c r="E100" s="138">
        <f>Size!E121</f>
        <v>70539674.22807312</v>
      </c>
      <c r="F100" s="140">
        <f>Size!F121</f>
        <v>7.033936659485647E-2</v>
      </c>
      <c r="G100" s="141">
        <f>Size!G121</f>
        <v>58.112176127997294</v>
      </c>
      <c r="H100" s="142">
        <f>Size!H121</f>
        <v>-2.6511190364918562</v>
      </c>
      <c r="I100" s="180">
        <f>Size!I121</f>
        <v>2.4397888215520447</v>
      </c>
      <c r="J100" s="181">
        <f>Size!J121</f>
        <v>8.6808426921531456E-2</v>
      </c>
      <c r="K100" s="140">
        <f>Size!K121</f>
        <v>3.6892966520089908E-2</v>
      </c>
      <c r="L100" s="143">
        <f>Size!L121</f>
        <v>2618838593.8036785</v>
      </c>
      <c r="M100" s="139">
        <f>Size!M121</f>
        <v>259157542.67495823</v>
      </c>
      <c r="N100" s="140">
        <f>Size!N121</f>
        <v>0.10982736101177482</v>
      </c>
      <c r="O100" s="144">
        <f>Size!O121</f>
        <v>479046744.27987766</v>
      </c>
      <c r="P100" s="138">
        <f>Size!P121</f>
        <v>20960506.7403754</v>
      </c>
      <c r="Q100" s="140">
        <f>Size!Q121</f>
        <v>4.5756682962054512E-2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54" t="s">
        <v>136</v>
      </c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</row>
    <row r="103" spans="2:17">
      <c r="B103" s="355" t="s">
        <v>19</v>
      </c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</row>
    <row r="104" spans="2:17" ht="15" thickBot="1">
      <c r="B104" s="355" t="str">
        <f>'HOME PAGE'!H7</f>
        <v>YTD Ending 04-20-2025</v>
      </c>
      <c r="C104" s="355"/>
      <c r="D104" s="355"/>
      <c r="E104" s="355"/>
      <c r="F104" s="355"/>
      <c r="G104" s="355"/>
      <c r="H104" s="355"/>
      <c r="I104" s="355"/>
      <c r="J104" s="355"/>
      <c r="K104" s="355"/>
      <c r="L104" s="355"/>
      <c r="M104" s="355"/>
      <c r="N104" s="355"/>
      <c r="O104" s="355"/>
      <c r="P104" s="355"/>
      <c r="Q104" s="355"/>
    </row>
    <row r="105" spans="2:17">
      <c r="D105" s="360" t="s">
        <v>64</v>
      </c>
      <c r="E105" s="358"/>
      <c r="F105" s="361"/>
      <c r="G105" s="357" t="s">
        <v>21</v>
      </c>
      <c r="H105" s="359"/>
      <c r="I105" s="360" t="s">
        <v>22</v>
      </c>
      <c r="J105" s="358"/>
      <c r="K105" s="361"/>
      <c r="L105" s="357" t="s">
        <v>23</v>
      </c>
      <c r="M105" s="358"/>
      <c r="N105" s="359"/>
      <c r="O105" s="360" t="s">
        <v>24</v>
      </c>
      <c r="P105" s="358"/>
      <c r="Q105" s="361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291" t="s">
        <v>11</v>
      </c>
      <c r="D107" s="282">
        <f>'Segment Data'!D105</f>
        <v>621368834.62434173</v>
      </c>
      <c r="E107" s="283">
        <f>'Segment Data'!E105</f>
        <v>71469226.580993772</v>
      </c>
      <c r="F107" s="284">
        <f>'Segment Data'!F105</f>
        <v>0.12996777145431232</v>
      </c>
      <c r="G107" s="285">
        <f>'Segment Data'!G105</f>
        <v>99.965933518392788</v>
      </c>
      <c r="H107" s="286">
        <f>'Segment Data'!H105</f>
        <v>2.1654722789094194E-2</v>
      </c>
      <c r="I107" s="287">
        <f>'Segment Data'!I105</f>
        <v>2.5300556422163281</v>
      </c>
      <c r="J107" s="288">
        <f>'Segment Data'!J105</f>
        <v>0.12530278212224522</v>
      </c>
      <c r="K107" s="284">
        <f>'Segment Data'!K105</f>
        <v>5.2106303396741945E-2</v>
      </c>
      <c r="L107" s="289">
        <f>'Segment Data'!L105</f>
        <v>1572097725.9387002</v>
      </c>
      <c r="M107" s="290">
        <f>'Segment Data'!M105</f>
        <v>249725070.73184419</v>
      </c>
      <c r="N107" s="284">
        <f>'Segment Data'!N105</f>
        <v>0.18884621498225113</v>
      </c>
      <c r="O107" s="282">
        <f>'Segment Data'!O105</f>
        <v>475281798.03378081</v>
      </c>
      <c r="P107" s="283">
        <f>'Segment Data'!P105</f>
        <v>50909746.45090276</v>
      </c>
      <c r="Q107" s="284">
        <f>'Segment Data'!Q105</f>
        <v>0.11996488991443467</v>
      </c>
    </row>
    <row r="108" spans="2:17">
      <c r="B108" s="369" t="s">
        <v>60</v>
      </c>
      <c r="C108" s="151" t="s">
        <v>145</v>
      </c>
      <c r="D108" s="77">
        <f>'Segment Data'!D106</f>
        <v>6319076.7968543917</v>
      </c>
      <c r="E108" s="76">
        <f>'Segment Data'!E106</f>
        <v>634438.62596486788</v>
      </c>
      <c r="F108" s="78">
        <f>'Segment Data'!F106</f>
        <v>0.11160580619075565</v>
      </c>
      <c r="G108" s="95">
        <f>'Segment Data'!G106</f>
        <v>1.0166142486915426</v>
      </c>
      <c r="H108" s="81">
        <f>'Segment Data'!H106</f>
        <v>-1.6568997656083218E-2</v>
      </c>
      <c r="I108" s="178">
        <f>'Segment Data'!I106</f>
        <v>5.3422217411408495</v>
      </c>
      <c r="J108" s="179">
        <f>'Segment Data'!J106</f>
        <v>1.0170497405564065</v>
      </c>
      <c r="K108" s="78">
        <f>'Segment Data'!K106</f>
        <v>0.23514665784828365</v>
      </c>
      <c r="L108" s="79">
        <f>'Segment Data'!L106</f>
        <v>33757909.448094212</v>
      </c>
      <c r="M108" s="80">
        <f>'Segment Data'!M106</f>
        <v>9170871.5979092792</v>
      </c>
      <c r="N108" s="78">
        <f>'Segment Data'!N106</f>
        <v>0.37299619636125869</v>
      </c>
      <c r="O108" s="77">
        <f>'Segment Data'!O106</f>
        <v>13090056.650489159</v>
      </c>
      <c r="P108" s="76">
        <f>'Segment Data'!P106</f>
        <v>2001093.893930709</v>
      </c>
      <c r="Q108" s="78">
        <f>'Segment Data'!Q106</f>
        <v>0.1804581670857523</v>
      </c>
    </row>
    <row r="109" spans="2:17">
      <c r="B109" s="370"/>
      <c r="C109" s="151" t="s">
        <v>149</v>
      </c>
      <c r="D109" s="77">
        <f>'Segment Data'!D107</f>
        <v>10238195.781758729</v>
      </c>
      <c r="E109" s="76">
        <f>'Segment Data'!E107</f>
        <v>1182445.014549071</v>
      </c>
      <c r="F109" s="78">
        <f>'Segment Data'!F107</f>
        <v>0.1305739352755417</v>
      </c>
      <c r="G109" s="95">
        <f>'Segment Data'!G107</f>
        <v>1.64712283886323</v>
      </c>
      <c r="H109" s="81">
        <f>'Segment Data'!H107</f>
        <v>1.2397246673045981E-3</v>
      </c>
      <c r="I109" s="178">
        <f>'Segment Data'!I107</f>
        <v>3.2536027175717206</v>
      </c>
      <c r="J109" s="179">
        <f>'Segment Data'!J107</f>
        <v>-4.5207105978133377E-3</v>
      </c>
      <c r="K109" s="78">
        <f>'Segment Data'!K107</f>
        <v>-1.3875197479406561E-3</v>
      </c>
      <c r="L109" s="79">
        <f>'Segment Data'!L107</f>
        <v>33311021.618561529</v>
      </c>
      <c r="M109" s="80">
        <f>'Segment Data'!M107</f>
        <v>3806267.8842515089</v>
      </c>
      <c r="N109" s="78">
        <f>'Segment Data'!N107</f>
        <v>0.12900524161383989</v>
      </c>
      <c r="O109" s="77">
        <f>'Segment Data'!O107</f>
        <v>10069740.098672271</v>
      </c>
      <c r="P109" s="76">
        <f>'Segment Data'!P107</f>
        <v>1328404.1094984338</v>
      </c>
      <c r="Q109" s="78">
        <f>'Segment Data'!Q107</f>
        <v>0.15196808716009372</v>
      </c>
    </row>
    <row r="110" spans="2:17">
      <c r="B110" s="370"/>
      <c r="C110" s="151" t="s">
        <v>146</v>
      </c>
      <c r="D110" s="77">
        <f>'Segment Data'!D108</f>
        <v>291480856.42513776</v>
      </c>
      <c r="E110" s="76">
        <f>'Segment Data'!E108</f>
        <v>64205086.551806659</v>
      </c>
      <c r="F110" s="78">
        <f>'Segment Data'!F108</f>
        <v>0.28249859889415596</v>
      </c>
      <c r="G110" s="95">
        <f>'Segment Data'!G108</f>
        <v>46.89349431709983</v>
      </c>
      <c r="H110" s="81">
        <f>'Segment Data'!H108</f>
        <v>5.5861127960803003</v>
      </c>
      <c r="I110" s="178">
        <f>'Segment Data'!I108</f>
        <v>2.6765409382140226</v>
      </c>
      <c r="J110" s="179">
        <f>'Segment Data'!J108</f>
        <v>-1.2533314532558126E-2</v>
      </c>
      <c r="K110" s="78">
        <f>'Segment Data'!K108</f>
        <v>-4.6608287293505501E-3</v>
      </c>
      <c r="L110" s="79">
        <f>'Segment Data'!L108</f>
        <v>780160444.9275651</v>
      </c>
      <c r="M110" s="80">
        <f>'Segment Data'!M108</f>
        <v>168999023.88803339</v>
      </c>
      <c r="N110" s="78">
        <f>'Segment Data'!N108</f>
        <v>0.27652109257907831</v>
      </c>
      <c r="O110" s="77">
        <f>'Segment Data'!O108</f>
        <v>248011737.27134308</v>
      </c>
      <c r="P110" s="76">
        <f>'Segment Data'!P108</f>
        <v>36596859.682482272</v>
      </c>
      <c r="Q110" s="78">
        <f>'Segment Data'!Q108</f>
        <v>0.1731044669129308</v>
      </c>
    </row>
    <row r="111" spans="2:17">
      <c r="B111" s="370"/>
      <c r="C111" s="151" t="s">
        <v>148</v>
      </c>
      <c r="D111" s="77">
        <f>'Segment Data'!D109</f>
        <v>1317759.3063252834</v>
      </c>
      <c r="E111" s="76">
        <f>'Segment Data'!E109</f>
        <v>286383.18298898987</v>
      </c>
      <c r="F111" s="78">
        <f>'Segment Data'!F109</f>
        <v>0.27767094516653934</v>
      </c>
      <c r="G111" s="95">
        <f>'Segment Data'!G109</f>
        <v>0.21200136194309896</v>
      </c>
      <c r="H111" s="81">
        <f>'Segment Data'!H109</f>
        <v>2.4548704574181929E-2</v>
      </c>
      <c r="I111" s="178">
        <f>'Segment Data'!I109</f>
        <v>4.555165993755848</v>
      </c>
      <c r="J111" s="179">
        <f>'Segment Data'!J109</f>
        <v>3.4106896789040775E-2</v>
      </c>
      <c r="K111" s="78">
        <f>'Segment Data'!K109</f>
        <v>7.5440059635414189E-3</v>
      </c>
      <c r="L111" s="79">
        <f>'Segment Data'!L109</f>
        <v>6002612.3801282262</v>
      </c>
      <c r="M111" s="80">
        <f>'Segment Data'!M109</f>
        <v>1339699.9753243169</v>
      </c>
      <c r="N111" s="78">
        <f>'Segment Data'!N109</f>
        <v>0.28730970239631931</v>
      </c>
      <c r="O111" s="77">
        <f>'Segment Data'!O109</f>
        <v>2186595.361920543</v>
      </c>
      <c r="P111" s="76">
        <f>'Segment Data'!P109</f>
        <v>654096.1846404383</v>
      </c>
      <c r="Q111" s="78">
        <f>'Segment Data'!Q109</f>
        <v>0.42681666283262543</v>
      </c>
    </row>
    <row r="112" spans="2:17" ht="15" thickBot="1">
      <c r="B112" s="371"/>
      <c r="C112" s="151" t="s">
        <v>147</v>
      </c>
      <c r="D112" s="144">
        <f>'Segment Data'!D110</f>
        <v>312012946.3143397</v>
      </c>
      <c r="E112" s="138">
        <f>'Segment Data'!E110</f>
        <v>5160873.2056667805</v>
      </c>
      <c r="F112" s="140">
        <f>'Segment Data'!F110</f>
        <v>1.6818765972094429E-2</v>
      </c>
      <c r="G112" s="141">
        <f>'Segment Data'!G110</f>
        <v>50.196700751807015</v>
      </c>
      <c r="H112" s="142">
        <f>'Segment Data'!H110</f>
        <v>-5.5736775048813243</v>
      </c>
      <c r="I112" s="180">
        <f>'Segment Data'!I110</f>
        <v>2.3039612492236934</v>
      </c>
      <c r="J112" s="181">
        <f>'Segment Data'!J110</f>
        <v>0.17767113305115023</v>
      </c>
      <c r="K112" s="140">
        <f>'Segment Data'!K110</f>
        <v>8.3559215038336118E-2</v>
      </c>
      <c r="L112" s="143">
        <f>'Segment Data'!L110</f>
        <v>718865737.56435132</v>
      </c>
      <c r="M112" s="139">
        <f>'Segment Data'!M110</f>
        <v>66409207.386325479</v>
      </c>
      <c r="N112" s="140">
        <f>'Segment Data'!N110</f>
        <v>0.10178334389297232</v>
      </c>
      <c r="O112" s="144">
        <f>'Segment Data'!O110</f>
        <v>201923668.65135562</v>
      </c>
      <c r="P112" s="138">
        <f>'Segment Data'!P110</f>
        <v>10329292.580350757</v>
      </c>
      <c r="Q112" s="140">
        <f>'Segment Data'!Q110</f>
        <v>5.39122952989117E-2</v>
      </c>
    </row>
    <row r="113" spans="2:17">
      <c r="B113" s="362" t="s">
        <v>61</v>
      </c>
      <c r="C113" s="150" t="s">
        <v>74</v>
      </c>
      <c r="D113" s="116">
        <f>'Type Data'!D71</f>
        <v>484972733.58568281</v>
      </c>
      <c r="E113" s="110">
        <f>'Type Data'!E71</f>
        <v>53213531.298797965</v>
      </c>
      <c r="F113" s="112">
        <f>'Type Data'!F71</f>
        <v>0.12324816938919562</v>
      </c>
      <c r="G113" s="113">
        <f>'Type Data'!G71</f>
        <v>78.022503451061198</v>
      </c>
      <c r="H113" s="114">
        <f>'Type Data'!H71</f>
        <v>-0.44975122006101742</v>
      </c>
      <c r="I113" s="182">
        <f>'Type Data'!I71</f>
        <v>2.4699689562664551</v>
      </c>
      <c r="J113" s="183">
        <f>'Type Data'!J71</f>
        <v>0.11863844823729019</v>
      </c>
      <c r="K113" s="112">
        <f>'Type Data'!K71</f>
        <v>5.0455879270128817E-2</v>
      </c>
      <c r="L113" s="115">
        <f>'Type Data'!L71</f>
        <v>1197867596.5923185</v>
      </c>
      <c r="M113" s="111">
        <f>'Type Data'!M71</f>
        <v>182659012.13283062</v>
      </c>
      <c r="N113" s="112">
        <f>'Type Data'!N71</f>
        <v>0.17992264341429007</v>
      </c>
      <c r="O113" s="116">
        <f>'Type Data'!O71</f>
        <v>336574255.64946717</v>
      </c>
      <c r="P113" s="110">
        <f>'Type Data'!P71</f>
        <v>33510798.136636436</v>
      </c>
      <c r="Q113" s="112">
        <f>'Type Data'!Q71</f>
        <v>0.11057353602328547</v>
      </c>
    </row>
    <row r="114" spans="2:17">
      <c r="B114" s="363"/>
      <c r="C114" s="151" t="s">
        <v>75</v>
      </c>
      <c r="D114" s="77">
        <f>'Type Data'!D72</f>
        <v>99938757.975862071</v>
      </c>
      <c r="E114" s="76">
        <f>'Type Data'!E72</f>
        <v>15372318.99668321</v>
      </c>
      <c r="F114" s="78">
        <f>'Type Data'!F72</f>
        <v>0.18177801007404409</v>
      </c>
      <c r="G114" s="95">
        <f>'Type Data'!G72</f>
        <v>16.078165944331065</v>
      </c>
      <c r="H114" s="81">
        <f>'Type Data'!H72</f>
        <v>0.70821181004805744</v>
      </c>
      <c r="I114" s="178">
        <f>'Type Data'!I72</f>
        <v>2.7033867441669504</v>
      </c>
      <c r="J114" s="179">
        <f>'Type Data'!J72</f>
        <v>0.18844169791772813</v>
      </c>
      <c r="K114" s="78">
        <f>'Type Data'!K72</f>
        <v>7.4928753691365632E-2</v>
      </c>
      <c r="L114" s="79">
        <f>'Type Data'!L72</f>
        <v>270173113.54045463</v>
      </c>
      <c r="M114" s="80">
        <f>'Type Data'!M72</f>
        <v>57493166.750831634</v>
      </c>
      <c r="N114" s="78">
        <f>'Type Data'!N72</f>
        <v>0.27032716350875458</v>
      </c>
      <c r="O114" s="77">
        <f>'Type Data'!O72</f>
        <v>62648705.768487543</v>
      </c>
      <c r="P114" s="76">
        <f>'Type Data'!P72</f>
        <v>11561221.406395443</v>
      </c>
      <c r="Q114" s="78">
        <f>'Type Data'!Q72</f>
        <v>0.22630242124378494</v>
      </c>
    </row>
    <row r="115" spans="2:17">
      <c r="B115" s="363"/>
      <c r="C115" s="151" t="s">
        <v>76</v>
      </c>
      <c r="D115" s="77">
        <f>'Type Data'!D73</f>
        <v>34505588.969442226</v>
      </c>
      <c r="E115" s="76">
        <f>'Type Data'!E73</f>
        <v>2631731.2816000581</v>
      </c>
      <c r="F115" s="78">
        <f>'Type Data'!F73</f>
        <v>8.2567077614953854E-2</v>
      </c>
      <c r="G115" s="95">
        <f>'Type Data'!G73</f>
        <v>5.5512655619711397</v>
      </c>
      <c r="H115" s="81">
        <f>'Type Data'!H73</f>
        <v>-0.24180952382520626</v>
      </c>
      <c r="I115" s="178">
        <f>'Type Data'!I73</f>
        <v>2.8397770993383702</v>
      </c>
      <c r="J115" s="179">
        <f>'Type Data'!J73</f>
        <v>3.0126682190419363E-2</v>
      </c>
      <c r="K115" s="78">
        <f>'Type Data'!K73</f>
        <v>1.0722573173712006E-2</v>
      </c>
      <c r="L115" s="79">
        <f>'Type Data'!L73</f>
        <v>97988181.354604706</v>
      </c>
      <c r="M115" s="80">
        <f>'Type Data'!M73</f>
        <v>8433783.8058445454</v>
      </c>
      <c r="N115" s="78">
        <f>'Type Data'!N73</f>
        <v>9.4174982320131828E-2</v>
      </c>
      <c r="O115" s="77">
        <f>'Type Data'!O73</f>
        <v>68251820.242248669</v>
      </c>
      <c r="P115" s="76">
        <f>'Type Data'!P73</f>
        <v>4831146.892316848</v>
      </c>
      <c r="Q115" s="78">
        <f>'Type Data'!Q73</f>
        <v>7.6176215690116789E-2</v>
      </c>
    </row>
    <row r="116" spans="2:17" ht="15" thickBot="1">
      <c r="B116" s="364"/>
      <c r="C116" s="152" t="s">
        <v>77</v>
      </c>
      <c r="D116" s="144">
        <f>'Type Data'!D74</f>
        <v>1951754.0933941845</v>
      </c>
      <c r="E116" s="138">
        <f>'Type Data'!E74</f>
        <v>251645.00388813578</v>
      </c>
      <c r="F116" s="140">
        <f>'Type Data'!F74</f>
        <v>0.14801697458205398</v>
      </c>
      <c r="G116" s="141">
        <f>'Type Data'!G74</f>
        <v>0.31399856103573354</v>
      </c>
      <c r="H116" s="142">
        <f>'Type Data'!H74</f>
        <v>5.0036566219478495E-3</v>
      </c>
      <c r="I116" s="180">
        <f>'Type Data'!I74</f>
        <v>3.1094257580191793</v>
      </c>
      <c r="J116" s="181">
        <f>'Type Data'!J74</f>
        <v>0.20977276550674651</v>
      </c>
      <c r="K116" s="140">
        <f>'Type Data'!K74</f>
        <v>7.2344092913334032E-2</v>
      </c>
      <c r="L116" s="143">
        <f>'Type Data'!L74</f>
        <v>6068834.4513192484</v>
      </c>
      <c r="M116" s="139">
        <f>'Type Data'!M74</f>
        <v>1139108.0423354469</v>
      </c>
      <c r="N116" s="140">
        <f>'Type Data'!N74</f>
        <v>0.23106922125730281</v>
      </c>
      <c r="O116" s="144">
        <f>'Type Data'!O74</f>
        <v>7807016.3735767379</v>
      </c>
      <c r="P116" s="138">
        <f>'Type Data'!P74</f>
        <v>1006580.0155525431</v>
      </c>
      <c r="Q116" s="140">
        <f>'Type Data'!Q74</f>
        <v>0.14801697458205398</v>
      </c>
    </row>
    <row r="117" spans="2:17" ht="15" thickBot="1">
      <c r="B117" s="94" t="s">
        <v>78</v>
      </c>
      <c r="C117" s="153" t="s">
        <v>79</v>
      </c>
      <c r="D117" s="137">
        <f>Granola!D20</f>
        <v>19255.247318067908</v>
      </c>
      <c r="E117" s="131">
        <f>Granola!E20</f>
        <v>-737513.19678956002</v>
      </c>
      <c r="F117" s="133">
        <f>Granola!F20</f>
        <v>-0.97455595900173464</v>
      </c>
      <c r="G117" s="134">
        <f>Granola!G20</f>
        <v>3.0977877647209301E-3</v>
      </c>
      <c r="H117" s="135">
        <f>Granola!H20</f>
        <v>-0.13444491140309855</v>
      </c>
      <c r="I117" s="184">
        <f>Granola!I20</f>
        <v>5.0834695804279511</v>
      </c>
      <c r="J117" s="185">
        <f>Granola!J20</f>
        <v>1.477181585464773</v>
      </c>
      <c r="K117" s="133">
        <f>Granola!K20</f>
        <v>0.40961276180047723</v>
      </c>
      <c r="L117" s="136">
        <f>Granola!L20</f>
        <v>97883.464005015092</v>
      </c>
      <c r="M117" s="132">
        <f>Granola!M20</f>
        <v>-2631241.4909472866</v>
      </c>
      <c r="N117" s="133">
        <f>Granola!N20</f>
        <v>-0.96413375509707078</v>
      </c>
      <c r="O117" s="137">
        <f>Granola!O20</f>
        <v>65788.859940886439</v>
      </c>
      <c r="P117" s="131">
        <f>Granola!P20</f>
        <v>-1032178.3836457341</v>
      </c>
      <c r="Q117" s="133">
        <f>Granola!Q20</f>
        <v>-0.94008121797333355</v>
      </c>
    </row>
    <row r="118" spans="2:17">
      <c r="B118" s="365" t="s">
        <v>80</v>
      </c>
      <c r="C118" s="154" t="s">
        <v>14</v>
      </c>
      <c r="D118" s="125">
        <f>'NB vs PL'!D37</f>
        <v>484073771.69951254</v>
      </c>
      <c r="E118" s="117">
        <f>'NB vs PL'!E37</f>
        <v>55151962.205208957</v>
      </c>
      <c r="F118" s="121">
        <f>'NB vs PL'!F37</f>
        <v>0.12858278824812572</v>
      </c>
      <c r="G118" s="122">
        <f>'NB vs PL'!G37</f>
        <v>77.877878295853961</v>
      </c>
      <c r="H118" s="123">
        <f>'NB vs PL'!H37</f>
        <v>-7.8680106046647325E-2</v>
      </c>
      <c r="I118" s="186">
        <f>'NB vs PL'!I37</f>
        <v>2.7238147906849477</v>
      </c>
      <c r="J118" s="187">
        <f>'NB vs PL'!J37</f>
        <v>9.1702250136677765E-2</v>
      </c>
      <c r="K118" s="121">
        <f>'NB vs PL'!K37</f>
        <v>3.4839790747540053E-2</v>
      </c>
      <c r="L118" s="124">
        <f>'NB vs PL'!L37</f>
        <v>1318527299.1377809</v>
      </c>
      <c r="M118" s="118">
        <f>'NB vs PL'!M37</f>
        <v>189556825.45316839</v>
      </c>
      <c r="N118" s="121">
        <f>'NB vs PL'!N37</f>
        <v>0.16790237643196565</v>
      </c>
      <c r="O118" s="125">
        <f>'NB vs PL'!O37</f>
        <v>400629161.27769893</v>
      </c>
      <c r="P118" s="117">
        <f>'NB vs PL'!P37</f>
        <v>41980248.209001958</v>
      </c>
      <c r="Q118" s="121">
        <f>'NB vs PL'!Q37</f>
        <v>0.11705109559599</v>
      </c>
    </row>
    <row r="119" spans="2:17" ht="15" thickBot="1">
      <c r="B119" s="366"/>
      <c r="C119" s="155" t="s">
        <v>13</v>
      </c>
      <c r="D119" s="130">
        <f>'NB vs PL'!D38</f>
        <v>137506813.56061229</v>
      </c>
      <c r="E119" s="119">
        <f>'NB vs PL'!E38</f>
        <v>16222433.496021777</v>
      </c>
      <c r="F119" s="126">
        <f>'NB vs PL'!F38</f>
        <v>0.13375534003127568</v>
      </c>
      <c r="G119" s="127">
        <f>'NB vs PL'!G38</f>
        <v>22.122121704151049</v>
      </c>
      <c r="H119" s="128">
        <f>'NB vs PL'!H38</f>
        <v>7.8680106040547315E-2</v>
      </c>
      <c r="I119" s="188">
        <f>'NB vs PL'!I38</f>
        <v>1.7875920726895753</v>
      </c>
      <c r="J119" s="189">
        <f>'NB vs PL'!J38</f>
        <v>0.17774202463979916</v>
      </c>
      <c r="K119" s="126">
        <f>'NB vs PL'!K38</f>
        <v>0.11040905633112943</v>
      </c>
      <c r="L119" s="129">
        <f>'NB vs PL'!L38</f>
        <v>245806089.86175394</v>
      </c>
      <c r="M119" s="120">
        <f>'NB vs PL'!M38</f>
        <v>50556424.787085593</v>
      </c>
      <c r="N119" s="126">
        <f>'NB vs PL'!N38</f>
        <v>0.25893219723450767</v>
      </c>
      <c r="O119" s="130">
        <f>'NB vs PL'!O38</f>
        <v>72188574.011540532</v>
      </c>
      <c r="P119" s="119">
        <f>'NB vs PL'!P38</f>
        <v>5962744.0764914975</v>
      </c>
      <c r="Q119" s="126">
        <f>'NB vs PL'!Q38</f>
        <v>9.0036532306797173E-2</v>
      </c>
    </row>
    <row r="120" spans="2:17">
      <c r="B120" s="362" t="s">
        <v>62</v>
      </c>
      <c r="C120" s="150" t="s">
        <v>70</v>
      </c>
      <c r="D120" s="116">
        <f>Package!D71</f>
        <v>303761617.75554276</v>
      </c>
      <c r="E120" s="110">
        <f>Package!E71</f>
        <v>20828088.964016378</v>
      </c>
      <c r="F120" s="112">
        <f>Package!F71</f>
        <v>7.3614778188282937E-2</v>
      </c>
      <c r="G120" s="113">
        <f>Package!G71</f>
        <v>48.869225480785786</v>
      </c>
      <c r="H120" s="114">
        <f>Package!H71</f>
        <v>-2.553956257389288</v>
      </c>
      <c r="I120" s="182">
        <f>Package!I71</f>
        <v>2.5922971858947532</v>
      </c>
      <c r="J120" s="183">
        <f>Package!J71</f>
        <v>0.12461845125076687</v>
      </c>
      <c r="K120" s="112">
        <f>Package!K71</f>
        <v>5.0500273597707868E-2</v>
      </c>
      <c r="L120" s="115">
        <f>Package!L71</f>
        <v>787440386.89053118</v>
      </c>
      <c r="M120" s="111">
        <f>Package!M71</f>
        <v>89251334.573899508</v>
      </c>
      <c r="N120" s="112">
        <f>Package!N71</f>
        <v>0.12783261822533368</v>
      </c>
      <c r="O120" s="116">
        <f>Package!O71</f>
        <v>306261180.32106638</v>
      </c>
      <c r="P120" s="110">
        <f>Package!P71</f>
        <v>22844714.919701993</v>
      </c>
      <c r="Q120" s="112">
        <f>Package!Q71</f>
        <v>8.0604755575333684E-2</v>
      </c>
    </row>
    <row r="121" spans="2:17">
      <c r="B121" s="363"/>
      <c r="C121" s="151" t="s">
        <v>71</v>
      </c>
      <c r="D121" s="77">
        <f>Package!D72</f>
        <v>178168411.65760434</v>
      </c>
      <c r="E121" s="76">
        <f>Package!E72</f>
        <v>35827600.576908559</v>
      </c>
      <c r="F121" s="78">
        <f>Package!F72</f>
        <v>0.25170293962001661</v>
      </c>
      <c r="G121" s="95">
        <f>Package!G72</f>
        <v>28.663767157890216</v>
      </c>
      <c r="H121" s="81">
        <f>Package!H72</f>
        <v>2.7933182640259275</v>
      </c>
      <c r="I121" s="178">
        <f>Package!I72</f>
        <v>2.2217587592069941</v>
      </c>
      <c r="J121" s="179">
        <f>Package!J72</f>
        <v>0.13364239692761437</v>
      </c>
      <c r="K121" s="78">
        <f>Package!K72</f>
        <v>6.4001412632833765E-2</v>
      </c>
      <c r="L121" s="79">
        <f>Package!L72</f>
        <v>395847229.21427995</v>
      </c>
      <c r="M121" s="80">
        <f>Package!M72</f>
        <v>98623052.576561034</v>
      </c>
      <c r="N121" s="78">
        <f>Package!N72</f>
        <v>0.33181369595236815</v>
      </c>
      <c r="O121" s="77">
        <f>Package!O72</f>
        <v>80330105.621520668</v>
      </c>
      <c r="P121" s="76">
        <f>Package!P72</f>
        <v>15910488.40638195</v>
      </c>
      <c r="Q121" s="78">
        <f>Package!Q72</f>
        <v>0.24698203892218965</v>
      </c>
    </row>
    <row r="122" spans="2:17" ht="15" customHeight="1">
      <c r="B122" s="363"/>
      <c r="C122" s="151" t="s">
        <v>72</v>
      </c>
      <c r="D122" s="77">
        <f>Package!D73</f>
        <v>28054278.507087946</v>
      </c>
      <c r="E122" s="76">
        <f>Package!E73</f>
        <v>-2093735.9402275458</v>
      </c>
      <c r="F122" s="78">
        <f>Package!F73</f>
        <v>-6.9448551707655862E-2</v>
      </c>
      <c r="G122" s="95">
        <f>Package!G73</f>
        <v>4.5133775366148168</v>
      </c>
      <c r="H122" s="81">
        <f>Package!H73</f>
        <v>-0.96602546164822556</v>
      </c>
      <c r="I122" s="178">
        <f>Package!I73</f>
        <v>2.1068616259727051</v>
      </c>
      <c r="J122" s="179">
        <f>Package!J73</f>
        <v>-2.4618102441964496E-3</v>
      </c>
      <c r="K122" s="78">
        <f>Package!K73</f>
        <v>-1.1671089421031312E-3</v>
      </c>
      <c r="L122" s="79">
        <f>Package!L73</f>
        <v>59106482.830934428</v>
      </c>
      <c r="M122" s="80">
        <f>Package!M73</f>
        <v>-4485430.5981938764</v>
      </c>
      <c r="N122" s="78">
        <f>Package!N73</f>
        <v>-7.0534606624044802E-2</v>
      </c>
      <c r="O122" s="77">
        <f>Package!O73</f>
        <v>12826845.764013886</v>
      </c>
      <c r="P122" s="76">
        <f>Package!P73</f>
        <v>-305509.17080531642</v>
      </c>
      <c r="Q122" s="78">
        <f>Package!Q73</f>
        <v>-2.3263852699814534E-2</v>
      </c>
    </row>
    <row r="123" spans="2:17" ht="15" thickBot="1">
      <c r="B123" s="364"/>
      <c r="C123" s="152" t="s">
        <v>73</v>
      </c>
      <c r="D123" s="144">
        <f>Package!D74</f>
        <v>99938757.975861967</v>
      </c>
      <c r="E123" s="138">
        <f>Package!E74</f>
        <v>15372318.996683046</v>
      </c>
      <c r="F123" s="140">
        <f>Package!F74</f>
        <v>0.18177801007404204</v>
      </c>
      <c r="G123" s="141">
        <f>Package!G74</f>
        <v>16.078165944331062</v>
      </c>
      <c r="H123" s="142">
        <f>Package!H74</f>
        <v>0.70821181004802192</v>
      </c>
      <c r="I123" s="180">
        <f>Package!I74</f>
        <v>2.7033867441669552</v>
      </c>
      <c r="J123" s="181">
        <f>Package!J74</f>
        <v>0.1884416979177308</v>
      </c>
      <c r="K123" s="140">
        <f>Package!K74</f>
        <v>7.4928753691366631E-2</v>
      </c>
      <c r="L123" s="143">
        <f>Package!L74</f>
        <v>270173113.5404548</v>
      </c>
      <c r="M123" s="139">
        <f>Package!M74</f>
        <v>57493166.750831455</v>
      </c>
      <c r="N123" s="140">
        <f>Package!N74</f>
        <v>0.27032716350875324</v>
      </c>
      <c r="O123" s="144">
        <f>Package!O74</f>
        <v>62648705.768487543</v>
      </c>
      <c r="P123" s="138">
        <f>Package!P74</f>
        <v>11561221.406395458</v>
      </c>
      <c r="Q123" s="140">
        <f>Package!Q74</f>
        <v>0.2263024212437853</v>
      </c>
    </row>
    <row r="124" spans="2:17">
      <c r="B124" s="365" t="s">
        <v>81</v>
      </c>
      <c r="C124" s="156" t="s">
        <v>82</v>
      </c>
      <c r="D124" s="116">
        <f>Flavor!D211</f>
        <v>139871974.45079586</v>
      </c>
      <c r="E124" s="110">
        <f>Flavor!E211</f>
        <v>4659140.0528009236</v>
      </c>
      <c r="F124" s="112">
        <f>Flavor!F211</f>
        <v>3.4457824019034203E-2</v>
      </c>
      <c r="G124" s="113">
        <f>Flavor!G211</f>
        <v>7.5725360395760388</v>
      </c>
      <c r="H124" s="114">
        <f>Flavor!H211</f>
        <v>-0.62011086792826386</v>
      </c>
      <c r="I124" s="182">
        <f>Flavor!I211</f>
        <v>2.6031431372691913</v>
      </c>
      <c r="J124" s="183">
        <f>Flavor!J211</f>
        <v>0.10362217406347929</v>
      </c>
      <c r="K124" s="112">
        <f>Flavor!K211</f>
        <v>4.1456813360981254E-2</v>
      </c>
      <c r="L124" s="115">
        <f>Flavor!L211</f>
        <v>364106770.38788092</v>
      </c>
      <c r="M124" s="111">
        <f>Flavor!M211</f>
        <v>26139456.315630198</v>
      </c>
      <c r="N124" s="112">
        <f>Flavor!N211</f>
        <v>7.7343148959198166E-2</v>
      </c>
      <c r="O124" s="116">
        <f>Flavor!O211</f>
        <v>132043161.32932039</v>
      </c>
      <c r="P124" s="110">
        <f>Flavor!P211</f>
        <v>2865339.3896994442</v>
      </c>
      <c r="Q124" s="112">
        <f>Flavor!Q211</f>
        <v>2.2181357036958973E-2</v>
      </c>
    </row>
    <row r="125" spans="2:17">
      <c r="B125" s="363"/>
      <c r="C125" s="151" t="s">
        <v>83</v>
      </c>
      <c r="D125" s="77">
        <f>Flavor!D212</f>
        <v>398180624.22759032</v>
      </c>
      <c r="E125" s="76">
        <f>Flavor!E212</f>
        <v>-2577680.0400090814</v>
      </c>
      <c r="F125" s="78">
        <f>Flavor!F212</f>
        <v>-6.4320065549730446E-3</v>
      </c>
      <c r="G125" s="95">
        <f>Flavor!G212</f>
        <v>21.557121353749185</v>
      </c>
      <c r="H125" s="81">
        <f>Flavor!H212</f>
        <v>-2.7251244606563176</v>
      </c>
      <c r="I125" s="178">
        <f>Flavor!I212</f>
        <v>2.3225768083440439</v>
      </c>
      <c r="J125" s="179">
        <f>Flavor!J212</f>
        <v>8.1248204582404338E-2</v>
      </c>
      <c r="K125" s="78">
        <f>Flavor!K212</f>
        <v>3.6250019049435603E-2</v>
      </c>
      <c r="L125" s="79">
        <f>Flavor!L212</f>
        <v>924805083.36295581</v>
      </c>
      <c r="M125" s="80">
        <f>Flavor!M212</f>
        <v>26574032.81297493</v>
      </c>
      <c r="N125" s="78">
        <f>Flavor!N212</f>
        <v>2.95848521343187E-2</v>
      </c>
      <c r="O125" s="77">
        <f>Flavor!O212</f>
        <v>217307277.41396099</v>
      </c>
      <c r="P125" s="76">
        <f>Flavor!P212</f>
        <v>12024234.528934062</v>
      </c>
      <c r="Q125" s="78">
        <f>Flavor!Q212</f>
        <v>5.8573929731100517E-2</v>
      </c>
    </row>
    <row r="126" spans="2:17">
      <c r="B126" s="363"/>
      <c r="C126" s="151" t="s">
        <v>84</v>
      </c>
      <c r="D126" s="77">
        <f>Flavor!D213</f>
        <v>239770146.77916792</v>
      </c>
      <c r="E126" s="76">
        <f>Flavor!E213</f>
        <v>30976654.891309202</v>
      </c>
      <c r="F126" s="78">
        <f>Flavor!F213</f>
        <v>0.14836025113247547</v>
      </c>
      <c r="G126" s="95">
        <f>Flavor!G213</f>
        <v>12.980928344143747</v>
      </c>
      <c r="H126" s="81">
        <f>Flavor!H213</f>
        <v>0.32997428909395055</v>
      </c>
      <c r="I126" s="178">
        <f>Flavor!I213</f>
        <v>2.5649085749383782</v>
      </c>
      <c r="J126" s="179">
        <f>Flavor!J213</f>
        <v>9.1470595538910349E-2</v>
      </c>
      <c r="K126" s="78">
        <f>Flavor!K213</f>
        <v>3.6981155905562155E-2</v>
      </c>
      <c r="L126" s="79">
        <f>Flavor!L213</f>
        <v>614988505.48812139</v>
      </c>
      <c r="M126" s="80">
        <f>Flavor!M213</f>
        <v>98550752.801256955</v>
      </c>
      <c r="N126" s="78">
        <f>Flavor!N213</f>
        <v>0.19082794061535616</v>
      </c>
      <c r="O126" s="77">
        <f>Flavor!O213</f>
        <v>181024972.20447841</v>
      </c>
      <c r="P126" s="76">
        <f>Flavor!P213</f>
        <v>20210251.759228736</v>
      </c>
      <c r="Q126" s="78">
        <f>Flavor!Q213</f>
        <v>0.12567414042242131</v>
      </c>
    </row>
    <row r="127" spans="2:17">
      <c r="B127" s="363"/>
      <c r="C127" s="151" t="s">
        <v>85</v>
      </c>
      <c r="D127" s="77">
        <f>Flavor!D214</f>
        <v>42940781.637228057</v>
      </c>
      <c r="E127" s="76">
        <f>Flavor!E214</f>
        <v>-8502463.3483983278</v>
      </c>
      <c r="F127" s="78">
        <f>Flavor!F214</f>
        <v>-0.16527851908980426</v>
      </c>
      <c r="G127" s="95">
        <f>Flavor!G214</f>
        <v>2.3247731920011101</v>
      </c>
      <c r="H127" s="81">
        <f>Flavor!H214</f>
        <v>-0.79221155149545863</v>
      </c>
      <c r="I127" s="178">
        <f>Flavor!I214</f>
        <v>2.2903132647494386</v>
      </c>
      <c r="J127" s="179">
        <f>Flavor!J214</f>
        <v>0.30706213039176111</v>
      </c>
      <c r="K127" s="78">
        <f>Flavor!K214</f>
        <v>0.15482765902524512</v>
      </c>
      <c r="L127" s="79">
        <f>Flavor!L214</f>
        <v>98347841.782452539</v>
      </c>
      <c r="M127" s="80">
        <f>Flavor!M214</f>
        <v>-3677032.1903308928</v>
      </c>
      <c r="N127" s="78">
        <f>Flavor!N214</f>
        <v>-3.6040546262392767E-2</v>
      </c>
      <c r="O127" s="77">
        <f>Flavor!O214</f>
        <v>26837412.745291114</v>
      </c>
      <c r="P127" s="76">
        <f>Flavor!P214</f>
        <v>1230454.1567412131</v>
      </c>
      <c r="Q127" s="78">
        <f>Flavor!Q214</f>
        <v>4.8051554130735703E-2</v>
      </c>
    </row>
    <row r="128" spans="2:17">
      <c r="B128" s="363"/>
      <c r="C128" s="151" t="s">
        <v>86</v>
      </c>
      <c r="D128" s="77">
        <f>Flavor!D215</f>
        <v>317519853.81070143</v>
      </c>
      <c r="E128" s="76">
        <f>Flavor!E215</f>
        <v>68433435.695620507</v>
      </c>
      <c r="F128" s="78">
        <f>Flavor!F215</f>
        <v>0.27473772441499977</v>
      </c>
      <c r="G128" s="95">
        <f>Flavor!G215</f>
        <v>17.190223743558306</v>
      </c>
      <c r="H128" s="81">
        <f>Flavor!H215</f>
        <v>2.0978911099181481</v>
      </c>
      <c r="I128" s="178">
        <f>Flavor!I215</f>
        <v>2.3108809731186195</v>
      </c>
      <c r="J128" s="179">
        <f>Flavor!J215</f>
        <v>7.1905954481998879E-2</v>
      </c>
      <c r="K128" s="78">
        <f>Flavor!K215</f>
        <v>3.211556800923334E-2</v>
      </c>
      <c r="L128" s="79">
        <f>Flavor!L215</f>
        <v>733750588.75855553</v>
      </c>
      <c r="M128" s="80">
        <f>Flavor!M215</f>
        <v>176052321.11721313</v>
      </c>
      <c r="N128" s="78">
        <f>Flavor!N215</f>
        <v>0.31567665049738503</v>
      </c>
      <c r="O128" s="77">
        <f>Flavor!O215</f>
        <v>160773469.36823568</v>
      </c>
      <c r="P128" s="76">
        <f>Flavor!P215</f>
        <v>29135324.508798659</v>
      </c>
      <c r="Q128" s="78">
        <f>Flavor!Q215</f>
        <v>0.22132889019295515</v>
      </c>
    </row>
    <row r="129" spans="2:17">
      <c r="B129" s="363"/>
      <c r="C129" s="151" t="s">
        <v>87</v>
      </c>
      <c r="D129" s="77">
        <f>Flavor!D216</f>
        <v>48518253.570733391</v>
      </c>
      <c r="E129" s="76">
        <f>Flavor!E216</f>
        <v>4363450.1552875936</v>
      </c>
      <c r="F129" s="78">
        <f>Flavor!F216</f>
        <v>9.8821641537672769E-2</v>
      </c>
      <c r="G129" s="95">
        <f>Flavor!G216</f>
        <v>2.6267322327026532</v>
      </c>
      <c r="H129" s="81">
        <f>Flavor!H216</f>
        <v>-4.8640377180131367E-2</v>
      </c>
      <c r="I129" s="178">
        <f>Flavor!I216</f>
        <v>2.5662750906968146</v>
      </c>
      <c r="J129" s="179">
        <f>Flavor!J216</f>
        <v>0.20194768444490885</v>
      </c>
      <c r="K129" s="78">
        <f>Flavor!K216</f>
        <v>8.5414432836546178E-2</v>
      </c>
      <c r="L129" s="79">
        <f>Flavor!L216</f>
        <v>124511185.58268489</v>
      </c>
      <c r="M129" s="80">
        <f>Flavor!M216</f>
        <v>20114773.749881148</v>
      </c>
      <c r="N129" s="78">
        <f>Flavor!N216</f>
        <v>0.19267686883813592</v>
      </c>
      <c r="O129" s="77">
        <f>Flavor!O216</f>
        <v>67557410.693058804</v>
      </c>
      <c r="P129" s="76">
        <f>Flavor!P216</f>
        <v>7968300.1981691793</v>
      </c>
      <c r="Q129" s="78">
        <f>Flavor!Q216</f>
        <v>0.13372074414254836</v>
      </c>
    </row>
    <row r="130" spans="2:17">
      <c r="B130" s="363"/>
      <c r="C130" s="151" t="s">
        <v>88</v>
      </c>
      <c r="D130" s="77">
        <f>Flavor!D217</f>
        <v>3133769.5029454986</v>
      </c>
      <c r="E130" s="76">
        <f>Flavor!E217</f>
        <v>366256.37704691757</v>
      </c>
      <c r="F130" s="78">
        <f>Flavor!F217</f>
        <v>0.13234133331454323</v>
      </c>
      <c r="G130" s="95">
        <f>Flavor!G217</f>
        <v>0.16965930876400848</v>
      </c>
      <c r="H130" s="81">
        <f>Flavor!H217</f>
        <v>1.9736156615880185E-3</v>
      </c>
      <c r="I130" s="178">
        <f>Flavor!I217</f>
        <v>3.4818513361998424</v>
      </c>
      <c r="J130" s="179">
        <f>Flavor!J217</f>
        <v>0.17656417600781094</v>
      </c>
      <c r="K130" s="78">
        <f>Flavor!K217</f>
        <v>5.341870991855148E-2</v>
      </c>
      <c r="L130" s="79">
        <f>Flavor!L217</f>
        <v>10911319.531173101</v>
      </c>
      <c r="M130" s="80">
        <f>Flavor!M217</f>
        <v>1763893.930477608</v>
      </c>
      <c r="N130" s="78">
        <f>Flavor!N217</f>
        <v>0.19282954652765871</v>
      </c>
      <c r="O130" s="77">
        <f>Flavor!O217</f>
        <v>6448339.0751190931</v>
      </c>
      <c r="P130" s="76">
        <f>Flavor!P217</f>
        <v>802226.62941236049</v>
      </c>
      <c r="Q130" s="78">
        <f>Flavor!Q217</f>
        <v>0.14208477729173963</v>
      </c>
    </row>
    <row r="131" spans="2:17">
      <c r="B131" s="363"/>
      <c r="C131" s="151" t="s">
        <v>89</v>
      </c>
      <c r="D131" s="77">
        <f>Flavor!D218</f>
        <v>24005040.492169354</v>
      </c>
      <c r="E131" s="76">
        <f>Flavor!E218</f>
        <v>-2188643.0989245884</v>
      </c>
      <c r="F131" s="78">
        <f>Flavor!F218</f>
        <v>-8.3556140216519387E-2</v>
      </c>
      <c r="G131" s="95">
        <f>Flavor!G218</f>
        <v>1.2996101254178032</v>
      </c>
      <c r="H131" s="81">
        <f>Flavor!H218</f>
        <v>-0.28748478183831017</v>
      </c>
      <c r="I131" s="178">
        <f>Flavor!I218</f>
        <v>2.6849609351106452</v>
      </c>
      <c r="J131" s="179">
        <f>Flavor!J218</f>
        <v>0.16649090811324552</v>
      </c>
      <c r="K131" s="78">
        <f>Flavor!K218</f>
        <v>6.6107956945487767E-2</v>
      </c>
      <c r="L131" s="79">
        <f>Flavor!L218</f>
        <v>64452595.967223927</v>
      </c>
      <c r="M131" s="80">
        <f>Flavor!M218</f>
        <v>-1515411.0535997823</v>
      </c>
      <c r="N131" s="78">
        <f>Flavor!N218</f>
        <v>-2.2971908990996527E-2</v>
      </c>
      <c r="O131" s="77">
        <f>Flavor!O218</f>
        <v>33584631.279158309</v>
      </c>
      <c r="P131" s="76">
        <f>Flavor!P218</f>
        <v>-1060298.7899081856</v>
      </c>
      <c r="Q131" s="78">
        <f>Flavor!Q218</f>
        <v>-3.0604731710943682E-2</v>
      </c>
    </row>
    <row r="132" spans="2:17">
      <c r="B132" s="363"/>
      <c r="C132" s="151" t="s">
        <v>90</v>
      </c>
      <c r="D132" s="77">
        <f>Flavor!D219</f>
        <v>12731142.269827172</v>
      </c>
      <c r="E132" s="76">
        <f>Flavor!E219</f>
        <v>-1369723.5080017</v>
      </c>
      <c r="F132" s="78">
        <f>Flavor!F219</f>
        <v>-9.7137546699816765E-2</v>
      </c>
      <c r="G132" s="95">
        <f>Flavor!G219</f>
        <v>0.68925196803559963</v>
      </c>
      <c r="H132" s="81">
        <f>Flavor!H219</f>
        <v>-0.16513005066998609</v>
      </c>
      <c r="I132" s="178">
        <f>Flavor!I219</f>
        <v>2.4391228322401535</v>
      </c>
      <c r="J132" s="179">
        <f>Flavor!J219</f>
        <v>5.8458138235371049E-2</v>
      </c>
      <c r="K132" s="78">
        <f>Flavor!K219</f>
        <v>2.4555385049640097E-2</v>
      </c>
      <c r="L132" s="79">
        <f>Flavor!L219</f>
        <v>31052819.790833186</v>
      </c>
      <c r="M132" s="80">
        <f>Flavor!M219</f>
        <v>-2516613.5213442929</v>
      </c>
      <c r="N132" s="78">
        <f>Flavor!N219</f>
        <v>-7.4967411512168083E-2</v>
      </c>
      <c r="O132" s="77">
        <f>Flavor!O219</f>
        <v>6151201.0319385957</v>
      </c>
      <c r="P132" s="76">
        <f>Flavor!P219</f>
        <v>-235591.71182321198</v>
      </c>
      <c r="Q132" s="78">
        <f>Flavor!Q219</f>
        <v>-3.6887326906501268E-2</v>
      </c>
    </row>
    <row r="133" spans="2:17">
      <c r="B133" s="363"/>
      <c r="C133" s="151" t="s">
        <v>91</v>
      </c>
      <c r="D133" s="77">
        <f>Flavor!D220</f>
        <v>5152039.876116504</v>
      </c>
      <c r="E133" s="76">
        <f>Flavor!E220</f>
        <v>-443477.91036704089</v>
      </c>
      <c r="F133" s="78">
        <f>Flavor!F220</f>
        <v>-7.9255920057711191E-2</v>
      </c>
      <c r="G133" s="95">
        <f>Flavor!G220</f>
        <v>0.2789265526022115</v>
      </c>
      <c r="H133" s="81">
        <f>Flavor!H220</f>
        <v>-6.0110060996057479E-2</v>
      </c>
      <c r="I133" s="178">
        <f>Flavor!I220</f>
        <v>3.5230603783061416</v>
      </c>
      <c r="J133" s="179">
        <f>Flavor!J220</f>
        <v>0.12683082407209634</v>
      </c>
      <c r="K133" s="78">
        <f>Flavor!K220</f>
        <v>3.7344597014644557E-2</v>
      </c>
      <c r="L133" s="79">
        <f>Flavor!L220</f>
        <v>18150947.554999337</v>
      </c>
      <c r="M133" s="80">
        <f>Flavor!M220</f>
        <v>-852715.32269834355</v>
      </c>
      <c r="N133" s="78">
        <f>Flavor!N220</f>
        <v>-4.4871103438646726E-2</v>
      </c>
      <c r="O133" s="77">
        <f>Flavor!O220</f>
        <v>12055476.041697662</v>
      </c>
      <c r="P133" s="76">
        <f>Flavor!P220</f>
        <v>-77192.674326263368</v>
      </c>
      <c r="Q133" s="78">
        <f>Flavor!Q220</f>
        <v>-6.3623821051268818E-3</v>
      </c>
    </row>
    <row r="134" spans="2:17">
      <c r="B134" s="363"/>
      <c r="C134" s="151" t="s">
        <v>92</v>
      </c>
      <c r="D134" s="77">
        <f>Flavor!D221</f>
        <v>2303642.9075730783</v>
      </c>
      <c r="E134" s="76">
        <f>Flavor!E221</f>
        <v>-253761.83331437362</v>
      </c>
      <c r="F134" s="78">
        <f>Flavor!F221</f>
        <v>-9.9226309100496568E-2</v>
      </c>
      <c r="G134" s="95">
        <f>Flavor!G221</f>
        <v>0.12471704219809568</v>
      </c>
      <c r="H134" s="81">
        <f>Flavor!H221</f>
        <v>-3.0238026490111036E-2</v>
      </c>
      <c r="I134" s="178">
        <f>Flavor!I221</f>
        <v>2.9841120782114645</v>
      </c>
      <c r="J134" s="179">
        <f>Flavor!J221</f>
        <v>2.7206513996233639E-2</v>
      </c>
      <c r="K134" s="78">
        <f>Flavor!K221</f>
        <v>9.2010087591195382E-3</v>
      </c>
      <c r="L134" s="79">
        <f>Flavor!L221</f>
        <v>6874328.6243749997</v>
      </c>
      <c r="M134" s="80">
        <f>Flavor!M221</f>
        <v>-687675.68390551768</v>
      </c>
      <c r="N134" s="78">
        <f>Flavor!N221</f>
        <v>-9.0938282480545751E-2</v>
      </c>
      <c r="O134" s="77">
        <f>Flavor!O221</f>
        <v>3986314.8002074994</v>
      </c>
      <c r="P134" s="76">
        <f>Flavor!P221</f>
        <v>117221.27836337965</v>
      </c>
      <c r="Q134" s="78">
        <f>Flavor!Q221</f>
        <v>3.029683250135258E-2</v>
      </c>
    </row>
    <row r="135" spans="2:17">
      <c r="B135" s="363"/>
      <c r="C135" s="151" t="s">
        <v>93</v>
      </c>
      <c r="D135" s="77">
        <f>Flavor!D222</f>
        <v>13588143.261316907</v>
      </c>
      <c r="E135" s="76">
        <f>Flavor!E222</f>
        <v>-1249825.7090546582</v>
      </c>
      <c r="F135" s="78">
        <f>Flavor!F222</f>
        <v>-8.4231589346918601E-2</v>
      </c>
      <c r="G135" s="95">
        <f>Flavor!G222</f>
        <v>0.73564918891912512</v>
      </c>
      <c r="H135" s="81">
        <f>Flavor!H222</f>
        <v>-0.16339446429610593</v>
      </c>
      <c r="I135" s="178">
        <f>Flavor!I222</f>
        <v>2.4318229686929964</v>
      </c>
      <c r="J135" s="179">
        <f>Flavor!J222</f>
        <v>0.21852489454614954</v>
      </c>
      <c r="K135" s="78">
        <f>Flavor!K222</f>
        <v>9.8732699900976356E-2</v>
      </c>
      <c r="L135" s="79">
        <f>Flavor!L222</f>
        <v>33043958.884761415</v>
      </c>
      <c r="M135" s="80">
        <f>Flavor!M222</f>
        <v>203110.73838736117</v>
      </c>
      <c r="N135" s="78">
        <f>Flavor!N222</f>
        <v>6.1846983208862878E-3</v>
      </c>
      <c r="O135" s="77">
        <f>Flavor!O222</f>
        <v>12340866.439528547</v>
      </c>
      <c r="P135" s="76">
        <f>Flavor!P222</f>
        <v>-1543417.9582480192</v>
      </c>
      <c r="Q135" s="78">
        <f>Flavor!Q222</f>
        <v>-0.11116294610726805</v>
      </c>
    </row>
    <row r="136" spans="2:17" ht="15" thickBot="1">
      <c r="B136" s="366"/>
      <c r="C136" s="157" t="s">
        <v>94</v>
      </c>
      <c r="D136" s="144">
        <f>Flavor!D223</f>
        <v>5173401.7443987988</v>
      </c>
      <c r="E136" s="138">
        <f>Flavor!E223</f>
        <v>103314.98969103862</v>
      </c>
      <c r="F136" s="140">
        <f>Flavor!F223</f>
        <v>2.0377361313414784E-2</v>
      </c>
      <c r="G136" s="141">
        <f>Flavor!G223</f>
        <v>0.28008306389102056</v>
      </c>
      <c r="H136" s="142">
        <f>Flavor!H223</f>
        <v>-2.7117289956091861E-2</v>
      </c>
      <c r="I136" s="180">
        <f>Flavor!I223</f>
        <v>2.4996665945116399</v>
      </c>
      <c r="J136" s="181">
        <f>Flavor!J223</f>
        <v>0.23325718712110621</v>
      </c>
      <c r="K136" s="140">
        <f>Flavor!K223</f>
        <v>0.10291926355427132</v>
      </c>
      <c r="L136" s="143">
        <f>Flavor!L223</f>
        <v>12931779.520461923</v>
      </c>
      <c r="M136" s="139">
        <f>Flavor!M223</f>
        <v>1440887.2033061143</v>
      </c>
      <c r="N136" s="140">
        <f>Flavor!N223</f>
        <v>0.12539384788724209</v>
      </c>
      <c r="O136" s="144">
        <f>Flavor!O223</f>
        <v>13216709.569342321</v>
      </c>
      <c r="P136" s="138">
        <f>Flavor!P223</f>
        <v>1071210.259251453</v>
      </c>
      <c r="Q136" s="140">
        <f>Flavor!Q223</f>
        <v>8.8198124416462437E-2</v>
      </c>
    </row>
    <row r="137" spans="2:17">
      <c r="B137" s="362" t="s">
        <v>95</v>
      </c>
      <c r="C137" s="221" t="s">
        <v>144</v>
      </c>
      <c r="D137" s="116">
        <f>Fat!D71</f>
        <v>129728070.15659426</v>
      </c>
      <c r="E137" s="110">
        <f>Fat!E71</f>
        <v>20124905.843898535</v>
      </c>
      <c r="F137" s="112">
        <f>Fat!F71</f>
        <v>0.1836161024191105</v>
      </c>
      <c r="G137" s="113">
        <f>Fat!G71</f>
        <v>20.870676020601724</v>
      </c>
      <c r="H137" s="114">
        <f>Fat!H71</f>
        <v>0.95029591717583983</v>
      </c>
      <c r="I137" s="182">
        <f>Fat!I71</f>
        <v>2.8719787526919993</v>
      </c>
      <c r="J137" s="183">
        <f>Fat!J71</f>
        <v>0.16982387867874493</v>
      </c>
      <c r="K137" s="112">
        <f>Fat!K71</f>
        <v>6.284757410167302E-2</v>
      </c>
      <c r="L137" s="115">
        <f>Fat!L71</f>
        <v>372576261.11747575</v>
      </c>
      <c r="M137" s="111">
        <f>Fat!M71</f>
        <v>76411536.462649405</v>
      </c>
      <c r="N137" s="112">
        <f>Fat!N71</f>
        <v>0.25800350312382886</v>
      </c>
      <c r="O137" s="116">
        <f>Fat!O71</f>
        <v>100538429.04441844</v>
      </c>
      <c r="P137" s="110">
        <f>Fat!P71</f>
        <v>20299734.552249879</v>
      </c>
      <c r="Q137" s="112">
        <f>Fat!Q71</f>
        <v>0.25299183493359517</v>
      </c>
    </row>
    <row r="138" spans="2:17">
      <c r="B138" s="363"/>
      <c r="C138" s="222" t="s">
        <v>97</v>
      </c>
      <c r="D138" s="77">
        <f>Fat!D72</f>
        <v>7519408.6595126204</v>
      </c>
      <c r="E138" s="76">
        <f>Fat!E72</f>
        <v>1311266.9428926557</v>
      </c>
      <c r="F138" s="78">
        <f>Fat!F72</f>
        <v>0.21121730185092774</v>
      </c>
      <c r="G138" s="95">
        <f>Fat!G72</f>
        <v>1.2097238616882158</v>
      </c>
      <c r="H138" s="81">
        <f>Fat!H72</f>
        <v>8.1393822072018507E-2</v>
      </c>
      <c r="I138" s="178">
        <f>Fat!I72</f>
        <v>3.1610825561415319</v>
      </c>
      <c r="J138" s="179">
        <f>Fat!J72</f>
        <v>0.16014911918683161</v>
      </c>
      <c r="K138" s="78">
        <f>Fat!K72</f>
        <v>5.3366434994755629E-2</v>
      </c>
      <c r="L138" s="79">
        <f>Fat!L72</f>
        <v>23769471.546084926</v>
      </c>
      <c r="M138" s="80">
        <f>Fat!M72</f>
        <v>5139251.4873267226</v>
      </c>
      <c r="N138" s="78">
        <f>Fat!N72</f>
        <v>0.2758556512546787</v>
      </c>
      <c r="O138" s="77">
        <f>Fat!O72</f>
        <v>7242687.6334586143</v>
      </c>
      <c r="P138" s="76">
        <f>Fat!P72</f>
        <v>1661354.7742182733</v>
      </c>
      <c r="Q138" s="78">
        <f>Fat!Q72</f>
        <v>0.29766272969507063</v>
      </c>
    </row>
    <row r="139" spans="2:17">
      <c r="B139" s="363"/>
      <c r="C139" s="222" t="s">
        <v>59</v>
      </c>
      <c r="D139" s="77">
        <f>Fat!D73</f>
        <v>239631769.34937084</v>
      </c>
      <c r="E139" s="76">
        <f>Fat!E73</f>
        <v>14313131.327997983</v>
      </c>
      <c r="F139" s="78">
        <f>Fat!F73</f>
        <v>6.352395635659884E-2</v>
      </c>
      <c r="G139" s="95">
        <f>Fat!G73</f>
        <v>38.552003558653539</v>
      </c>
      <c r="H139" s="81">
        <f>Fat!H73</f>
        <v>-2.39966915917568</v>
      </c>
      <c r="I139" s="178">
        <f>Fat!I73</f>
        <v>2.4041454918212759</v>
      </c>
      <c r="J139" s="179">
        <f>Fat!J73</f>
        <v>0.1454601769342867</v>
      </c>
      <c r="K139" s="78">
        <f>Fat!K73</f>
        <v>6.4400373073468464E-2</v>
      </c>
      <c r="L139" s="79">
        <f>Fat!L73</f>
        <v>576109637.97844565</v>
      </c>
      <c r="M139" s="80">
        <f>Fat!M73</f>
        <v>67185739.109233558</v>
      </c>
      <c r="N139" s="78">
        <f>Fat!N73</f>
        <v>0.13201529591853489</v>
      </c>
      <c r="O139" s="77">
        <f>Fat!O73</f>
        <v>172012644.4014262</v>
      </c>
      <c r="P139" s="76">
        <f>Fat!P73</f>
        <v>7686534.189119637</v>
      </c>
      <c r="Q139" s="78">
        <f>Fat!Q73</f>
        <v>4.6776097719277626E-2</v>
      </c>
    </row>
    <row r="140" spans="2:17" ht="15" thickBot="1">
      <c r="B140" s="364"/>
      <c r="C140" s="223" t="s">
        <v>15</v>
      </c>
      <c r="D140" s="109">
        <f>Fat!D74</f>
        <v>244489586.45893678</v>
      </c>
      <c r="E140" s="103">
        <f>Fat!E74</f>
        <v>35719922.466195971</v>
      </c>
      <c r="F140" s="105">
        <f>Fat!F74</f>
        <v>0.17109728388238435</v>
      </c>
      <c r="G140" s="106">
        <f>Fat!G74</f>
        <v>39.333530077460942</v>
      </c>
      <c r="H140" s="107">
        <f>Fat!H74</f>
        <v>1.3896341427139589</v>
      </c>
      <c r="I140" s="190">
        <f>Fat!I74</f>
        <v>2.4526294308956333</v>
      </c>
      <c r="J140" s="191">
        <f>Fat!J74</f>
        <v>6.4093653775253667E-2</v>
      </c>
      <c r="K140" s="105">
        <f>Fat!K74</f>
        <v>2.6833868007840777E-2</v>
      </c>
      <c r="L140" s="108">
        <f>Fat!L74</f>
        <v>599642355.29669082</v>
      </c>
      <c r="M140" s="104">
        <f>Fat!M74</f>
        <v>100988543.67262912</v>
      </c>
      <c r="N140" s="105">
        <f>Fat!N74</f>
        <v>0.20252235382242506</v>
      </c>
      <c r="O140" s="109">
        <f>Fat!O74</f>
        <v>195488036.95447725</v>
      </c>
      <c r="P140" s="103">
        <f>Fat!P74</f>
        <v>21262122.935314208</v>
      </c>
      <c r="Q140" s="105">
        <f>Fat!Q74</f>
        <v>0.12203766044226691</v>
      </c>
    </row>
    <row r="141" spans="2:17" hidden="1">
      <c r="B141" s="365" t="s">
        <v>98</v>
      </c>
      <c r="C141" s="154" t="s">
        <v>99</v>
      </c>
      <c r="D141" s="125">
        <f>Organic!D20</f>
        <v>57203993.214448027</v>
      </c>
      <c r="E141" s="117">
        <f>Organic!E20</f>
        <v>9585210.5808394551</v>
      </c>
      <c r="F141" s="121">
        <f>Organic!F20</f>
        <v>0.20129054231794594</v>
      </c>
      <c r="G141" s="122">
        <f>Organic!G20</f>
        <v>9.2029890525798361</v>
      </c>
      <c r="H141" s="123">
        <f>Organic!H20</f>
        <v>0.54827314111575376</v>
      </c>
      <c r="I141" s="186">
        <f>Organic!I20</f>
        <v>2.7218834994595285</v>
      </c>
      <c r="J141" s="187">
        <f>Organic!J20</f>
        <v>0.20431107974694696</v>
      </c>
      <c r="K141" s="121">
        <f>Organic!K20</f>
        <v>8.1154003017824661E-2</v>
      </c>
      <c r="L141" s="124">
        <f>Organic!L20</f>
        <v>155702605.23360091</v>
      </c>
      <c r="M141" s="118">
        <f>Organic!M20</f>
        <v>35818871.414939523</v>
      </c>
      <c r="N141" s="121">
        <f>Organic!N20</f>
        <v>0.29878007861450068</v>
      </c>
      <c r="O141" s="125">
        <f>Organic!O20</f>
        <v>22455301.577731851</v>
      </c>
      <c r="P141" s="117">
        <f>Organic!P20</f>
        <v>3625202.4748595096</v>
      </c>
      <c r="Q141" s="121">
        <f>Organic!Q20</f>
        <v>0.1925216885505675</v>
      </c>
    </row>
    <row r="142" spans="2:17" hidden="1">
      <c r="B142" s="363"/>
      <c r="C142" s="158" t="s">
        <v>100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66"/>
      <c r="C143" s="155" t="s">
        <v>101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62" t="s">
        <v>63</v>
      </c>
      <c r="C144" s="150" t="s">
        <v>102</v>
      </c>
      <c r="D144" s="116">
        <f>Size!D122</f>
        <v>63405131.173034623</v>
      </c>
      <c r="E144" s="110">
        <f>Size!E122</f>
        <v>4744979.8421202973</v>
      </c>
      <c r="F144" s="112">
        <f>Size!F122</f>
        <v>8.0889321531969149E-2</v>
      </c>
      <c r="G144" s="113">
        <f>Size!G122</f>
        <v>10.200629279066602</v>
      </c>
      <c r="H144" s="114">
        <f>Size!H122</f>
        <v>-0.46085589578197705</v>
      </c>
      <c r="I144" s="182">
        <f>Size!I122</f>
        <v>3.3428370315628304</v>
      </c>
      <c r="J144" s="183">
        <f>Size!J122</f>
        <v>0.1295100813400043</v>
      </c>
      <c r="K144" s="112">
        <f>Size!K122</f>
        <v>4.0304047283773445E-2</v>
      </c>
      <c r="L144" s="115">
        <f>Size!L122</f>
        <v>211953020.47631896</v>
      </c>
      <c r="M144" s="111">
        <f>Size!M122</f>
        <v>23458775.300542563</v>
      </c>
      <c r="N144" s="112">
        <f>Size!N122</f>
        <v>0.12445353585551946</v>
      </c>
      <c r="O144" s="116">
        <f>Size!O122</f>
        <v>193375326.92757177</v>
      </c>
      <c r="P144" s="110">
        <f>Size!P122</f>
        <v>15848185.059440106</v>
      </c>
      <c r="Q144" s="112">
        <f>Size!Q122</f>
        <v>8.9271898892014173E-2</v>
      </c>
    </row>
    <row r="145" spans="1:17">
      <c r="B145" s="363"/>
      <c r="C145" s="151" t="s">
        <v>103</v>
      </c>
      <c r="D145" s="77">
        <f>Size!D123</f>
        <v>104292118.76056531</v>
      </c>
      <c r="E145" s="76">
        <f>Size!E123</f>
        <v>-1248662.4808360636</v>
      </c>
      <c r="F145" s="78">
        <f>Size!F123</f>
        <v>-1.1831089993355481E-2</v>
      </c>
      <c r="G145" s="95">
        <f>Size!G123</f>
        <v>16.778535435904175</v>
      </c>
      <c r="H145" s="81">
        <f>Size!H123</f>
        <v>-2.4035063593773494</v>
      </c>
      <c r="I145" s="178">
        <f>Size!I123</f>
        <v>2.709617011301221</v>
      </c>
      <c r="J145" s="179">
        <f>Size!J123</f>
        <v>9.7611535786076953E-2</v>
      </c>
      <c r="K145" s="78">
        <f>Size!K123</f>
        <v>3.7370341180784028E-2</v>
      </c>
      <c r="L145" s="79">
        <f>Size!L123</f>
        <v>282591699.13827497</v>
      </c>
      <c r="M145" s="80">
        <f>Size!M123</f>
        <v>6918600.6455885768</v>
      </c>
      <c r="N145" s="78">
        <f>Size!N123</f>
        <v>2.5097119317836258E-2</v>
      </c>
      <c r="O145" s="77">
        <f>Size!O123</f>
        <v>52051959.406981081</v>
      </c>
      <c r="P145" s="76">
        <f>Size!P123</f>
        <v>-1620075.8484832421</v>
      </c>
      <c r="Q145" s="78">
        <f>Size!Q123</f>
        <v>-3.0184729175484416E-2</v>
      </c>
    </row>
    <row r="146" spans="1:17">
      <c r="B146" s="363"/>
      <c r="C146" s="151" t="s">
        <v>104</v>
      </c>
      <c r="D146" s="77">
        <f>Size!D124</f>
        <v>187948659.23407733</v>
      </c>
      <c r="E146" s="76">
        <f>Size!E124</f>
        <v>12507796.048299849</v>
      </c>
      <c r="F146" s="78">
        <f>Size!F124</f>
        <v>7.1293516351747077E-2</v>
      </c>
      <c r="G146" s="95">
        <f>Size!G124</f>
        <v>30.23721520443441</v>
      </c>
      <c r="H146" s="81">
        <f>Size!H124</f>
        <v>-1.6491696663809208</v>
      </c>
      <c r="I146" s="178">
        <f>Size!I124</f>
        <v>2.361704978200533</v>
      </c>
      <c r="J146" s="179">
        <f>Size!J124</f>
        <v>0.14788446995494908</v>
      </c>
      <c r="K146" s="78">
        <f>Size!K124</f>
        <v>6.6800569153704817E-2</v>
      </c>
      <c r="L146" s="79">
        <f>Size!L124</f>
        <v>443879284.15923601</v>
      </c>
      <c r="M146" s="80">
        <f>Size!M124</f>
        <v>55484703.254254162</v>
      </c>
      <c r="N146" s="78">
        <f>Size!N124</f>
        <v>0.14285653297471759</v>
      </c>
      <c r="O146" s="77">
        <f>Size!O124</f>
        <v>80682849.539545536</v>
      </c>
      <c r="P146" s="76">
        <f>Size!P124</f>
        <v>4106307.9941505641</v>
      </c>
      <c r="Q146" s="78">
        <f>Size!Q124</f>
        <v>5.3623575983988821E-2</v>
      </c>
    </row>
    <row r="147" spans="1:17">
      <c r="B147" s="363"/>
      <c r="C147" s="151" t="s">
        <v>105</v>
      </c>
      <c r="D147" s="77">
        <f>Size!D125</f>
        <v>119753970.00203258</v>
      </c>
      <c r="E147" s="76">
        <f>Size!E125</f>
        <v>22973952.393055052</v>
      </c>
      <c r="F147" s="78">
        <f>Size!F125</f>
        <v>0.23738322187413963</v>
      </c>
      <c r="G147" s="95">
        <f>Size!G125</f>
        <v>19.266040935291262</v>
      </c>
      <c r="H147" s="81">
        <f>Size!H125</f>
        <v>1.6762683290292948</v>
      </c>
      <c r="I147" s="178">
        <f>Size!I125</f>
        <v>2.187428193001403</v>
      </c>
      <c r="J147" s="179">
        <f>Size!J125</f>
        <v>9.4530634203787489E-2</v>
      </c>
      <c r="K147" s="78">
        <f>Size!K125</f>
        <v>4.5167348877838055E-2</v>
      </c>
      <c r="L147" s="79">
        <f>Size!L125</f>
        <v>261953210.20629036</v>
      </c>
      <c r="M147" s="80">
        <f>Size!M125</f>
        <v>59402547.612071037</v>
      </c>
      <c r="N147" s="78">
        <f>Size!N125</f>
        <v>0.29327254155211213</v>
      </c>
      <c r="O147" s="77">
        <f>Size!O125</f>
        <v>58482007.146273315</v>
      </c>
      <c r="P147" s="76">
        <f>Size!P125</f>
        <v>10592747.798860386</v>
      </c>
      <c r="Q147" s="78">
        <f>Size!Q125</f>
        <v>0.22119255848196004</v>
      </c>
    </row>
    <row r="148" spans="1:17">
      <c r="B148" s="363"/>
      <c r="C148" s="151" t="s">
        <v>106</v>
      </c>
      <c r="D148" s="77">
        <f>Size!D126</f>
        <v>83763617.445015788</v>
      </c>
      <c r="E148" s="76">
        <f>Size!E126</f>
        <v>11121150.657831103</v>
      </c>
      <c r="F148" s="78">
        <f>Size!F126</f>
        <v>0.15309434205217623</v>
      </c>
      <c r="G148" s="95">
        <f>Size!G126</f>
        <v>13.475906331592686</v>
      </c>
      <c r="H148" s="81">
        <f>Size!H126</f>
        <v>0.27313468603361635</v>
      </c>
      <c r="I148" s="178">
        <f>Size!I126</f>
        <v>3.4708406628112498</v>
      </c>
      <c r="J148" s="179">
        <f>Size!J126</f>
        <v>0.16449322614958684</v>
      </c>
      <c r="K148" s="78">
        <f>Size!K126</f>
        <v>4.9750738330050268E-2</v>
      </c>
      <c r="L148" s="79">
        <f>Size!L126</f>
        <v>290730169.49232656</v>
      </c>
      <c r="M148" s="80">
        <f>Size!M126</f>
        <v>50548935.637738496</v>
      </c>
      <c r="N148" s="78">
        <f>Size!N126</f>
        <v>0.21046163693347553</v>
      </c>
      <c r="O148" s="77">
        <f>Size!O126</f>
        <v>238894256.44447076</v>
      </c>
      <c r="P148" s="76">
        <f>Size!P126</f>
        <v>29990939.566670209</v>
      </c>
      <c r="Q148" s="78">
        <f>Size!Q126</f>
        <v>0.14356373089190164</v>
      </c>
    </row>
    <row r="149" spans="1:17" ht="15" customHeight="1">
      <c r="B149" s="363"/>
      <c r="C149" s="151" t="s">
        <v>107</v>
      </c>
      <c r="D149" s="77">
        <f>Size!D127</f>
        <v>182849438.3131572</v>
      </c>
      <c r="E149" s="76">
        <f>Size!E127</f>
        <v>36623330.951721579</v>
      </c>
      <c r="F149" s="78">
        <f>Size!F127</f>
        <v>0.25045685488431657</v>
      </c>
      <c r="G149" s="95">
        <f>Size!G127</f>
        <v>29.416851595621495</v>
      </c>
      <c r="H149" s="81">
        <f>Size!H127</f>
        <v>2.8402499258579041</v>
      </c>
      <c r="I149" s="178">
        <f>Size!I127</f>
        <v>2.2045675919135261</v>
      </c>
      <c r="J149" s="179">
        <f>Size!J127</f>
        <v>0.12758257290873498</v>
      </c>
      <c r="K149" s="78">
        <f>Size!K127</f>
        <v>6.1426814224142784E-2</v>
      </c>
      <c r="L149" s="79">
        <f>Size!L127</f>
        <v>403103945.90477782</v>
      </c>
      <c r="M149" s="80">
        <f>Size!M127</f>
        <v>99394511.527689815</v>
      </c>
      <c r="N149" s="78">
        <f>Size!N127</f>
        <v>0.32726843580460135</v>
      </c>
      <c r="O149" s="77">
        <f>Size!O127</f>
        <v>81318834.170244813</v>
      </c>
      <c r="P149" s="76">
        <f>Size!P127</f>
        <v>16100448.60363254</v>
      </c>
      <c r="Q149" s="78">
        <f>Size!Q127</f>
        <v>0.24686978163830783</v>
      </c>
    </row>
    <row r="150" spans="1:17" ht="15" thickBot="1">
      <c r="B150" s="364"/>
      <c r="C150" s="152" t="s">
        <v>108</v>
      </c>
      <c r="D150" s="144">
        <f>Size!D128</f>
        <v>354755778.86623859</v>
      </c>
      <c r="E150" s="138">
        <f>Size!E128</f>
        <v>23724744.971437752</v>
      </c>
      <c r="F150" s="140">
        <f>Size!F128</f>
        <v>7.1669247116502369E-2</v>
      </c>
      <c r="G150" s="141">
        <f>Size!G128</f>
        <v>57.073175591189845</v>
      </c>
      <c r="H150" s="142">
        <f>Size!H128</f>
        <v>-3.0917298891043927</v>
      </c>
      <c r="I150" s="180">
        <f>Size!I128</f>
        <v>2.4756851413342198</v>
      </c>
      <c r="J150" s="181">
        <f>Size!J128</f>
        <v>0.12399630474442125</v>
      </c>
      <c r="K150" s="140">
        <f>Size!K128</f>
        <v>5.2726492899557754E-2</v>
      </c>
      <c r="L150" s="143">
        <f>Size!L128</f>
        <v>878263610.5415951</v>
      </c>
      <c r="M150" s="139">
        <f>Size!M128</f>
        <v>99781623.566412687</v>
      </c>
      <c r="N150" s="140">
        <f>Size!N128</f>
        <v>0.12817460806526493</v>
      </c>
      <c r="O150" s="144">
        <f>Size!O128</f>
        <v>155068707.41906497</v>
      </c>
      <c r="P150" s="138">
        <f>Size!P128</f>
        <v>4818358.2805987298</v>
      </c>
      <c r="Q150" s="140">
        <f>Size!Q128</f>
        <v>3.2068865784519902E-2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77" t="s">
        <v>131</v>
      </c>
      <c r="D153" s="177"/>
      <c r="E153" s="177"/>
      <c r="F153" s="177"/>
      <c r="G153" s="177"/>
      <c r="H153" s="177"/>
      <c r="I153" s="175"/>
      <c r="J153" s="175"/>
      <c r="K153" s="175"/>
      <c r="L153" s="353"/>
      <c r="M153" s="353"/>
      <c r="N153" s="353"/>
      <c r="O153" s="353"/>
      <c r="P153" s="353"/>
      <c r="Q153" s="353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7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7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7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7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7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7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7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7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7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7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7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7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7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7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7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7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7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7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7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7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7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7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7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7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7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7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7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7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7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7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7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7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7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7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7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7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7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7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7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68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68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68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68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68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68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68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68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68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68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68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68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68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68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68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68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68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68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7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7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7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7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7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7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7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7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7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7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7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7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7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7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7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7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7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7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7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7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7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7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7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7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7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7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7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7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7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7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7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7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7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7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7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7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7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7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7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7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7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7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7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7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7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7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7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7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7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7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7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7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7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7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7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7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7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7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7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7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7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7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7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7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7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7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7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7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7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7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7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7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7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7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7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7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7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zoomScale="85" zoomScaleNormal="85" workbookViewId="0">
      <selection activeCell="D29" sqref="D29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46" t="s">
        <v>1</v>
      </c>
      <c r="B1" s="346" t="s">
        <v>0</v>
      </c>
      <c r="C1" s="346" t="s">
        <v>11</v>
      </c>
      <c r="D1" s="346"/>
      <c r="E1" s="346"/>
      <c r="F1" s="346"/>
      <c r="G1" s="346"/>
      <c r="H1" s="346"/>
    </row>
    <row r="2" spans="1:8" ht="15" customHeight="1">
      <c r="A2" s="345"/>
      <c r="B2" s="345"/>
      <c r="C2" s="346" t="s">
        <v>3</v>
      </c>
      <c r="D2" s="346"/>
      <c r="E2" s="346"/>
      <c r="F2" s="346" t="s">
        <v>6</v>
      </c>
      <c r="G2" s="346"/>
      <c r="H2" s="346"/>
    </row>
    <row r="3" spans="1:8" ht="29">
      <c r="A3" s="345"/>
      <c r="B3" s="345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44" t="s">
        <v>142</v>
      </c>
      <c r="B4" s="305" t="s">
        <v>227</v>
      </c>
      <c r="C4" s="328">
        <v>49210887.100817479</v>
      </c>
      <c r="D4" s="328">
        <v>4806974.6545320153</v>
      </c>
      <c r="E4" s="329">
        <v>0.10825565563275348</v>
      </c>
      <c r="F4" s="330">
        <v>139353737.13725966</v>
      </c>
      <c r="G4" s="330">
        <v>19691585.59916991</v>
      </c>
      <c r="H4" s="329">
        <v>0.16455984909231611</v>
      </c>
    </row>
    <row r="5" spans="1:8">
      <c r="A5" s="345"/>
      <c r="B5" s="306" t="s">
        <v>228</v>
      </c>
      <c r="C5" s="328">
        <v>9148620.5516825188</v>
      </c>
      <c r="D5" s="328">
        <v>596569.31131727248</v>
      </c>
      <c r="E5" s="332">
        <v>6.9757452867154929E-2</v>
      </c>
      <c r="F5" s="333">
        <v>26979590.710372254</v>
      </c>
      <c r="G5" s="333">
        <v>3334438.1084803455</v>
      </c>
      <c r="H5" s="332">
        <v>0.14101994453668903</v>
      </c>
    </row>
    <row r="6" spans="1:8">
      <c r="A6" s="344"/>
      <c r="B6" s="305" t="s">
        <v>229</v>
      </c>
      <c r="C6" s="328">
        <v>3435738.9529467677</v>
      </c>
      <c r="D6" s="328">
        <v>418730.54070664709</v>
      </c>
      <c r="E6" s="329">
        <v>0.13878998116407001</v>
      </c>
      <c r="F6" s="330">
        <v>9891446.2565447241</v>
      </c>
      <c r="G6" s="330">
        <v>1547410.8692462239</v>
      </c>
      <c r="H6" s="329">
        <v>0.185451139337416</v>
      </c>
    </row>
    <row r="7" spans="1:8">
      <c r="A7" s="344"/>
      <c r="B7" s="306" t="s">
        <v>230</v>
      </c>
      <c r="C7" s="328">
        <v>2165527.4215840977</v>
      </c>
      <c r="D7" s="328">
        <v>203796.63221631874</v>
      </c>
      <c r="E7" s="332">
        <v>0.1038861363245452</v>
      </c>
      <c r="F7" s="333">
        <v>6335763.5469705751</v>
      </c>
      <c r="G7" s="333">
        <v>866334.62652786542</v>
      </c>
      <c r="H7" s="332">
        <v>0.15839581044555234</v>
      </c>
    </row>
    <row r="8" spans="1:8">
      <c r="A8" s="344"/>
      <c r="B8" s="305" t="s">
        <v>231</v>
      </c>
      <c r="C8" s="328">
        <v>2552683.4211695185</v>
      </c>
      <c r="D8" s="328">
        <v>308042.99198555714</v>
      </c>
      <c r="E8" s="329">
        <v>0.13723489427549254</v>
      </c>
      <c r="F8" s="330">
        <v>7297636.6322984323</v>
      </c>
      <c r="G8" s="330">
        <v>1157386.7057828493</v>
      </c>
      <c r="H8" s="329">
        <v>0.18849179099125585</v>
      </c>
    </row>
    <row r="9" spans="1:8">
      <c r="A9" s="344"/>
      <c r="B9" s="306" t="s">
        <v>232</v>
      </c>
      <c r="C9" s="328">
        <v>5112106.3245369252</v>
      </c>
      <c r="D9" s="328">
        <v>529614.33596105687</v>
      </c>
      <c r="E9" s="332">
        <v>0.11557343412304549</v>
      </c>
      <c r="F9" s="333">
        <v>14956345.504073748</v>
      </c>
      <c r="G9" s="333">
        <v>2097116.317396922</v>
      </c>
      <c r="H9" s="332">
        <v>0.16308258348561822</v>
      </c>
    </row>
    <row r="10" spans="1:8">
      <c r="A10" s="344"/>
      <c r="B10" s="305" t="s">
        <v>233</v>
      </c>
      <c r="C10" s="328">
        <v>2192338.887055554</v>
      </c>
      <c r="D10" s="328">
        <v>191737.95715955552</v>
      </c>
      <c r="E10" s="329">
        <v>9.584018196448757E-2</v>
      </c>
      <c r="F10" s="330">
        <v>6179383.7311683586</v>
      </c>
      <c r="G10" s="330">
        <v>824426.40977877658</v>
      </c>
      <c r="H10" s="329">
        <v>0.15395573863599765</v>
      </c>
    </row>
    <row r="11" spans="1:8">
      <c r="A11" s="344"/>
      <c r="B11" s="306" t="s">
        <v>234</v>
      </c>
      <c r="C11" s="328">
        <v>1010461.5024768969</v>
      </c>
      <c r="D11" s="328">
        <v>94106.137225168408</v>
      </c>
      <c r="E11" s="332">
        <v>0.10269611636891204</v>
      </c>
      <c r="F11" s="333">
        <v>2710438.5436303578</v>
      </c>
      <c r="G11" s="333">
        <v>367270.02645436488</v>
      </c>
      <c r="H11" s="332">
        <v>0.15674076523399261</v>
      </c>
    </row>
    <row r="12" spans="1:8">
      <c r="A12" s="344"/>
      <c r="B12" s="305" t="s">
        <v>235</v>
      </c>
      <c r="C12" s="328">
        <v>2684056.4665960697</v>
      </c>
      <c r="D12" s="328">
        <v>328939.17173883738</v>
      </c>
      <c r="E12" s="329">
        <v>0.13966997416949364</v>
      </c>
      <c r="F12" s="330">
        <v>7551931.3524274146</v>
      </c>
      <c r="G12" s="330">
        <v>1227375.9996382091</v>
      </c>
      <c r="H12" s="329">
        <v>0.19406518421835323</v>
      </c>
    </row>
    <row r="13" spans="1:8">
      <c r="A13" s="344"/>
      <c r="B13" s="306" t="s">
        <v>236</v>
      </c>
      <c r="C13" s="328">
        <v>3240928.1993834064</v>
      </c>
      <c r="D13" s="328">
        <v>358015.78783845203</v>
      </c>
      <c r="E13" s="332">
        <v>0.12418545440532172</v>
      </c>
      <c r="F13" s="333">
        <v>9217751.903340809</v>
      </c>
      <c r="G13" s="333">
        <v>1368135.1978581827</v>
      </c>
      <c r="H13" s="332">
        <v>0.17429324885412531</v>
      </c>
    </row>
    <row r="14" spans="1:8">
      <c r="A14" s="344"/>
      <c r="B14" s="305" t="s">
        <v>237</v>
      </c>
      <c r="C14" s="328">
        <v>1822571.0169678081</v>
      </c>
      <c r="D14" s="328">
        <v>170724.62294949498</v>
      </c>
      <c r="E14" s="329">
        <v>0.10335381278048923</v>
      </c>
      <c r="F14" s="330">
        <v>5007805.6507197265</v>
      </c>
      <c r="G14" s="330">
        <v>679517.6500122156</v>
      </c>
      <c r="H14" s="329">
        <v>0.156994555330223</v>
      </c>
    </row>
    <row r="15" spans="1:8">
      <c r="A15" s="344"/>
      <c r="B15" s="306" t="s">
        <v>238</v>
      </c>
      <c r="C15" s="328">
        <v>2037608.9466205635</v>
      </c>
      <c r="D15" s="328">
        <v>245814.8965981754</v>
      </c>
      <c r="E15" s="332">
        <v>0.13718925821586694</v>
      </c>
      <c r="F15" s="333">
        <v>5503407.7509651734</v>
      </c>
      <c r="G15" s="333">
        <v>898214.24478379544</v>
      </c>
      <c r="H15" s="332">
        <v>0.19504375735311802</v>
      </c>
    </row>
    <row r="16" spans="1:8">
      <c r="A16" s="344"/>
      <c r="B16" s="305" t="s">
        <v>239</v>
      </c>
      <c r="C16" s="328">
        <v>35197582.00352592</v>
      </c>
      <c r="D16" s="328">
        <v>3959253.3093573339</v>
      </c>
      <c r="E16" s="329">
        <v>0.12674344226669296</v>
      </c>
      <c r="F16" s="330">
        <v>100580177.19026294</v>
      </c>
      <c r="G16" s="330">
        <v>15143298.925077975</v>
      </c>
      <c r="H16" s="329">
        <v>0.17724546159183324</v>
      </c>
    </row>
    <row r="17" spans="1:8">
      <c r="A17" s="344"/>
      <c r="B17" s="306" t="s">
        <v>240</v>
      </c>
      <c r="C17" s="328">
        <v>7947950.8899305621</v>
      </c>
      <c r="D17" s="328">
        <v>912441.17295248341</v>
      </c>
      <c r="E17" s="332">
        <v>0.12969084112705895</v>
      </c>
      <c r="F17" s="333">
        <v>22988811.638857853</v>
      </c>
      <c r="G17" s="333">
        <v>3375754.2114735432</v>
      </c>
      <c r="H17" s="332">
        <v>0.1721176937339825</v>
      </c>
    </row>
    <row r="18" spans="1:8">
      <c r="A18" s="344"/>
      <c r="B18" s="305" t="s">
        <v>241</v>
      </c>
      <c r="C18" s="328">
        <v>6602256.5173023734</v>
      </c>
      <c r="D18" s="328">
        <v>804669.67197809648</v>
      </c>
      <c r="E18" s="329">
        <v>0.13879389708962417</v>
      </c>
      <c r="F18" s="330">
        <v>19350437.198194779</v>
      </c>
      <c r="G18" s="330">
        <v>3005183.7307490967</v>
      </c>
      <c r="H18" s="329">
        <v>0.18385666130748141</v>
      </c>
    </row>
    <row r="19" spans="1:8">
      <c r="A19" s="344"/>
      <c r="B19" s="306" t="s">
        <v>242</v>
      </c>
      <c r="C19" s="328">
        <v>609686.53879644955</v>
      </c>
      <c r="D19" s="328">
        <v>63330.417092827032</v>
      </c>
      <c r="E19" s="332">
        <v>0.11591417131989487</v>
      </c>
      <c r="F19" s="333">
        <v>1707206.9544185563</v>
      </c>
      <c r="G19" s="333">
        <v>237399.51087061549</v>
      </c>
      <c r="H19" s="332">
        <v>0.16151742319222526</v>
      </c>
    </row>
    <row r="20" spans="1:8">
      <c r="A20" s="344"/>
      <c r="B20" s="305" t="s">
        <v>243</v>
      </c>
      <c r="C20" s="328">
        <v>2374044.5609893212</v>
      </c>
      <c r="D20" s="328">
        <v>228512.39919499122</v>
      </c>
      <c r="E20" s="329">
        <v>0.10650616348900778</v>
      </c>
      <c r="F20" s="330">
        <v>6763730.6762855258</v>
      </c>
      <c r="G20" s="330">
        <v>902737.87227718718</v>
      </c>
      <c r="H20" s="329">
        <v>0.1540247365019462</v>
      </c>
    </row>
    <row r="21" spans="1:8">
      <c r="A21" s="344"/>
      <c r="B21" s="306" t="s">
        <v>244</v>
      </c>
      <c r="C21" s="328">
        <v>1182757.5825048878</v>
      </c>
      <c r="D21" s="328">
        <v>150169.65786985168</v>
      </c>
      <c r="E21" s="332">
        <v>0.14543038349293938</v>
      </c>
      <c r="F21" s="333">
        <v>3175691.3966596322</v>
      </c>
      <c r="G21" s="333">
        <v>527806.53663097415</v>
      </c>
      <c r="H21" s="332">
        <v>0.19933137750757851</v>
      </c>
    </row>
    <row r="22" spans="1:8">
      <c r="A22" s="344"/>
      <c r="B22" s="305" t="s">
        <v>245</v>
      </c>
      <c r="C22" s="328">
        <v>930539.93746982736</v>
      </c>
      <c r="D22" s="328">
        <v>80553.644234564854</v>
      </c>
      <c r="E22" s="329">
        <v>9.4770521449184006E-2</v>
      </c>
      <c r="F22" s="330">
        <v>2530269.078193807</v>
      </c>
      <c r="G22" s="330">
        <v>322619.55244211247</v>
      </c>
      <c r="H22" s="329">
        <v>0.14613712397680606</v>
      </c>
    </row>
    <row r="23" spans="1:8">
      <c r="A23" s="344"/>
      <c r="B23" s="306" t="s">
        <v>246</v>
      </c>
      <c r="C23" s="328">
        <v>24125799.776701316</v>
      </c>
      <c r="D23" s="328">
        <v>2679465.3923409805</v>
      </c>
      <c r="E23" s="332">
        <v>0.12493815233501961</v>
      </c>
      <c r="F23" s="333">
        <v>67029119.274674043</v>
      </c>
      <c r="G23" s="333">
        <v>10342908.546457253</v>
      </c>
      <c r="H23" s="332">
        <v>0.18245898629644769</v>
      </c>
    </row>
    <row r="24" spans="1:8">
      <c r="A24" s="344"/>
      <c r="B24" s="305" t="s">
        <v>247</v>
      </c>
      <c r="C24" s="328">
        <v>1139472.313271106</v>
      </c>
      <c r="D24" s="328">
        <v>127522.71533905226</v>
      </c>
      <c r="E24" s="329">
        <v>0.12601686447590707</v>
      </c>
      <c r="F24" s="330">
        <v>3182059.2350176382</v>
      </c>
      <c r="G24" s="330">
        <v>477860.11373662157</v>
      </c>
      <c r="H24" s="329">
        <v>0.1767104019730073</v>
      </c>
    </row>
    <row r="25" spans="1:8">
      <c r="A25" s="344"/>
      <c r="B25" s="306" t="s">
        <v>248</v>
      </c>
      <c r="C25" s="328">
        <v>2300109.4053344396</v>
      </c>
      <c r="D25" s="328">
        <v>223676.52175738174</v>
      </c>
      <c r="E25" s="332">
        <v>0.10772152739753167</v>
      </c>
      <c r="F25" s="333">
        <v>6433718.9210051354</v>
      </c>
      <c r="G25" s="333">
        <v>956293.82378220651</v>
      </c>
      <c r="H25" s="332">
        <v>0.17458820646713186</v>
      </c>
    </row>
    <row r="26" spans="1:8">
      <c r="A26" s="344"/>
      <c r="B26" s="305" t="s">
        <v>249</v>
      </c>
      <c r="C26" s="328">
        <v>4516731.122588085</v>
      </c>
      <c r="D26" s="328">
        <v>561752.9060699055</v>
      </c>
      <c r="E26" s="329">
        <v>0.14203691532957483</v>
      </c>
      <c r="F26" s="330">
        <v>13109475.818907881</v>
      </c>
      <c r="G26" s="330">
        <v>2170334.1503447257</v>
      </c>
      <c r="H26" s="329">
        <v>0.1984007718431712</v>
      </c>
    </row>
    <row r="27" spans="1:8">
      <c r="A27" s="344"/>
      <c r="B27" s="306" t="s">
        <v>250</v>
      </c>
      <c r="C27" s="328">
        <v>1574323.5288606531</v>
      </c>
      <c r="D27" s="328">
        <v>193605.33031496499</v>
      </c>
      <c r="E27" s="332">
        <v>0.14022074201592308</v>
      </c>
      <c r="F27" s="333">
        <v>4417083.761886538</v>
      </c>
      <c r="G27" s="333">
        <v>715933.30819369154</v>
      </c>
      <c r="H27" s="332">
        <v>0.19343534318616107</v>
      </c>
    </row>
    <row r="28" spans="1:8">
      <c r="A28" s="344"/>
      <c r="B28" s="305" t="s">
        <v>251</v>
      </c>
      <c r="C28" s="328">
        <v>2798477.2391554345</v>
      </c>
      <c r="D28" s="328">
        <v>270077.85430996353</v>
      </c>
      <c r="E28" s="329">
        <v>0.10681771872305292</v>
      </c>
      <c r="F28" s="330">
        <v>7867400.2686110325</v>
      </c>
      <c r="G28" s="330">
        <v>1060667.4322396098</v>
      </c>
      <c r="H28" s="329">
        <v>0.15582621761970566</v>
      </c>
    </row>
    <row r="29" spans="1:8">
      <c r="A29" s="344"/>
      <c r="B29" s="306" t="s">
        <v>252</v>
      </c>
      <c r="C29" s="328">
        <v>842742.65869770769</v>
      </c>
      <c r="D29" s="328">
        <v>102983.65848046797</v>
      </c>
      <c r="E29" s="332">
        <v>0.1392124441206197</v>
      </c>
      <c r="F29" s="333">
        <v>2254913.9995393609</v>
      </c>
      <c r="G29" s="333">
        <v>367136.34898510086</v>
      </c>
      <c r="H29" s="332">
        <v>0.1944807159239903</v>
      </c>
    </row>
    <row r="30" spans="1:8">
      <c r="A30" s="344"/>
      <c r="B30" s="305" t="s">
        <v>253</v>
      </c>
      <c r="C30" s="328">
        <v>41400964.116541356</v>
      </c>
      <c r="D30" s="328">
        <v>4109529.823294878</v>
      </c>
      <c r="E30" s="329">
        <v>0.11020036909760585</v>
      </c>
      <c r="F30" s="330">
        <v>121852677.5752892</v>
      </c>
      <c r="G30" s="330">
        <v>16963875.438635439</v>
      </c>
      <c r="H30" s="329">
        <v>0.16173199705850538</v>
      </c>
    </row>
    <row r="31" spans="1:8">
      <c r="A31" s="344"/>
      <c r="B31" s="306" t="s">
        <v>254</v>
      </c>
      <c r="C31" s="328">
        <v>9820066.1004324909</v>
      </c>
      <c r="D31" s="328">
        <v>708518.89764427021</v>
      </c>
      <c r="E31" s="332">
        <v>7.7760547344523076E-2</v>
      </c>
      <c r="F31" s="333">
        <v>30510087.102699667</v>
      </c>
      <c r="G31" s="333">
        <v>3643400.866043821</v>
      </c>
      <c r="H31" s="332">
        <v>0.13561035529096657</v>
      </c>
    </row>
    <row r="32" spans="1:8">
      <c r="A32" s="344"/>
      <c r="B32" s="305" t="s">
        <v>255</v>
      </c>
      <c r="C32" s="328">
        <v>3377593.4673811267</v>
      </c>
      <c r="D32" s="328">
        <v>402349.65883849934</v>
      </c>
      <c r="E32" s="329">
        <v>0.13523250016797228</v>
      </c>
      <c r="F32" s="330">
        <v>10061494.663112396</v>
      </c>
      <c r="G32" s="330">
        <v>1612762.8377084862</v>
      </c>
      <c r="H32" s="329">
        <v>0.19088815588384292</v>
      </c>
    </row>
    <row r="33" spans="1:8">
      <c r="A33" s="344"/>
      <c r="B33" s="306" t="s">
        <v>256</v>
      </c>
      <c r="C33" s="328">
        <v>1274392.5668021566</v>
      </c>
      <c r="D33" s="328">
        <v>142783.50481176958</v>
      </c>
      <c r="E33" s="332">
        <v>0.12617741374448496</v>
      </c>
      <c r="F33" s="333">
        <v>3668930.9198152274</v>
      </c>
      <c r="G33" s="333">
        <v>519695.38331578393</v>
      </c>
      <c r="H33" s="332">
        <v>0.16502271020777801</v>
      </c>
    </row>
    <row r="34" spans="1:8">
      <c r="A34" s="344"/>
      <c r="B34" s="305" t="s">
        <v>257</v>
      </c>
      <c r="C34" s="328">
        <v>1413151.7013268012</v>
      </c>
      <c r="D34" s="328">
        <v>168410.41261531506</v>
      </c>
      <c r="E34" s="329">
        <v>0.13529752257969027</v>
      </c>
      <c r="F34" s="330">
        <v>3970427.044245699</v>
      </c>
      <c r="G34" s="330">
        <v>603578.44094029814</v>
      </c>
      <c r="H34" s="329">
        <v>0.17927103711991549</v>
      </c>
    </row>
    <row r="35" spans="1:8">
      <c r="A35" s="344"/>
      <c r="B35" s="306" t="s">
        <v>258</v>
      </c>
      <c r="C35" s="328">
        <v>901581.23158051854</v>
      </c>
      <c r="D35" s="328">
        <v>87604.928842462599</v>
      </c>
      <c r="E35" s="332">
        <v>0.10762589592323127</v>
      </c>
      <c r="F35" s="333">
        <v>2467051.4015827691</v>
      </c>
      <c r="G35" s="333">
        <v>312330.23363576178</v>
      </c>
      <c r="H35" s="332">
        <v>0.14495157808903242</v>
      </c>
    </row>
    <row r="36" spans="1:8">
      <c r="A36" s="344"/>
      <c r="B36" s="305" t="s">
        <v>259</v>
      </c>
      <c r="C36" s="328">
        <v>2478948.1971657309</v>
      </c>
      <c r="D36" s="328">
        <v>289097.02716959035</v>
      </c>
      <c r="E36" s="329">
        <v>0.13201674667694419</v>
      </c>
      <c r="F36" s="330">
        <v>7172653.5871289298</v>
      </c>
      <c r="G36" s="330">
        <v>1024066.6090226658</v>
      </c>
      <c r="H36" s="329">
        <v>0.1665531629737266</v>
      </c>
    </row>
    <row r="37" spans="1:8">
      <c r="A37" s="344"/>
      <c r="B37" s="306" t="s">
        <v>260</v>
      </c>
      <c r="C37" s="328">
        <v>4347908.0465390226</v>
      </c>
      <c r="D37" s="328">
        <v>414661.94666249212</v>
      </c>
      <c r="E37" s="332">
        <v>0.10542486692493228</v>
      </c>
      <c r="F37" s="333">
        <v>12868569.063405648</v>
      </c>
      <c r="G37" s="333">
        <v>1792773.4379483499</v>
      </c>
      <c r="H37" s="332">
        <v>0.16186407717994794</v>
      </c>
    </row>
    <row r="38" spans="1:8">
      <c r="A38" s="344"/>
      <c r="B38" s="305" t="s">
        <v>261</v>
      </c>
      <c r="C38" s="328">
        <v>3254506.7000509612</v>
      </c>
      <c r="D38" s="328">
        <v>344653.73889138084</v>
      </c>
      <c r="E38" s="329">
        <v>0.1184436957783722</v>
      </c>
      <c r="F38" s="330">
        <v>9660579.4885438159</v>
      </c>
      <c r="G38" s="330">
        <v>1378865.6816113098</v>
      </c>
      <c r="H38" s="329">
        <v>0.16649521026156214</v>
      </c>
    </row>
    <row r="39" spans="1:8">
      <c r="A39" s="344"/>
      <c r="B39" s="306" t="s">
        <v>262</v>
      </c>
      <c r="C39" s="328">
        <v>2370258.4992158627</v>
      </c>
      <c r="D39" s="328">
        <v>259296.60181588074</v>
      </c>
      <c r="E39" s="332">
        <v>0.12283338800915818</v>
      </c>
      <c r="F39" s="333">
        <v>6622181.2292388519</v>
      </c>
      <c r="G39" s="333">
        <v>930415.60916432459</v>
      </c>
      <c r="H39" s="332">
        <v>0.16346695757864707</v>
      </c>
    </row>
    <row r="40" spans="1:8">
      <c r="A40" s="344"/>
      <c r="B40" s="305" t="s">
        <v>263</v>
      </c>
      <c r="C40" s="328">
        <v>65041369.152514353</v>
      </c>
      <c r="D40" s="328">
        <v>5473861.1285648793</v>
      </c>
      <c r="E40" s="329">
        <v>9.1893404813309973E-2</v>
      </c>
      <c r="F40" s="330">
        <v>203847447.73486841</v>
      </c>
      <c r="G40" s="330">
        <v>24593910.573950052</v>
      </c>
      <c r="H40" s="329">
        <v>0.13720181461117703</v>
      </c>
    </row>
    <row r="41" spans="1:8">
      <c r="A41" s="344"/>
      <c r="B41" s="306" t="s">
        <v>264</v>
      </c>
      <c r="C41" s="328">
        <v>1448898.7558646712</v>
      </c>
      <c r="D41" s="328">
        <v>116508.1147182656</v>
      </c>
      <c r="E41" s="332">
        <v>8.7442909849637304E-2</v>
      </c>
      <c r="F41" s="333">
        <v>4463731.2896757545</v>
      </c>
      <c r="G41" s="333">
        <v>616460.11210027291</v>
      </c>
      <c r="H41" s="332">
        <v>0.16023308044762286</v>
      </c>
    </row>
    <row r="42" spans="1:8">
      <c r="A42" s="344"/>
      <c r="B42" s="305" t="s">
        <v>265</v>
      </c>
      <c r="C42" s="328">
        <v>8449767.6392925102</v>
      </c>
      <c r="D42" s="328">
        <v>891309.81764693093</v>
      </c>
      <c r="E42" s="329">
        <v>0.11792217919036831</v>
      </c>
      <c r="F42" s="330">
        <v>26914837.71288982</v>
      </c>
      <c r="G42" s="330">
        <v>3389272.657946229</v>
      </c>
      <c r="H42" s="329">
        <v>0.14406764088474114</v>
      </c>
    </row>
    <row r="43" spans="1:8">
      <c r="A43" s="344"/>
      <c r="B43" s="306" t="s">
        <v>266</v>
      </c>
      <c r="C43" s="328">
        <v>3137326.8079736084</v>
      </c>
      <c r="D43" s="328">
        <v>218388.10342002381</v>
      </c>
      <c r="E43" s="332">
        <v>7.481763939726975E-2</v>
      </c>
      <c r="F43" s="333">
        <v>9027184.7370782923</v>
      </c>
      <c r="G43" s="333">
        <v>1016011.4373483947</v>
      </c>
      <c r="H43" s="332">
        <v>0.12682429893042635</v>
      </c>
    </row>
    <row r="44" spans="1:8">
      <c r="A44" s="344"/>
      <c r="B44" s="305" t="s">
        <v>267</v>
      </c>
      <c r="C44" s="328">
        <v>5198386.0845389543</v>
      </c>
      <c r="D44" s="328">
        <v>537246.60259841476</v>
      </c>
      <c r="E44" s="329">
        <v>0.1152607864836404</v>
      </c>
      <c r="F44" s="330">
        <v>15275692.204597216</v>
      </c>
      <c r="G44" s="330">
        <v>2126068.975032907</v>
      </c>
      <c r="H44" s="329">
        <v>0.16168288154848912</v>
      </c>
    </row>
    <row r="45" spans="1:8">
      <c r="A45" s="344"/>
      <c r="B45" s="306" t="s">
        <v>268</v>
      </c>
      <c r="C45" s="328">
        <v>4138268.2751618009</v>
      </c>
      <c r="D45" s="328">
        <v>329006.31678531598</v>
      </c>
      <c r="E45" s="332">
        <v>8.6370094884610962E-2</v>
      </c>
      <c r="F45" s="333">
        <v>13078868.744210362</v>
      </c>
      <c r="G45" s="333">
        <v>1558746.1958370022</v>
      </c>
      <c r="H45" s="332">
        <v>0.13530639012664816</v>
      </c>
    </row>
    <row r="46" spans="1:8">
      <c r="A46" s="344"/>
      <c r="B46" s="305" t="s">
        <v>269</v>
      </c>
      <c r="C46" s="328">
        <v>5379607.1632151827</v>
      </c>
      <c r="D46" s="328">
        <v>560809.13370340783</v>
      </c>
      <c r="E46" s="329">
        <v>0.11637946439523783</v>
      </c>
      <c r="F46" s="330">
        <v>16498625.286222043</v>
      </c>
      <c r="G46" s="330">
        <v>2347390.7961913049</v>
      </c>
      <c r="H46" s="329">
        <v>0.16587887069817089</v>
      </c>
    </row>
    <row r="47" spans="1:8">
      <c r="A47" s="344"/>
      <c r="B47" s="306" t="s">
        <v>270</v>
      </c>
      <c r="C47" s="328">
        <v>18871775.718382496</v>
      </c>
      <c r="D47" s="328">
        <v>1322222.6007542647</v>
      </c>
      <c r="E47" s="332">
        <v>7.5342237599549722E-2</v>
      </c>
      <c r="F47" s="333">
        <v>62840904.271275133</v>
      </c>
      <c r="G47" s="333">
        <v>6636082.7462807</v>
      </c>
      <c r="H47" s="332">
        <v>0.11806963470793366</v>
      </c>
    </row>
    <row r="48" spans="1:8">
      <c r="A48" s="344"/>
      <c r="B48" s="305" t="s">
        <v>271</v>
      </c>
      <c r="C48" s="328">
        <v>7875273.0642728666</v>
      </c>
      <c r="D48" s="328">
        <v>654905.4928252399</v>
      </c>
      <c r="E48" s="329">
        <v>9.0702514289578817E-2</v>
      </c>
      <c r="F48" s="330">
        <v>24502777.1469093</v>
      </c>
      <c r="G48" s="330">
        <v>3184723.789248161</v>
      </c>
      <c r="H48" s="329">
        <v>0.14939092870333098</v>
      </c>
    </row>
    <row r="49" spans="1:8">
      <c r="A49" s="344"/>
      <c r="B49" s="306" t="s">
        <v>272</v>
      </c>
      <c r="C49" s="328">
        <v>2756615.3959577517</v>
      </c>
      <c r="D49" s="328">
        <v>226249.18637988903</v>
      </c>
      <c r="E49" s="332">
        <v>8.9413613540798048E-2</v>
      </c>
      <c r="F49" s="333">
        <v>7931305.6353376517</v>
      </c>
      <c r="G49" s="333">
        <v>999328.83896051161</v>
      </c>
      <c r="H49" s="332">
        <v>0.14416217311673504</v>
      </c>
    </row>
    <row r="50" spans="1:8">
      <c r="A50" s="344"/>
      <c r="B50" s="305" t="s">
        <v>273</v>
      </c>
      <c r="C50" s="328">
        <v>1118533.4510189292</v>
      </c>
      <c r="D50" s="328">
        <v>94369.731225169962</v>
      </c>
      <c r="E50" s="329">
        <v>9.2143208552802128E-2</v>
      </c>
      <c r="F50" s="330">
        <v>3534525.7433205056</v>
      </c>
      <c r="G50" s="330">
        <v>336512.81447577942</v>
      </c>
      <c r="H50" s="329">
        <v>0.10522559538161211</v>
      </c>
    </row>
    <row r="51" spans="1:8">
      <c r="A51" s="344"/>
      <c r="B51" s="306" t="s">
        <v>274</v>
      </c>
      <c r="C51" s="328">
        <v>1401674.7707074233</v>
      </c>
      <c r="D51" s="328">
        <v>79998.750054590637</v>
      </c>
      <c r="E51" s="332">
        <v>6.0528260182155541E-2</v>
      </c>
      <c r="F51" s="333">
        <v>4070166.4765466657</v>
      </c>
      <c r="G51" s="333">
        <v>428033.21730991313</v>
      </c>
      <c r="H51" s="332">
        <v>0.11752266785527007</v>
      </c>
    </row>
    <row r="52" spans="1:8">
      <c r="A52" s="344"/>
      <c r="B52" s="305" t="s">
        <v>275</v>
      </c>
      <c r="C52" s="328">
        <v>49233058.144451492</v>
      </c>
      <c r="D52" s="328">
        <v>5229193.9091941714</v>
      </c>
      <c r="E52" s="329">
        <v>0.11883487961960332</v>
      </c>
      <c r="F52" s="330">
        <v>139347276.95794067</v>
      </c>
      <c r="G52" s="330">
        <v>19537097.180692002</v>
      </c>
      <c r="H52" s="329">
        <v>0.16306708843117851</v>
      </c>
    </row>
    <row r="53" spans="1:8">
      <c r="A53" s="344"/>
      <c r="B53" s="306" t="s">
        <v>276</v>
      </c>
      <c r="C53" s="328">
        <v>5628957.9077140009</v>
      </c>
      <c r="D53" s="328">
        <v>633989.48718518764</v>
      </c>
      <c r="E53" s="332">
        <v>0.12692562471056978</v>
      </c>
      <c r="F53" s="333">
        <v>16370360.842773695</v>
      </c>
      <c r="G53" s="333">
        <v>2215354.398805473</v>
      </c>
      <c r="H53" s="332">
        <v>0.15650677430454207</v>
      </c>
    </row>
    <row r="54" spans="1:8">
      <c r="A54" s="344"/>
      <c r="B54" s="305" t="s">
        <v>277</v>
      </c>
      <c r="C54" s="328">
        <v>3597997.8664388401</v>
      </c>
      <c r="D54" s="328">
        <v>405027.03767646709</v>
      </c>
      <c r="E54" s="329">
        <v>0.1268495891124253</v>
      </c>
      <c r="F54" s="330">
        <v>10147548.083970541</v>
      </c>
      <c r="G54" s="330">
        <v>1584505.7507873997</v>
      </c>
      <c r="H54" s="329">
        <v>0.18504004641518468</v>
      </c>
    </row>
    <row r="55" spans="1:8">
      <c r="A55" s="344"/>
      <c r="B55" s="306" t="s">
        <v>278</v>
      </c>
      <c r="C55" s="328">
        <v>2272645.3169695688</v>
      </c>
      <c r="D55" s="328">
        <v>272943.72094441392</v>
      </c>
      <c r="E55" s="332">
        <v>0.13649222538350189</v>
      </c>
      <c r="F55" s="333">
        <v>6524859.3341823295</v>
      </c>
      <c r="G55" s="333">
        <v>996058.9847864937</v>
      </c>
      <c r="H55" s="332">
        <v>0.18015824805381855</v>
      </c>
    </row>
    <row r="56" spans="1:8">
      <c r="A56" s="344"/>
      <c r="B56" s="305" t="s">
        <v>279</v>
      </c>
      <c r="C56" s="328">
        <v>8568816.3714882359</v>
      </c>
      <c r="D56" s="328">
        <v>674204.50242167618</v>
      </c>
      <c r="E56" s="329">
        <v>8.5400588857751217E-2</v>
      </c>
      <c r="F56" s="330">
        <v>23702997.953515455</v>
      </c>
      <c r="G56" s="330">
        <v>2557912.9540199675</v>
      </c>
      <c r="H56" s="329">
        <v>0.12096962268446772</v>
      </c>
    </row>
    <row r="57" spans="1:8">
      <c r="A57" s="344"/>
      <c r="B57" s="306" t="s">
        <v>280</v>
      </c>
      <c r="C57" s="328">
        <v>1330693.8313637038</v>
      </c>
      <c r="D57" s="328">
        <v>144176.62101594754</v>
      </c>
      <c r="E57" s="332">
        <v>0.12151245659023423</v>
      </c>
      <c r="F57" s="333">
        <v>3612631.5932159233</v>
      </c>
      <c r="G57" s="333">
        <v>552164.27156112855</v>
      </c>
      <c r="H57" s="332">
        <v>0.18041828698977036</v>
      </c>
    </row>
    <row r="58" spans="1:8">
      <c r="A58" s="344"/>
      <c r="B58" s="305" t="s">
        <v>281</v>
      </c>
      <c r="C58" s="328">
        <v>5014269.448240187</v>
      </c>
      <c r="D58" s="328">
        <v>572182.73469304852</v>
      </c>
      <c r="E58" s="329">
        <v>0.12880944735906419</v>
      </c>
      <c r="F58" s="330">
        <v>14199787.894954469</v>
      </c>
      <c r="G58" s="330">
        <v>2109451.8742749672</v>
      </c>
      <c r="H58" s="329">
        <v>0.1744742140058744</v>
      </c>
    </row>
    <row r="59" spans="1:8">
      <c r="A59" s="344"/>
      <c r="B59" s="306" t="s">
        <v>282</v>
      </c>
      <c r="C59" s="328">
        <v>5691026.9865183886</v>
      </c>
      <c r="D59" s="328">
        <v>649880.36416496336</v>
      </c>
      <c r="E59" s="332">
        <v>0.12891518792238008</v>
      </c>
      <c r="F59" s="333">
        <v>16497355.935363607</v>
      </c>
      <c r="G59" s="333">
        <v>2554336.5297228862</v>
      </c>
      <c r="H59" s="332">
        <v>0.18319823385525205</v>
      </c>
    </row>
    <row r="60" spans="1:8">
      <c r="A60" s="344"/>
      <c r="B60" s="305" t="s">
        <v>283</v>
      </c>
      <c r="C60" s="328">
        <v>5554134.3623147774</v>
      </c>
      <c r="D60" s="328">
        <v>596863.02960153949</v>
      </c>
      <c r="E60" s="329">
        <v>0.12040152526306473</v>
      </c>
      <c r="F60" s="330">
        <v>15660757.058729162</v>
      </c>
      <c r="G60" s="330">
        <v>2135015.9514005277</v>
      </c>
      <c r="H60" s="329">
        <v>0.15784835259368632</v>
      </c>
    </row>
    <row r="61" spans="1:8">
      <c r="A61" s="344"/>
      <c r="B61" s="306" t="s">
        <v>284</v>
      </c>
      <c r="C61" s="328">
        <v>37190206.482849695</v>
      </c>
      <c r="D61" s="328">
        <v>3575425.2651592642</v>
      </c>
      <c r="E61" s="332">
        <v>0.1063646745758865</v>
      </c>
      <c r="F61" s="333">
        <v>110667840.99369514</v>
      </c>
      <c r="G61" s="333">
        <v>14112084.173696101</v>
      </c>
      <c r="H61" s="332">
        <v>0.14615476734343349</v>
      </c>
    </row>
    <row r="62" spans="1:8">
      <c r="A62" s="344"/>
      <c r="B62" s="305" t="s">
        <v>285</v>
      </c>
      <c r="C62" s="328">
        <v>16198813.102640437</v>
      </c>
      <c r="D62" s="328">
        <v>1705116.907372389</v>
      </c>
      <c r="E62" s="329">
        <v>0.11764541524811879</v>
      </c>
      <c r="F62" s="330">
        <v>47972153.774151757</v>
      </c>
      <c r="G62" s="330">
        <v>6283006.8040241972</v>
      </c>
      <c r="H62" s="329">
        <v>0.15071085068078505</v>
      </c>
    </row>
    <row r="63" spans="1:8">
      <c r="A63" s="344"/>
      <c r="B63" s="306" t="s">
        <v>286</v>
      </c>
      <c r="C63" s="328">
        <v>3062552.7059805817</v>
      </c>
      <c r="D63" s="328">
        <v>302061.56966173602</v>
      </c>
      <c r="E63" s="332">
        <v>0.10942312608347637</v>
      </c>
      <c r="F63" s="333">
        <v>8950580.6932085399</v>
      </c>
      <c r="G63" s="333">
        <v>1188419.5938809672</v>
      </c>
      <c r="H63" s="332">
        <v>0.15310421655431999</v>
      </c>
    </row>
    <row r="64" spans="1:8">
      <c r="A64" s="344"/>
      <c r="B64" s="305" t="s">
        <v>287</v>
      </c>
      <c r="C64" s="328">
        <v>3546470.3507750416</v>
      </c>
      <c r="D64" s="328">
        <v>310379.31109544635</v>
      </c>
      <c r="E64" s="329">
        <v>9.5911798305333501E-2</v>
      </c>
      <c r="F64" s="330">
        <v>10726772.258562321</v>
      </c>
      <c r="G64" s="330">
        <v>1359889.0595949311</v>
      </c>
      <c r="H64" s="329">
        <v>0.14518052918017019</v>
      </c>
    </row>
    <row r="65" spans="1:8">
      <c r="A65" s="344"/>
      <c r="B65" s="306" t="s">
        <v>288</v>
      </c>
      <c r="C65" s="328">
        <v>6290979.51994533</v>
      </c>
      <c r="D65" s="328">
        <v>495227.25524692982</v>
      </c>
      <c r="E65" s="332">
        <v>8.5446587885291622E-2</v>
      </c>
      <c r="F65" s="333">
        <v>19180905.748403121</v>
      </c>
      <c r="G65" s="333">
        <v>2140019.7833985016</v>
      </c>
      <c r="H65" s="332">
        <v>0.12558148606787661</v>
      </c>
    </row>
    <row r="66" spans="1:8">
      <c r="A66" s="344"/>
      <c r="B66" s="305" t="s">
        <v>289</v>
      </c>
      <c r="C66" s="328">
        <v>41770210.328575313</v>
      </c>
      <c r="D66" s="328">
        <v>4148844.5989470184</v>
      </c>
      <c r="E66" s="329">
        <v>0.11027894704204322</v>
      </c>
      <c r="F66" s="330">
        <v>121205316.46221547</v>
      </c>
      <c r="G66" s="330">
        <v>15855482.231238902</v>
      </c>
      <c r="H66" s="329">
        <v>0.1505031531086817</v>
      </c>
    </row>
    <row r="67" spans="1:8">
      <c r="A67" s="344"/>
      <c r="B67" s="306" t="s">
        <v>290</v>
      </c>
      <c r="C67" s="328">
        <v>859939.92513707234</v>
      </c>
      <c r="D67" s="328">
        <v>95998.430329128285</v>
      </c>
      <c r="E67" s="332">
        <v>0.12566201859903214</v>
      </c>
      <c r="F67" s="333">
        <v>2501639.6321119457</v>
      </c>
      <c r="G67" s="333">
        <v>403715.47176705487</v>
      </c>
      <c r="H67" s="332">
        <v>0.19243568447235271</v>
      </c>
    </row>
    <row r="68" spans="1:8">
      <c r="A68" s="344"/>
      <c r="B68" s="305" t="s">
        <v>291</v>
      </c>
      <c r="C68" s="328">
        <v>5816502.250146348</v>
      </c>
      <c r="D68" s="328">
        <v>675936.86922342889</v>
      </c>
      <c r="E68" s="329">
        <v>0.13149076397936477</v>
      </c>
      <c r="F68" s="330">
        <v>17361491.133277517</v>
      </c>
      <c r="G68" s="330">
        <v>2409170.2044610362</v>
      </c>
      <c r="H68" s="329">
        <v>0.16112349486948371</v>
      </c>
    </row>
    <row r="69" spans="1:8">
      <c r="A69" s="344"/>
      <c r="B69" s="306" t="s">
        <v>292</v>
      </c>
      <c r="C69" s="328">
        <v>2231779.0306937145</v>
      </c>
      <c r="D69" s="328">
        <v>279837.92769866646</v>
      </c>
      <c r="E69" s="332">
        <v>0.14336391977672105</v>
      </c>
      <c r="F69" s="333">
        <v>6355711.791966673</v>
      </c>
      <c r="G69" s="333">
        <v>963514.67117387522</v>
      </c>
      <c r="H69" s="332">
        <v>0.17868684129860088</v>
      </c>
    </row>
    <row r="70" spans="1:8">
      <c r="A70" s="344"/>
      <c r="B70" s="305" t="s">
        <v>293</v>
      </c>
      <c r="C70" s="328">
        <v>6378285.9297242826</v>
      </c>
      <c r="D70" s="328">
        <v>749613.29069402907</v>
      </c>
      <c r="E70" s="329">
        <v>0.13317763152471729</v>
      </c>
      <c r="F70" s="330">
        <v>18096962.489497527</v>
      </c>
      <c r="G70" s="330">
        <v>2609302.1659811772</v>
      </c>
      <c r="H70" s="329">
        <v>0.16847620050261769</v>
      </c>
    </row>
    <row r="71" spans="1:8">
      <c r="A71" s="344"/>
      <c r="B71" s="306" t="s">
        <v>294</v>
      </c>
      <c r="C71" s="328">
        <v>3901760.7528240145</v>
      </c>
      <c r="D71" s="328">
        <v>272177.98002753919</v>
      </c>
      <c r="E71" s="332">
        <v>7.498877889422946E-2</v>
      </c>
      <c r="F71" s="333">
        <v>11671539.155404255</v>
      </c>
      <c r="G71" s="333">
        <v>1371774.6969157923</v>
      </c>
      <c r="H71" s="332">
        <v>0.13318505509951306</v>
      </c>
    </row>
    <row r="72" spans="1:8">
      <c r="A72" s="344"/>
      <c r="B72" s="305" t="s">
        <v>295</v>
      </c>
      <c r="C72" s="328">
        <v>3032622.6458159317</v>
      </c>
      <c r="D72" s="328">
        <v>354118.95487186266</v>
      </c>
      <c r="E72" s="329">
        <v>0.13220775318291586</v>
      </c>
      <c r="F72" s="330">
        <v>8382638.3309585406</v>
      </c>
      <c r="G72" s="330">
        <v>1203829.4255697839</v>
      </c>
      <c r="H72" s="329">
        <v>0.16769208394252311</v>
      </c>
    </row>
    <row r="73" spans="1:8">
      <c r="A73" s="344"/>
      <c r="B73" s="306" t="s">
        <v>296</v>
      </c>
      <c r="C73" s="328">
        <v>4435060.8972321022</v>
      </c>
      <c r="D73" s="328">
        <v>384947.7380988677</v>
      </c>
      <c r="E73" s="332">
        <v>9.5046168581929311E-2</v>
      </c>
      <c r="F73" s="333">
        <v>13586288.736229401</v>
      </c>
      <c r="G73" s="333">
        <v>1399353.4987224676</v>
      </c>
      <c r="H73" s="332">
        <v>0.11482406950155678</v>
      </c>
    </row>
    <row r="74" spans="1:8">
      <c r="A74" s="344"/>
      <c r="B74" s="305" t="s">
        <v>297</v>
      </c>
      <c r="C74" s="328">
        <v>868771.36231538421</v>
      </c>
      <c r="D74" s="328">
        <v>79535.416283901548</v>
      </c>
      <c r="E74" s="329">
        <v>0.10077520757110685</v>
      </c>
      <c r="F74" s="330">
        <v>2430896.9057511673</v>
      </c>
      <c r="G74" s="330">
        <v>295386.24081881903</v>
      </c>
      <c r="H74" s="329">
        <v>0.13832112649654066</v>
      </c>
    </row>
    <row r="75" spans="1:8">
      <c r="A75" s="344"/>
      <c r="B75" s="306" t="s">
        <v>298</v>
      </c>
      <c r="C75" s="328">
        <v>3713517.6131568234</v>
      </c>
      <c r="D75" s="328">
        <v>425116.36553420313</v>
      </c>
      <c r="E75" s="332">
        <v>0.12927752227364131</v>
      </c>
      <c r="F75" s="333">
        <v>10231061.06525889</v>
      </c>
      <c r="G75" s="333">
        <v>1545728.3113073055</v>
      </c>
      <c r="H75" s="332">
        <v>0.17796995867591164</v>
      </c>
    </row>
    <row r="76" spans="1:8">
      <c r="A76" s="344" t="s">
        <v>134</v>
      </c>
      <c r="B76" s="305" t="s">
        <v>227</v>
      </c>
      <c r="C76" s="328">
        <v>590678228.23503721</v>
      </c>
      <c r="D76" s="328">
        <v>51626970.003720403</v>
      </c>
      <c r="E76" s="329">
        <v>9.577376773614045E-2</v>
      </c>
      <c r="F76" s="330">
        <v>1617451679.5851648</v>
      </c>
      <c r="G76" s="330">
        <v>178008460.73556542</v>
      </c>
      <c r="H76" s="329">
        <v>0.12366480205994475</v>
      </c>
    </row>
    <row r="77" spans="1:8">
      <c r="A77" s="345"/>
      <c r="B77" s="306" t="s">
        <v>228</v>
      </c>
      <c r="C77" s="328">
        <v>112135348.13180251</v>
      </c>
      <c r="D77" s="328">
        <v>8587984.1918545812</v>
      </c>
      <c r="E77" s="332">
        <v>8.2937738490717769E-2</v>
      </c>
      <c r="F77" s="333">
        <v>318407422.05284792</v>
      </c>
      <c r="G77" s="333">
        <v>32353439.798145771</v>
      </c>
      <c r="H77" s="332">
        <v>0.11310256736554818</v>
      </c>
    </row>
    <row r="78" spans="1:8">
      <c r="A78" s="344"/>
      <c r="B78" s="305" t="s">
        <v>229</v>
      </c>
      <c r="C78" s="328">
        <v>40999355.067471452</v>
      </c>
      <c r="D78" s="328">
        <v>4335554.8391523659</v>
      </c>
      <c r="E78" s="329">
        <v>0.1182516490967455</v>
      </c>
      <c r="F78" s="330">
        <v>113832739.9667906</v>
      </c>
      <c r="G78" s="330">
        <v>14084897.707350507</v>
      </c>
      <c r="H78" s="329">
        <v>0.14120503650310809</v>
      </c>
    </row>
    <row r="79" spans="1:8">
      <c r="A79" s="344"/>
      <c r="B79" s="306" t="s">
        <v>230</v>
      </c>
      <c r="C79" s="328">
        <v>26122498.412798159</v>
      </c>
      <c r="D79" s="328">
        <v>2304763.2904905491</v>
      </c>
      <c r="E79" s="332">
        <v>9.6766685776596598E-2</v>
      </c>
      <c r="F79" s="333">
        <v>74025175.635915712</v>
      </c>
      <c r="G79" s="333">
        <v>8202953.6379645467</v>
      </c>
      <c r="H79" s="332">
        <v>0.12462286123096662</v>
      </c>
    </row>
    <row r="80" spans="1:8">
      <c r="A80" s="344"/>
      <c r="B80" s="305" t="s">
        <v>231</v>
      </c>
      <c r="C80" s="328">
        <v>30373137.414431244</v>
      </c>
      <c r="D80" s="328">
        <v>3187191.7381702885</v>
      </c>
      <c r="E80" s="329">
        <v>0.11723674343075646</v>
      </c>
      <c r="F80" s="330">
        <v>83678007.072375536</v>
      </c>
      <c r="G80" s="330">
        <v>10138462.526183173</v>
      </c>
      <c r="H80" s="329">
        <v>0.13786409188072826</v>
      </c>
    </row>
    <row r="81" spans="1:8">
      <c r="A81" s="344"/>
      <c r="B81" s="306" t="s">
        <v>232</v>
      </c>
      <c r="C81" s="328">
        <v>61221109.622896552</v>
      </c>
      <c r="D81" s="328">
        <v>5346815.3571963534</v>
      </c>
      <c r="E81" s="332">
        <v>9.569365353896965E-2</v>
      </c>
      <c r="F81" s="333">
        <v>172797114.8888039</v>
      </c>
      <c r="G81" s="333">
        <v>17935053.010353118</v>
      </c>
      <c r="H81" s="332">
        <v>0.11581308419120823</v>
      </c>
    </row>
    <row r="82" spans="1:8">
      <c r="A82" s="344"/>
      <c r="B82" s="305" t="s">
        <v>233</v>
      </c>
      <c r="C82" s="328">
        <v>26880190.695598181</v>
      </c>
      <c r="D82" s="328">
        <v>2198408.8012972735</v>
      </c>
      <c r="E82" s="329">
        <v>8.9070100801955959E-2</v>
      </c>
      <c r="F82" s="330">
        <v>73268693.971418321</v>
      </c>
      <c r="G82" s="330">
        <v>7842015.0166179836</v>
      </c>
      <c r="H82" s="329">
        <v>0.11985959155951652</v>
      </c>
    </row>
    <row r="83" spans="1:8">
      <c r="A83" s="344"/>
      <c r="B83" s="306" t="s">
        <v>234</v>
      </c>
      <c r="C83" s="328">
        <v>12183976.07172644</v>
      </c>
      <c r="D83" s="328">
        <v>1095311.9552737195</v>
      </c>
      <c r="E83" s="332">
        <v>9.8777629457506858E-2</v>
      </c>
      <c r="F83" s="333">
        <v>31689507.566611584</v>
      </c>
      <c r="G83" s="333">
        <v>3585544.6860838309</v>
      </c>
      <c r="H83" s="332">
        <v>0.12758146249076241</v>
      </c>
    </row>
    <row r="84" spans="1:8">
      <c r="A84" s="344"/>
      <c r="B84" s="305" t="s">
        <v>235</v>
      </c>
      <c r="C84" s="328">
        <v>32013937.292484395</v>
      </c>
      <c r="D84" s="328">
        <v>3276059.7645027488</v>
      </c>
      <c r="E84" s="329">
        <v>0.11399797223413238</v>
      </c>
      <c r="F84" s="330">
        <v>86973969.050473034</v>
      </c>
      <c r="G84" s="330">
        <v>10895878.333687454</v>
      </c>
      <c r="H84" s="329">
        <v>0.14321966062804242</v>
      </c>
    </row>
    <row r="85" spans="1:8">
      <c r="A85" s="344"/>
      <c r="B85" s="306" t="s">
        <v>236</v>
      </c>
      <c r="C85" s="328">
        <v>39106832.443142772</v>
      </c>
      <c r="D85" s="328">
        <v>3714810.1739749387</v>
      </c>
      <c r="E85" s="332">
        <v>0.10496179465876801</v>
      </c>
      <c r="F85" s="333">
        <v>107267349.22172499</v>
      </c>
      <c r="G85" s="333">
        <v>12293314.426749483</v>
      </c>
      <c r="H85" s="332">
        <v>0.1294386876717156</v>
      </c>
    </row>
    <row r="86" spans="1:8">
      <c r="A86" s="344"/>
      <c r="B86" s="305" t="s">
        <v>237</v>
      </c>
      <c r="C86" s="328">
        <v>21520414.254725311</v>
      </c>
      <c r="D86" s="328">
        <v>1724460.457778044</v>
      </c>
      <c r="E86" s="329">
        <v>8.7111764124443103E-2</v>
      </c>
      <c r="F86" s="330">
        <v>57389766.640685551</v>
      </c>
      <c r="G86" s="330">
        <v>5977769.049988471</v>
      </c>
      <c r="H86" s="329">
        <v>0.11627186902129123</v>
      </c>
    </row>
    <row r="87" spans="1:8">
      <c r="A87" s="344"/>
      <c r="B87" s="306" t="s">
        <v>238</v>
      </c>
      <c r="C87" s="328">
        <v>23941037.517791241</v>
      </c>
      <c r="D87" s="328">
        <v>2075885.9633638114</v>
      </c>
      <c r="E87" s="332">
        <v>9.4940387593310305E-2</v>
      </c>
      <c r="F87" s="333">
        <v>62462286.933278516</v>
      </c>
      <c r="G87" s="333">
        <v>7154334.7172243074</v>
      </c>
      <c r="H87" s="332">
        <v>0.12935453999954138</v>
      </c>
    </row>
    <row r="88" spans="1:8">
      <c r="A88" s="344"/>
      <c r="B88" s="305" t="s">
        <v>239</v>
      </c>
      <c r="C88" s="328">
        <v>416939623.84133202</v>
      </c>
      <c r="D88" s="328">
        <v>39604189.079387724</v>
      </c>
      <c r="E88" s="329">
        <v>0.10495751374204615</v>
      </c>
      <c r="F88" s="330">
        <v>1152669146.1963546</v>
      </c>
      <c r="G88" s="330">
        <v>134030223.31006587</v>
      </c>
      <c r="H88" s="329">
        <v>0.13157775566860774</v>
      </c>
    </row>
    <row r="89" spans="1:8">
      <c r="A89" s="344"/>
      <c r="B89" s="306" t="s">
        <v>240</v>
      </c>
      <c r="C89" s="328">
        <v>93974769.237346917</v>
      </c>
      <c r="D89" s="328">
        <v>8662826.6053584367</v>
      </c>
      <c r="E89" s="332">
        <v>0.10154295328530277</v>
      </c>
      <c r="F89" s="333">
        <v>263875252.50258768</v>
      </c>
      <c r="G89" s="333">
        <v>30230039.439369172</v>
      </c>
      <c r="H89" s="332">
        <v>0.12938437318289797</v>
      </c>
    </row>
    <row r="90" spans="1:8">
      <c r="A90" s="344"/>
      <c r="B90" s="305" t="s">
        <v>241</v>
      </c>
      <c r="C90" s="328">
        <v>78648719.987233058</v>
      </c>
      <c r="D90" s="328">
        <v>8041916.8676563203</v>
      </c>
      <c r="E90" s="329">
        <v>0.11389719562910766</v>
      </c>
      <c r="F90" s="330">
        <v>222482642.43558463</v>
      </c>
      <c r="G90" s="330">
        <v>26588777.982073218</v>
      </c>
      <c r="H90" s="329">
        <v>0.13573052967354748</v>
      </c>
    </row>
    <row r="91" spans="1:8">
      <c r="A91" s="344"/>
      <c r="B91" s="306" t="s">
        <v>242</v>
      </c>
      <c r="C91" s="328">
        <v>7233215.0631856238</v>
      </c>
      <c r="D91" s="328">
        <v>756945.7601510277</v>
      </c>
      <c r="E91" s="332">
        <v>0.11687990797361443</v>
      </c>
      <c r="F91" s="333">
        <v>19579510.230581149</v>
      </c>
      <c r="G91" s="333">
        <v>2379581.1768386252</v>
      </c>
      <c r="H91" s="332">
        <v>0.1383483134961451</v>
      </c>
    </row>
    <row r="92" spans="1:8">
      <c r="A92" s="344"/>
      <c r="B92" s="305" t="s">
        <v>243</v>
      </c>
      <c r="C92" s="328">
        <v>28728946.704895072</v>
      </c>
      <c r="D92" s="328">
        <v>2058826.6417141594</v>
      </c>
      <c r="E92" s="329">
        <v>7.7196001999122826E-2</v>
      </c>
      <c r="F92" s="330">
        <v>79026950.8006704</v>
      </c>
      <c r="G92" s="330">
        <v>6972240.6290720254</v>
      </c>
      <c r="H92" s="329">
        <v>9.6763148619536832E-2</v>
      </c>
    </row>
    <row r="93" spans="1:8">
      <c r="A93" s="344"/>
      <c r="B93" s="306" t="s">
        <v>244</v>
      </c>
      <c r="C93" s="328">
        <v>13870956.505100239</v>
      </c>
      <c r="D93" s="328">
        <v>1330380.1305907276</v>
      </c>
      <c r="E93" s="332">
        <v>0.10608604348480447</v>
      </c>
      <c r="F93" s="333">
        <v>36205614.549921505</v>
      </c>
      <c r="G93" s="333">
        <v>4377097.6750163473</v>
      </c>
      <c r="H93" s="332">
        <v>0.1375212578147938</v>
      </c>
    </row>
    <row r="94" spans="1:8">
      <c r="A94" s="344"/>
      <c r="B94" s="305" t="s">
        <v>245</v>
      </c>
      <c r="C94" s="328">
        <v>11365579.898578338</v>
      </c>
      <c r="D94" s="328">
        <v>850621.95583922789</v>
      </c>
      <c r="E94" s="329">
        <v>8.0896372621880763E-2</v>
      </c>
      <c r="F94" s="330">
        <v>29898396.324809395</v>
      </c>
      <c r="G94" s="330">
        <v>3068247.7306841537</v>
      </c>
      <c r="H94" s="329">
        <v>0.11435820863683105</v>
      </c>
    </row>
    <row r="95" spans="1:8">
      <c r="A95" s="344"/>
      <c r="B95" s="306" t="s">
        <v>246</v>
      </c>
      <c r="C95" s="328">
        <v>286024734.51344132</v>
      </c>
      <c r="D95" s="328">
        <v>24465755.895483494</v>
      </c>
      <c r="E95" s="332">
        <v>9.3538199394863936E-2</v>
      </c>
      <c r="F95" s="333">
        <v>771010623.02911711</v>
      </c>
      <c r="G95" s="333">
        <v>83054534.13342464</v>
      </c>
      <c r="H95" s="332">
        <v>0.1207265048947293</v>
      </c>
    </row>
    <row r="96" spans="1:8">
      <c r="A96" s="344"/>
      <c r="B96" s="305" t="s">
        <v>247</v>
      </c>
      <c r="C96" s="328">
        <v>13272369.471305542</v>
      </c>
      <c r="D96" s="328">
        <v>1216695.8692013416</v>
      </c>
      <c r="E96" s="329">
        <v>0.10092309308946282</v>
      </c>
      <c r="F96" s="330">
        <v>36185051.296595044</v>
      </c>
      <c r="G96" s="330">
        <v>4201234.3245641962</v>
      </c>
      <c r="H96" s="329">
        <v>0.13135500144457693</v>
      </c>
    </row>
    <row r="97" spans="1:8">
      <c r="A97" s="344"/>
      <c r="B97" s="306" t="s">
        <v>248</v>
      </c>
      <c r="C97" s="328">
        <v>27632458.717365492</v>
      </c>
      <c r="D97" s="328">
        <v>2545666.9316604957</v>
      </c>
      <c r="E97" s="332">
        <v>0.10147439152068351</v>
      </c>
      <c r="F97" s="333">
        <v>74455911.955342591</v>
      </c>
      <c r="G97" s="333">
        <v>8697440.7617766485</v>
      </c>
      <c r="H97" s="332">
        <v>0.1322634271130628</v>
      </c>
    </row>
    <row r="98" spans="1:8">
      <c r="A98" s="344"/>
      <c r="B98" s="305" t="s">
        <v>249</v>
      </c>
      <c r="C98" s="328">
        <v>54379459.387705244</v>
      </c>
      <c r="D98" s="328">
        <v>4657563.0131605715</v>
      </c>
      <c r="E98" s="329">
        <v>9.3672272233466733E-2</v>
      </c>
      <c r="F98" s="330">
        <v>152653646.77318564</v>
      </c>
      <c r="G98" s="330">
        <v>14596352.789458543</v>
      </c>
      <c r="H98" s="329">
        <v>0.10572677739996139</v>
      </c>
    </row>
    <row r="99" spans="1:8">
      <c r="A99" s="344"/>
      <c r="B99" s="306" t="s">
        <v>250</v>
      </c>
      <c r="C99" s="328">
        <v>18474207.520326875</v>
      </c>
      <c r="D99" s="328">
        <v>1680426.5347627066</v>
      </c>
      <c r="E99" s="332">
        <v>0.10006243002735304</v>
      </c>
      <c r="F99" s="333">
        <v>50419969.589475632</v>
      </c>
      <c r="G99" s="333">
        <v>5906198.5073174983</v>
      </c>
      <c r="H99" s="332">
        <v>0.13268250170080068</v>
      </c>
    </row>
    <row r="100" spans="1:8">
      <c r="A100" s="344"/>
      <c r="B100" s="305" t="s">
        <v>251</v>
      </c>
      <c r="C100" s="328">
        <v>33588216.742304526</v>
      </c>
      <c r="D100" s="328">
        <v>2708142.8301311992</v>
      </c>
      <c r="E100" s="329">
        <v>8.7698715936803964E-2</v>
      </c>
      <c r="F100" s="330">
        <v>92306055.921343997</v>
      </c>
      <c r="G100" s="330">
        <v>9338911.0561769158</v>
      </c>
      <c r="H100" s="329">
        <v>0.11256155760637442</v>
      </c>
    </row>
    <row r="101" spans="1:8">
      <c r="A101" s="344"/>
      <c r="B101" s="306" t="s">
        <v>252</v>
      </c>
      <c r="C101" s="328">
        <v>9851637.6419052146</v>
      </c>
      <c r="D101" s="328">
        <v>989788.07966867276</v>
      </c>
      <c r="E101" s="332">
        <v>0.11169091426314749</v>
      </c>
      <c r="F101" s="333">
        <v>25369526.74460347</v>
      </c>
      <c r="G101" s="333">
        <v>3304258.5831501186</v>
      </c>
      <c r="H101" s="332">
        <v>0.1497493055136512</v>
      </c>
    </row>
    <row r="102" spans="1:8">
      <c r="A102" s="344"/>
      <c r="B102" s="305" t="s">
        <v>253</v>
      </c>
      <c r="C102" s="328">
        <v>500502608.38361704</v>
      </c>
      <c r="D102" s="328">
        <v>45469639.617599964</v>
      </c>
      <c r="E102" s="329">
        <v>9.9926033361729769E-2</v>
      </c>
      <c r="F102" s="330">
        <v>1425527859.3522274</v>
      </c>
      <c r="G102" s="330">
        <v>162106992.35074162</v>
      </c>
      <c r="H102" s="329">
        <v>0.12830799030213499</v>
      </c>
    </row>
    <row r="103" spans="1:8">
      <c r="A103" s="344"/>
      <c r="B103" s="306" t="s">
        <v>254</v>
      </c>
      <c r="C103" s="328">
        <v>122177065.05075571</v>
      </c>
      <c r="D103" s="328">
        <v>8725395.1162190139</v>
      </c>
      <c r="E103" s="332">
        <v>7.6908476721882515E-2</v>
      </c>
      <c r="F103" s="333">
        <v>364700496.90347826</v>
      </c>
      <c r="G103" s="333">
        <v>33418323.273432791</v>
      </c>
      <c r="H103" s="332">
        <v>0.10087570637215214</v>
      </c>
    </row>
    <row r="104" spans="1:8">
      <c r="A104" s="344"/>
      <c r="B104" s="305" t="s">
        <v>255</v>
      </c>
      <c r="C104" s="328">
        <v>40731141.527174503</v>
      </c>
      <c r="D104" s="328">
        <v>4528061.9988338724</v>
      </c>
      <c r="E104" s="329">
        <v>0.12507394558214854</v>
      </c>
      <c r="F104" s="330">
        <v>117386574.45677796</v>
      </c>
      <c r="G104" s="330">
        <v>15865092.958950236</v>
      </c>
      <c r="H104" s="329">
        <v>0.15627326083977316</v>
      </c>
    </row>
    <row r="105" spans="1:8">
      <c r="A105" s="344"/>
      <c r="B105" s="306" t="s">
        <v>256</v>
      </c>
      <c r="C105" s="328">
        <v>14949614.189030148</v>
      </c>
      <c r="D105" s="328">
        <v>1527347.7191643566</v>
      </c>
      <c r="E105" s="332">
        <v>0.11379208739398722</v>
      </c>
      <c r="F105" s="333">
        <v>41759867.885757484</v>
      </c>
      <c r="G105" s="333">
        <v>4996424.6712030694</v>
      </c>
      <c r="H105" s="332">
        <v>0.1359074187377807</v>
      </c>
    </row>
    <row r="106" spans="1:8">
      <c r="A106" s="344"/>
      <c r="B106" s="305" t="s">
        <v>257</v>
      </c>
      <c r="C106" s="328">
        <v>16972060.455915291</v>
      </c>
      <c r="D106" s="328">
        <v>1896844.379099356</v>
      </c>
      <c r="E106" s="329">
        <v>0.12582535264728306</v>
      </c>
      <c r="F106" s="330">
        <v>45950726.078451298</v>
      </c>
      <c r="G106" s="330">
        <v>6011610.6649953723</v>
      </c>
      <c r="H106" s="329">
        <v>0.15051937437177176</v>
      </c>
    </row>
    <row r="107" spans="1:8">
      <c r="A107" s="344"/>
      <c r="B107" s="306" t="s">
        <v>258</v>
      </c>
      <c r="C107" s="328">
        <v>10733798.28061193</v>
      </c>
      <c r="D107" s="328">
        <v>956993.76398118772</v>
      </c>
      <c r="E107" s="332">
        <v>9.7884105420468048E-2</v>
      </c>
      <c r="F107" s="333">
        <v>28445104.301174402</v>
      </c>
      <c r="G107" s="333">
        <v>2886152.6930213682</v>
      </c>
      <c r="H107" s="332">
        <v>0.11292140371284698</v>
      </c>
    </row>
    <row r="108" spans="1:8">
      <c r="A108" s="344"/>
      <c r="B108" s="305" t="s">
        <v>259</v>
      </c>
      <c r="C108" s="328">
        <v>29441199.894619379</v>
      </c>
      <c r="D108" s="328">
        <v>3331981.5714539513</v>
      </c>
      <c r="E108" s="329">
        <v>0.12761705579280538</v>
      </c>
      <c r="F108" s="330">
        <v>82883560.972467348</v>
      </c>
      <c r="G108" s="330">
        <v>10732157.008324623</v>
      </c>
      <c r="H108" s="329">
        <v>0.14874495046081448</v>
      </c>
    </row>
    <row r="109" spans="1:8">
      <c r="A109" s="344"/>
      <c r="B109" s="306" t="s">
        <v>260</v>
      </c>
      <c r="C109" s="328">
        <v>52819682.22764986</v>
      </c>
      <c r="D109" s="328">
        <v>5251248.2981849834</v>
      </c>
      <c r="E109" s="332">
        <v>0.11039355018438501</v>
      </c>
      <c r="F109" s="333">
        <v>150784330.76054275</v>
      </c>
      <c r="G109" s="333">
        <v>18423996.970356166</v>
      </c>
      <c r="H109" s="332">
        <v>0.13919575784359461</v>
      </c>
    </row>
    <row r="110" spans="1:8">
      <c r="A110" s="344"/>
      <c r="B110" s="305" t="s">
        <v>261</v>
      </c>
      <c r="C110" s="328">
        <v>39221878.646968126</v>
      </c>
      <c r="D110" s="328">
        <v>3618611.5979026929</v>
      </c>
      <c r="E110" s="329">
        <v>0.10163706586015879</v>
      </c>
      <c r="F110" s="330">
        <v>113119040.87681228</v>
      </c>
      <c r="G110" s="330">
        <v>13483976.491936088</v>
      </c>
      <c r="H110" s="329">
        <v>0.13533364559136921</v>
      </c>
    </row>
    <row r="111" spans="1:8">
      <c r="A111" s="344"/>
      <c r="B111" s="306" t="s">
        <v>262</v>
      </c>
      <c r="C111" s="328">
        <v>27776916.715145823</v>
      </c>
      <c r="D111" s="328">
        <v>2468759.1152814962</v>
      </c>
      <c r="E111" s="332">
        <v>9.75479588168333E-2</v>
      </c>
      <c r="F111" s="333">
        <v>75562559.393362224</v>
      </c>
      <c r="G111" s="333">
        <v>8444125.2199114263</v>
      </c>
      <c r="H111" s="332">
        <v>0.1258093297899307</v>
      </c>
    </row>
    <row r="112" spans="1:8">
      <c r="A112" s="344"/>
      <c r="B112" s="305" t="s">
        <v>263</v>
      </c>
      <c r="C112" s="328">
        <v>795159538.31196189</v>
      </c>
      <c r="D112" s="328">
        <v>55445399.879842043</v>
      </c>
      <c r="E112" s="329">
        <v>7.4955171192702591E-2</v>
      </c>
      <c r="F112" s="330">
        <v>2423412465.5014195</v>
      </c>
      <c r="G112" s="330">
        <v>212069283.14762545</v>
      </c>
      <c r="H112" s="329">
        <v>9.5900665640642452E-2</v>
      </c>
    </row>
    <row r="113" spans="1:8">
      <c r="A113" s="344"/>
      <c r="B113" s="306" t="s">
        <v>264</v>
      </c>
      <c r="C113" s="328">
        <v>17490441.139683295</v>
      </c>
      <c r="D113" s="328">
        <v>1076934.5329833105</v>
      </c>
      <c r="E113" s="332">
        <v>6.5612702927460145E-2</v>
      </c>
      <c r="F113" s="333">
        <v>52251700.863422625</v>
      </c>
      <c r="G113" s="333">
        <v>4526383.9094733</v>
      </c>
      <c r="H113" s="332">
        <v>9.4842406470361559E-2</v>
      </c>
    </row>
    <row r="114" spans="1:8">
      <c r="A114" s="344"/>
      <c r="B114" s="305" t="s">
        <v>265</v>
      </c>
      <c r="C114" s="328">
        <v>101004606.00083788</v>
      </c>
      <c r="D114" s="328">
        <v>6983408.4054855704</v>
      </c>
      <c r="E114" s="329">
        <v>7.4274829337323572E-2</v>
      </c>
      <c r="F114" s="330">
        <v>314445536.02801645</v>
      </c>
      <c r="G114" s="330">
        <v>23929237.266454399</v>
      </c>
      <c r="H114" s="329">
        <v>8.2367968229190638E-2</v>
      </c>
    </row>
    <row r="115" spans="1:8">
      <c r="A115" s="344"/>
      <c r="B115" s="306" t="s">
        <v>266</v>
      </c>
      <c r="C115" s="328">
        <v>38510662.653735109</v>
      </c>
      <c r="D115" s="328">
        <v>2609510.6723875403</v>
      </c>
      <c r="E115" s="332">
        <v>7.2685987172314434E-2</v>
      </c>
      <c r="F115" s="333">
        <v>107624787.50664152</v>
      </c>
      <c r="G115" s="333">
        <v>10030438.890932217</v>
      </c>
      <c r="H115" s="332">
        <v>0.10277684141761528</v>
      </c>
    </row>
    <row r="116" spans="1:8">
      <c r="A116" s="344"/>
      <c r="B116" s="305" t="s">
        <v>267</v>
      </c>
      <c r="C116" s="328">
        <v>61879710.223965794</v>
      </c>
      <c r="D116" s="328">
        <v>4792825.3857283071</v>
      </c>
      <c r="E116" s="329">
        <v>8.3956681106515982E-2</v>
      </c>
      <c r="F116" s="330">
        <v>176970099.35060129</v>
      </c>
      <c r="G116" s="330">
        <v>18418689.231048405</v>
      </c>
      <c r="H116" s="329">
        <v>0.11616856146003444</v>
      </c>
    </row>
    <row r="117" spans="1:8">
      <c r="A117" s="344"/>
      <c r="B117" s="306" t="s">
        <v>268</v>
      </c>
      <c r="C117" s="328">
        <v>51063153.418653749</v>
      </c>
      <c r="D117" s="328">
        <v>3336648.0928457975</v>
      </c>
      <c r="E117" s="332">
        <v>6.9911846050071391E-2</v>
      </c>
      <c r="F117" s="333">
        <v>156620015.29379302</v>
      </c>
      <c r="G117" s="333">
        <v>11566874.020070285</v>
      </c>
      <c r="H117" s="332">
        <v>7.9742320080080156E-2</v>
      </c>
    </row>
    <row r="118" spans="1:8">
      <c r="A118" s="344"/>
      <c r="B118" s="305" t="s">
        <v>269</v>
      </c>
      <c r="C118" s="328">
        <v>65556219.626336895</v>
      </c>
      <c r="D118" s="328">
        <v>5219828.3389027864</v>
      </c>
      <c r="E118" s="329">
        <v>8.6512106997520877E-2</v>
      </c>
      <c r="F118" s="330">
        <v>196319816.34342435</v>
      </c>
      <c r="G118" s="330">
        <v>18904770.50473097</v>
      </c>
      <c r="H118" s="329">
        <v>0.10655674898012471</v>
      </c>
    </row>
    <row r="119" spans="1:8">
      <c r="A119" s="344"/>
      <c r="B119" s="306" t="s">
        <v>270</v>
      </c>
      <c r="C119" s="328">
        <v>234926595.22845253</v>
      </c>
      <c r="D119" s="328">
        <v>15925551.701988131</v>
      </c>
      <c r="E119" s="332">
        <v>7.2719067660806214E-2</v>
      </c>
      <c r="F119" s="333">
        <v>757103947.99830902</v>
      </c>
      <c r="G119" s="333">
        <v>64029530.959739566</v>
      </c>
      <c r="H119" s="332">
        <v>9.2384784931653793E-2</v>
      </c>
    </row>
    <row r="120" spans="1:8">
      <c r="A120" s="344"/>
      <c r="B120" s="305" t="s">
        <v>271</v>
      </c>
      <c r="C120" s="328">
        <v>95899108.007238656</v>
      </c>
      <c r="D120" s="328">
        <v>6636274.937512219</v>
      </c>
      <c r="E120" s="329">
        <v>7.4345331749983604E-2</v>
      </c>
      <c r="F120" s="330">
        <v>288746836.60344112</v>
      </c>
      <c r="G120" s="330">
        <v>28084033.789318919</v>
      </c>
      <c r="H120" s="329">
        <v>0.10774085710014233</v>
      </c>
    </row>
    <row r="121" spans="1:8">
      <c r="A121" s="344"/>
      <c r="B121" s="306" t="s">
        <v>272</v>
      </c>
      <c r="C121" s="328">
        <v>33418076.541526299</v>
      </c>
      <c r="D121" s="328">
        <v>2514908.6002252921</v>
      </c>
      <c r="E121" s="332">
        <v>8.1380284539184874E-2</v>
      </c>
      <c r="F121" s="333">
        <v>93286252.430449843</v>
      </c>
      <c r="G121" s="333">
        <v>9261479.3577784151</v>
      </c>
      <c r="H121" s="332">
        <v>0.1102231998861614</v>
      </c>
    </row>
    <row r="122" spans="1:8">
      <c r="A122" s="344"/>
      <c r="B122" s="305" t="s">
        <v>273</v>
      </c>
      <c r="C122" s="328">
        <v>13654434.165850237</v>
      </c>
      <c r="D122" s="328">
        <v>1054345.5940622985</v>
      </c>
      <c r="E122" s="329">
        <v>8.3677633538467106E-2</v>
      </c>
      <c r="F122" s="330">
        <v>42563964.910998076</v>
      </c>
      <c r="G122" s="330">
        <v>3121134.8552509472</v>
      </c>
      <c r="H122" s="329">
        <v>7.9130601197724484E-2</v>
      </c>
    </row>
    <row r="123" spans="1:8">
      <c r="A123" s="344"/>
      <c r="B123" s="306" t="s">
        <v>274</v>
      </c>
      <c r="C123" s="328">
        <v>17065437.252892073</v>
      </c>
      <c r="D123" s="328">
        <v>1019884.309305422</v>
      </c>
      <c r="E123" s="332">
        <v>6.3561805123896711E-2</v>
      </c>
      <c r="F123" s="333">
        <v>47899806.053889662</v>
      </c>
      <c r="G123" s="333">
        <v>3940978.9349067658</v>
      </c>
      <c r="H123" s="332">
        <v>8.9651594302999932E-2</v>
      </c>
    </row>
    <row r="124" spans="1:8">
      <c r="A124" s="344"/>
      <c r="B124" s="305" t="s">
        <v>275</v>
      </c>
      <c r="C124" s="328">
        <v>586222654.40216231</v>
      </c>
      <c r="D124" s="328">
        <v>51538872.676173747</v>
      </c>
      <c r="E124" s="329">
        <v>9.6391314712788626E-2</v>
      </c>
      <c r="F124" s="330">
        <v>1610156523.124712</v>
      </c>
      <c r="G124" s="330">
        <v>176460361.99139142</v>
      </c>
      <c r="H124" s="329">
        <v>0.12308072433694843</v>
      </c>
    </row>
    <row r="125" spans="1:8">
      <c r="A125" s="344"/>
      <c r="B125" s="306" t="s">
        <v>276</v>
      </c>
      <c r="C125" s="328">
        <v>68681787.714916989</v>
      </c>
      <c r="D125" s="328">
        <v>7020065.2696466818</v>
      </c>
      <c r="E125" s="332">
        <v>0.11384802420784736</v>
      </c>
      <c r="F125" s="333">
        <v>195088715.39987397</v>
      </c>
      <c r="G125" s="333">
        <v>23382447.417245686</v>
      </c>
      <c r="H125" s="332">
        <v>0.13617701725141049</v>
      </c>
    </row>
    <row r="126" spans="1:8">
      <c r="A126" s="344"/>
      <c r="B126" s="305" t="s">
        <v>277</v>
      </c>
      <c r="C126" s="328">
        <v>42592590.231313489</v>
      </c>
      <c r="D126" s="328">
        <v>3929666.3834816739</v>
      </c>
      <c r="E126" s="329">
        <v>0.10163914138899369</v>
      </c>
      <c r="F126" s="330">
        <v>116226623.13258646</v>
      </c>
      <c r="G126" s="330">
        <v>13802443.17074126</v>
      </c>
      <c r="H126" s="329">
        <v>0.13475766343340909</v>
      </c>
    </row>
    <row r="127" spans="1:8">
      <c r="A127" s="344"/>
      <c r="B127" s="306" t="s">
        <v>278</v>
      </c>
      <c r="C127" s="328">
        <v>26835838.984697942</v>
      </c>
      <c r="D127" s="328">
        <v>2547620.0492763929</v>
      </c>
      <c r="E127" s="332">
        <v>0.10489118432479974</v>
      </c>
      <c r="F127" s="333">
        <v>74873549.521927029</v>
      </c>
      <c r="G127" s="333">
        <v>8591427.2627476379</v>
      </c>
      <c r="H127" s="332">
        <v>0.12961907328725905</v>
      </c>
    </row>
    <row r="128" spans="1:8">
      <c r="A128" s="344"/>
      <c r="B128" s="305" t="s">
        <v>279</v>
      </c>
      <c r="C128" s="328">
        <v>104303130.15317282</v>
      </c>
      <c r="D128" s="328">
        <v>6783062.4828595072</v>
      </c>
      <c r="E128" s="329">
        <v>6.9555555537461761E-2</v>
      </c>
      <c r="F128" s="330">
        <v>280403657.95106083</v>
      </c>
      <c r="G128" s="330">
        <v>24033803.714075327</v>
      </c>
      <c r="H128" s="329">
        <v>9.3746605994707716E-2</v>
      </c>
    </row>
    <row r="129" spans="1:8">
      <c r="A129" s="344"/>
      <c r="B129" s="306" t="s">
        <v>280</v>
      </c>
      <c r="C129" s="328">
        <v>15526770.642530665</v>
      </c>
      <c r="D129" s="328">
        <v>1381190.3043565191</v>
      </c>
      <c r="E129" s="332">
        <v>9.7641119794085282E-2</v>
      </c>
      <c r="F129" s="333">
        <v>40738157.415401928</v>
      </c>
      <c r="G129" s="333">
        <v>4439670.2055896223</v>
      </c>
      <c r="H129" s="332">
        <v>0.12231006157164254</v>
      </c>
    </row>
    <row r="130" spans="1:8">
      <c r="A130" s="344"/>
      <c r="B130" s="305" t="s">
        <v>281</v>
      </c>
      <c r="C130" s="328">
        <v>59018649.43892318</v>
      </c>
      <c r="D130" s="328">
        <v>5300079.1053683981</v>
      </c>
      <c r="E130" s="329">
        <v>9.8663815370710922E-2</v>
      </c>
      <c r="F130" s="330">
        <v>162101417.63287735</v>
      </c>
      <c r="G130" s="330">
        <v>17968150.591659456</v>
      </c>
      <c r="H130" s="329">
        <v>0.12466345182143891</v>
      </c>
    </row>
    <row r="131" spans="1:8">
      <c r="A131" s="344"/>
      <c r="B131" s="306" t="s">
        <v>282</v>
      </c>
      <c r="C131" s="328">
        <v>68091831.719326183</v>
      </c>
      <c r="D131" s="328">
        <v>7054952.5818546563</v>
      </c>
      <c r="E131" s="332">
        <v>0.11558508038992293</v>
      </c>
      <c r="F131" s="333">
        <v>191168072.60731661</v>
      </c>
      <c r="G131" s="333">
        <v>25023732.62700358</v>
      </c>
      <c r="H131" s="332">
        <v>0.150614415332889</v>
      </c>
    </row>
    <row r="132" spans="1:8">
      <c r="A132" s="344"/>
      <c r="B132" s="305" t="s">
        <v>283</v>
      </c>
      <c r="C132" s="328">
        <v>65210825.895525582</v>
      </c>
      <c r="D132" s="328">
        <v>5288976.8770377263</v>
      </c>
      <c r="E132" s="329">
        <v>8.8264580677507185E-2</v>
      </c>
      <c r="F132" s="330">
        <v>178543730.81053108</v>
      </c>
      <c r="G132" s="330">
        <v>17505777.784675419</v>
      </c>
      <c r="H132" s="329">
        <v>0.10870591345547441</v>
      </c>
    </row>
    <row r="133" spans="1:8">
      <c r="A133" s="344"/>
      <c r="B133" s="306" t="s">
        <v>284</v>
      </c>
      <c r="C133" s="328">
        <v>457888034.20305139</v>
      </c>
      <c r="D133" s="328">
        <v>37113643.429086626</v>
      </c>
      <c r="E133" s="332">
        <v>8.820318974455757E-2</v>
      </c>
      <c r="F133" s="333">
        <v>1316644743.0153031</v>
      </c>
      <c r="G133" s="333">
        <v>125681775.09025455</v>
      </c>
      <c r="H133" s="332">
        <v>0.10552954077927647</v>
      </c>
    </row>
    <row r="134" spans="1:8">
      <c r="A134" s="344"/>
      <c r="B134" s="305" t="s">
        <v>285</v>
      </c>
      <c r="C134" s="328">
        <v>197848250.32063982</v>
      </c>
      <c r="D134" s="328">
        <v>16487854.290807962</v>
      </c>
      <c r="E134" s="329">
        <v>9.0912099067626026E-2</v>
      </c>
      <c r="F134" s="330">
        <v>566251449.73750079</v>
      </c>
      <c r="G134" s="330">
        <v>53039658.657434106</v>
      </c>
      <c r="H134" s="329">
        <v>0.10334848025570663</v>
      </c>
    </row>
    <row r="135" spans="1:8">
      <c r="A135" s="344"/>
      <c r="B135" s="306" t="s">
        <v>286</v>
      </c>
      <c r="C135" s="328">
        <v>37730531.004343338</v>
      </c>
      <c r="D135" s="328">
        <v>3633303.6384538263</v>
      </c>
      <c r="E135" s="332">
        <v>0.1065571578435302</v>
      </c>
      <c r="F135" s="333">
        <v>106509317.49058929</v>
      </c>
      <c r="G135" s="333">
        <v>12078418.353491932</v>
      </c>
      <c r="H135" s="332">
        <v>0.12790748011364536</v>
      </c>
    </row>
    <row r="136" spans="1:8">
      <c r="A136" s="344"/>
      <c r="B136" s="305" t="s">
        <v>287</v>
      </c>
      <c r="C136" s="328">
        <v>44115467.949552044</v>
      </c>
      <c r="D136" s="328">
        <v>3395194.7782502994</v>
      </c>
      <c r="E136" s="329">
        <v>8.3378487270147211E-2</v>
      </c>
      <c r="F136" s="330">
        <v>128335325.77758446</v>
      </c>
      <c r="G136" s="330">
        <v>12407186.337649211</v>
      </c>
      <c r="H136" s="329">
        <v>0.10702480344798106</v>
      </c>
    </row>
    <row r="137" spans="1:8">
      <c r="A137" s="344"/>
      <c r="B137" s="306" t="s">
        <v>288</v>
      </c>
      <c r="C137" s="328">
        <v>79042840.737072021</v>
      </c>
      <c r="D137" s="328">
        <v>5524978.255277738</v>
      </c>
      <c r="E137" s="332">
        <v>7.5151508337799197E-2</v>
      </c>
      <c r="F137" s="333">
        <v>233108624.53828567</v>
      </c>
      <c r="G137" s="333">
        <v>19562511.080840021</v>
      </c>
      <c r="H137" s="332">
        <v>9.1607900345788015E-2</v>
      </c>
    </row>
    <row r="138" spans="1:8">
      <c r="A138" s="344"/>
      <c r="B138" s="305" t="s">
        <v>289</v>
      </c>
      <c r="C138" s="328">
        <v>505174953.92271578</v>
      </c>
      <c r="D138" s="328">
        <v>43720704.694964647</v>
      </c>
      <c r="E138" s="329">
        <v>9.4745480766797008E-2</v>
      </c>
      <c r="F138" s="330">
        <v>1419652020.7128494</v>
      </c>
      <c r="G138" s="330">
        <v>148459796.8717432</v>
      </c>
      <c r="H138" s="329">
        <v>0.11678784222196444</v>
      </c>
    </row>
    <row r="139" spans="1:8">
      <c r="A139" s="344"/>
      <c r="B139" s="306" t="s">
        <v>290</v>
      </c>
      <c r="C139" s="328">
        <v>10193061.694144346</v>
      </c>
      <c r="D139" s="328">
        <v>1181322.9379344191</v>
      </c>
      <c r="E139" s="332">
        <v>0.13108712645718648</v>
      </c>
      <c r="F139" s="333">
        <v>28382299.14517225</v>
      </c>
      <c r="G139" s="333">
        <v>4038555.5925238542</v>
      </c>
      <c r="H139" s="332">
        <v>0.16589706442600499</v>
      </c>
    </row>
    <row r="140" spans="1:8">
      <c r="A140" s="344"/>
      <c r="B140" s="305" t="s">
        <v>291</v>
      </c>
      <c r="C140" s="328">
        <v>68839142.870867327</v>
      </c>
      <c r="D140" s="328">
        <v>6664561.1938841864</v>
      </c>
      <c r="E140" s="329">
        <v>0.10719109021929116</v>
      </c>
      <c r="F140" s="330">
        <v>200631690.75688857</v>
      </c>
      <c r="G140" s="330">
        <v>21279659.860130757</v>
      </c>
      <c r="H140" s="329">
        <v>0.11864744298535532</v>
      </c>
    </row>
    <row r="141" spans="1:8">
      <c r="A141" s="344"/>
      <c r="B141" s="306" t="s">
        <v>292</v>
      </c>
      <c r="C141" s="328">
        <v>26301684.875894774</v>
      </c>
      <c r="D141" s="328">
        <v>2513128.2371225134</v>
      </c>
      <c r="E141" s="332">
        <v>0.10564441867088482</v>
      </c>
      <c r="F141" s="333">
        <v>72863702.58310625</v>
      </c>
      <c r="G141" s="333">
        <v>8362932.6964104921</v>
      </c>
      <c r="H141" s="332">
        <v>0.12965632365475799</v>
      </c>
    </row>
    <row r="142" spans="1:8">
      <c r="A142" s="344"/>
      <c r="B142" s="305" t="s">
        <v>293</v>
      </c>
      <c r="C142" s="328">
        <v>74460404.382798135</v>
      </c>
      <c r="D142" s="328">
        <v>6144536.2844336629</v>
      </c>
      <c r="E142" s="329">
        <v>8.9943031618751654E-2</v>
      </c>
      <c r="F142" s="330">
        <v>205305644.32197154</v>
      </c>
      <c r="G142" s="330">
        <v>21440158.056391388</v>
      </c>
      <c r="H142" s="329">
        <v>0.11660784463606541</v>
      </c>
    </row>
    <row r="143" spans="1:8">
      <c r="A143" s="344"/>
      <c r="B143" s="306" t="s">
        <v>294</v>
      </c>
      <c r="C143" s="328">
        <v>48111090.003467262</v>
      </c>
      <c r="D143" s="328">
        <v>3514869.3993337229</v>
      </c>
      <c r="E143" s="332">
        <v>7.8815409730212352E-2</v>
      </c>
      <c r="F143" s="333">
        <v>136732999.73143777</v>
      </c>
      <c r="G143" s="333">
        <v>12313394.484351158</v>
      </c>
      <c r="H143" s="332">
        <v>9.8966673780211872E-2</v>
      </c>
    </row>
    <row r="144" spans="1:8">
      <c r="A144" s="344"/>
      <c r="B144" s="305" t="s">
        <v>295</v>
      </c>
      <c r="C144" s="328">
        <v>36852022.239034601</v>
      </c>
      <c r="D144" s="328">
        <v>3645976.8734784052</v>
      </c>
      <c r="E144" s="329">
        <v>0.10979858737590856</v>
      </c>
      <c r="F144" s="330">
        <v>98451662.04224062</v>
      </c>
      <c r="G144" s="330">
        <v>11864626.815339684</v>
      </c>
      <c r="H144" s="329">
        <v>0.13702544248395251</v>
      </c>
    </row>
    <row r="145" spans="1:8">
      <c r="A145" s="344"/>
      <c r="B145" s="306" t="s">
        <v>296</v>
      </c>
      <c r="C145" s="328">
        <v>55424742.334486246</v>
      </c>
      <c r="D145" s="328">
        <v>4278938.2833882943</v>
      </c>
      <c r="E145" s="332">
        <v>8.3661570343353281E-2</v>
      </c>
      <c r="F145" s="333">
        <v>164467837.86374417</v>
      </c>
      <c r="G145" s="333">
        <v>14190598.940297246</v>
      </c>
      <c r="H145" s="332">
        <v>9.442946278462111E-2</v>
      </c>
    </row>
    <row r="146" spans="1:8">
      <c r="A146" s="344"/>
      <c r="B146" s="305" t="s">
        <v>297</v>
      </c>
      <c r="C146" s="328">
        <v>10733755.201622302</v>
      </c>
      <c r="D146" s="328">
        <v>989923.32421956956</v>
      </c>
      <c r="E146" s="329">
        <v>0.10159486911051246</v>
      </c>
      <c r="F146" s="330">
        <v>28979900.699427385</v>
      </c>
      <c r="G146" s="330">
        <v>3188692.3134979047</v>
      </c>
      <c r="H146" s="329">
        <v>0.12363485517171469</v>
      </c>
    </row>
    <row r="147" spans="1:8">
      <c r="A147" s="344"/>
      <c r="B147" s="306" t="s">
        <v>298</v>
      </c>
      <c r="C147" s="328">
        <v>43541652.667273648</v>
      </c>
      <c r="D147" s="328">
        <v>4147031.7929283231</v>
      </c>
      <c r="E147" s="332">
        <v>0.10526898599064739</v>
      </c>
      <c r="F147" s="333">
        <v>116555558.11139932</v>
      </c>
      <c r="G147" s="333">
        <v>13318157.62743406</v>
      </c>
      <c r="H147" s="332">
        <v>0.12900516251862254</v>
      </c>
    </row>
    <row r="148" spans="1:8">
      <c r="A148" s="344" t="s">
        <v>135</v>
      </c>
      <c r="B148" s="305" t="s">
        <v>227</v>
      </c>
      <c r="C148" s="328">
        <v>198171031.10035002</v>
      </c>
      <c r="D148" s="328">
        <v>19293833.405705452</v>
      </c>
      <c r="E148" s="329">
        <v>0.10786077629995817</v>
      </c>
      <c r="F148" s="330">
        <v>549329993.22023737</v>
      </c>
      <c r="G148" s="330">
        <v>73114956.09795171</v>
      </c>
      <c r="H148" s="329">
        <v>0.15353348886204274</v>
      </c>
    </row>
    <row r="149" spans="1:8">
      <c r="A149" s="345"/>
      <c r="B149" s="306" t="s">
        <v>228</v>
      </c>
      <c r="C149" s="328">
        <v>37502162.728723086</v>
      </c>
      <c r="D149" s="328">
        <v>3083512.0447047874</v>
      </c>
      <c r="E149" s="332">
        <v>8.9588405803966126E-2</v>
      </c>
      <c r="F149" s="333">
        <v>107725987.81798166</v>
      </c>
      <c r="G149" s="333">
        <v>13160063.059836626</v>
      </c>
      <c r="H149" s="332">
        <v>0.13916284426439915</v>
      </c>
    </row>
    <row r="150" spans="1:8">
      <c r="A150" s="344"/>
      <c r="B150" s="305" t="s">
        <v>229</v>
      </c>
      <c r="C150" s="328">
        <v>13917460.607297264</v>
      </c>
      <c r="D150" s="328">
        <v>1653315.0603632461</v>
      </c>
      <c r="E150" s="329">
        <v>0.13480882577886297</v>
      </c>
      <c r="F150" s="330">
        <v>39047335.41107887</v>
      </c>
      <c r="G150" s="330">
        <v>5711025.6958573647</v>
      </c>
      <c r="H150" s="329">
        <v>0.17131547386751345</v>
      </c>
    </row>
    <row r="151" spans="1:8">
      <c r="A151" s="344"/>
      <c r="B151" s="306" t="s">
        <v>230</v>
      </c>
      <c r="C151" s="328">
        <v>8743864.795889549</v>
      </c>
      <c r="D151" s="328">
        <v>774200.25901094917</v>
      </c>
      <c r="E151" s="332">
        <v>9.7143393605645112E-2</v>
      </c>
      <c r="F151" s="333">
        <v>25158642.882197835</v>
      </c>
      <c r="G151" s="333">
        <v>3286933.5655550547</v>
      </c>
      <c r="H151" s="332">
        <v>0.15028242731142816</v>
      </c>
    </row>
    <row r="152" spans="1:8">
      <c r="A152" s="344"/>
      <c r="B152" s="305" t="s">
        <v>231</v>
      </c>
      <c r="C152" s="328">
        <v>10300789.872816186</v>
      </c>
      <c r="D152" s="328">
        <v>1174752.20277947</v>
      </c>
      <c r="E152" s="329">
        <v>0.12872532913561199</v>
      </c>
      <c r="F152" s="330">
        <v>28750504.133437973</v>
      </c>
      <c r="G152" s="330">
        <v>4189342.8848448098</v>
      </c>
      <c r="H152" s="329">
        <v>0.17056778555552909</v>
      </c>
    </row>
    <row r="153" spans="1:8">
      <c r="A153" s="344"/>
      <c r="B153" s="306" t="s">
        <v>232</v>
      </c>
      <c r="C153" s="328">
        <v>20563385.449235722</v>
      </c>
      <c r="D153" s="328">
        <v>2095833.9142838381</v>
      </c>
      <c r="E153" s="332">
        <v>0.11348737326208298</v>
      </c>
      <c r="F153" s="333">
        <v>58661542.984889157</v>
      </c>
      <c r="G153" s="333">
        <v>7690867.8494884446</v>
      </c>
      <c r="H153" s="332">
        <v>0.15088809063364553</v>
      </c>
    </row>
    <row r="154" spans="1:8">
      <c r="A154" s="344"/>
      <c r="B154" s="305" t="s">
        <v>233</v>
      </c>
      <c r="C154" s="328">
        <v>8869638.8500033617</v>
      </c>
      <c r="D154" s="328">
        <v>790490.56540919561</v>
      </c>
      <c r="E154" s="329">
        <v>9.78433044627431E-2</v>
      </c>
      <c r="F154" s="330">
        <v>24579248.059304863</v>
      </c>
      <c r="G154" s="330">
        <v>3225072.3460507058</v>
      </c>
      <c r="H154" s="329">
        <v>0.15102771417437391</v>
      </c>
    </row>
    <row r="155" spans="1:8">
      <c r="A155" s="344"/>
      <c r="B155" s="306" t="s">
        <v>234</v>
      </c>
      <c r="C155" s="328">
        <v>4076947.8132426064</v>
      </c>
      <c r="D155" s="328">
        <v>394249.62403741106</v>
      </c>
      <c r="E155" s="332">
        <v>0.10705455722465776</v>
      </c>
      <c r="F155" s="333">
        <v>10687738.810172327</v>
      </c>
      <c r="G155" s="333">
        <v>1396807.3878379464</v>
      </c>
      <c r="H155" s="332">
        <v>0.15034094261853817</v>
      </c>
    </row>
    <row r="156" spans="1:8">
      <c r="A156" s="344"/>
      <c r="B156" s="305" t="s">
        <v>235</v>
      </c>
      <c r="C156" s="328">
        <v>10821077.089398663</v>
      </c>
      <c r="D156" s="328">
        <v>1268458.4759178385</v>
      </c>
      <c r="E156" s="329">
        <v>0.13278646696182</v>
      </c>
      <c r="F156" s="330">
        <v>29812330.06239656</v>
      </c>
      <c r="G156" s="330">
        <v>4522634.1333056688</v>
      </c>
      <c r="H156" s="329">
        <v>0.17883307675926841</v>
      </c>
    </row>
    <row r="157" spans="1:8">
      <c r="A157" s="344"/>
      <c r="B157" s="306" t="s">
        <v>236</v>
      </c>
      <c r="C157" s="328">
        <v>13116828.354589324</v>
      </c>
      <c r="D157" s="328">
        <v>1439475.3852304947</v>
      </c>
      <c r="E157" s="332">
        <v>0.12327069233992095</v>
      </c>
      <c r="F157" s="333">
        <v>36342278.226302728</v>
      </c>
      <c r="G157" s="333">
        <v>5137804.891048789</v>
      </c>
      <c r="H157" s="332">
        <v>0.16464962686116677</v>
      </c>
    </row>
    <row r="158" spans="1:8">
      <c r="A158" s="344"/>
      <c r="B158" s="305" t="s">
        <v>237</v>
      </c>
      <c r="C158" s="328">
        <v>7232701.5282410663</v>
      </c>
      <c r="D158" s="328">
        <v>657917.05451282579</v>
      </c>
      <c r="E158" s="329">
        <v>0.10006671049701391</v>
      </c>
      <c r="F158" s="330">
        <v>19546414.352652218</v>
      </c>
      <c r="G158" s="330">
        <v>2484338.1798810065</v>
      </c>
      <c r="H158" s="329">
        <v>0.14560585445314547</v>
      </c>
    </row>
    <row r="159" spans="1:8">
      <c r="A159" s="344"/>
      <c r="B159" s="306" t="s">
        <v>238</v>
      </c>
      <c r="C159" s="328">
        <v>8102047.7830245253</v>
      </c>
      <c r="D159" s="328">
        <v>832904.76859434508</v>
      </c>
      <c r="E159" s="332">
        <v>0.11458087520646139</v>
      </c>
      <c r="F159" s="333">
        <v>21450758.562173676</v>
      </c>
      <c r="G159" s="333">
        <v>3075343.7640116103</v>
      </c>
      <c r="H159" s="332">
        <v>0.16736186898590233</v>
      </c>
    </row>
    <row r="160" spans="1:8">
      <c r="A160" s="344"/>
      <c r="B160" s="305" t="s">
        <v>239</v>
      </c>
      <c r="C160" s="328">
        <v>139153441.24329686</v>
      </c>
      <c r="D160" s="328">
        <v>15692132.363247588</v>
      </c>
      <c r="E160" s="329">
        <v>0.12710161997791161</v>
      </c>
      <c r="F160" s="330">
        <v>390265968.48274744</v>
      </c>
      <c r="G160" s="330">
        <v>56177754.663908243</v>
      </c>
      <c r="H160" s="329">
        <v>0.16815245896214367</v>
      </c>
    </row>
    <row r="161" spans="1:8">
      <c r="A161" s="344"/>
      <c r="B161" s="306" t="s">
        <v>240</v>
      </c>
      <c r="C161" s="328">
        <v>31317811.085651603</v>
      </c>
      <c r="D161" s="328">
        <v>3456481.1237384863</v>
      </c>
      <c r="E161" s="332">
        <v>0.12406016254297808</v>
      </c>
      <c r="F161" s="333">
        <v>88831290.456356317</v>
      </c>
      <c r="G161" s="333">
        <v>12348777.116716608</v>
      </c>
      <c r="H161" s="332">
        <v>0.16145882996651506</v>
      </c>
    </row>
    <row r="162" spans="1:8">
      <c r="A162" s="344"/>
      <c r="B162" s="305" t="s">
        <v>241</v>
      </c>
      <c r="C162" s="328">
        <v>26042474.03174847</v>
      </c>
      <c r="D162" s="328">
        <v>3166820.5739944577</v>
      </c>
      <c r="E162" s="329">
        <v>0.13843628903728741</v>
      </c>
      <c r="F162" s="330">
        <v>74725571.650320113</v>
      </c>
      <c r="G162" s="330">
        <v>11082132.407296479</v>
      </c>
      <c r="H162" s="329">
        <v>0.17412843396126274</v>
      </c>
    </row>
    <row r="163" spans="1:8">
      <c r="A163" s="344"/>
      <c r="B163" s="306" t="s">
        <v>242</v>
      </c>
      <c r="C163" s="328">
        <v>2454748.4703475558</v>
      </c>
      <c r="D163" s="328">
        <v>314364.9007596625</v>
      </c>
      <c r="E163" s="332">
        <v>0.14687316106626155</v>
      </c>
      <c r="F163" s="333">
        <v>6714075.6468036482</v>
      </c>
      <c r="G163" s="333">
        <v>1012040.9382731933</v>
      </c>
      <c r="H163" s="332">
        <v>0.17748768466090581</v>
      </c>
    </row>
    <row r="164" spans="1:8">
      <c r="A164" s="344"/>
      <c r="B164" s="305" t="s">
        <v>243</v>
      </c>
      <c r="C164" s="328">
        <v>9437945.8145060129</v>
      </c>
      <c r="D164" s="328">
        <v>781538.9821767211</v>
      </c>
      <c r="E164" s="329">
        <v>9.0284456046807848E-2</v>
      </c>
      <c r="F164" s="330">
        <v>26295498.094902564</v>
      </c>
      <c r="G164" s="330">
        <v>2919339.3565839268</v>
      </c>
      <c r="H164" s="329">
        <v>0.12488533249898287</v>
      </c>
    </row>
    <row r="165" spans="1:8">
      <c r="A165" s="344"/>
      <c r="B165" s="306" t="s">
        <v>244</v>
      </c>
      <c r="C165" s="328">
        <v>4703362.9905806538</v>
      </c>
      <c r="D165" s="328">
        <v>568565.96447342122</v>
      </c>
      <c r="E165" s="332">
        <v>0.13750758764782858</v>
      </c>
      <c r="F165" s="333">
        <v>12429316.436002366</v>
      </c>
      <c r="G165" s="333">
        <v>1941892.5865606181</v>
      </c>
      <c r="H165" s="332">
        <v>0.18516392723690539</v>
      </c>
    </row>
    <row r="166" spans="1:8">
      <c r="A166" s="344"/>
      <c r="B166" s="305" t="s">
        <v>245</v>
      </c>
      <c r="C166" s="328">
        <v>3709065.9626632961</v>
      </c>
      <c r="D166" s="328">
        <v>310588.93824506272</v>
      </c>
      <c r="E166" s="329">
        <v>9.1390624686724403E-2</v>
      </c>
      <c r="F166" s="330">
        <v>9919324.1917358693</v>
      </c>
      <c r="G166" s="330">
        <v>1230678.6221418735</v>
      </c>
      <c r="H166" s="329">
        <v>0.14164217107078758</v>
      </c>
    </row>
    <row r="167" spans="1:8">
      <c r="A167" s="344"/>
      <c r="B167" s="306" t="s">
        <v>246</v>
      </c>
      <c r="C167" s="328">
        <v>95755665.978694573</v>
      </c>
      <c r="D167" s="328">
        <v>9324958.1403191239</v>
      </c>
      <c r="E167" s="332">
        <v>0.10788941076077616</v>
      </c>
      <c r="F167" s="333">
        <v>261205660.76215795</v>
      </c>
      <c r="G167" s="333">
        <v>35147702.833420694</v>
      </c>
      <c r="H167" s="332">
        <v>0.15548093575409849</v>
      </c>
    </row>
    <row r="168" spans="1:8">
      <c r="A168" s="344"/>
      <c r="B168" s="305" t="s">
        <v>247</v>
      </c>
      <c r="C168" s="328">
        <v>4508163.5359910047</v>
      </c>
      <c r="D168" s="328">
        <v>492327.69659487205</v>
      </c>
      <c r="E168" s="329">
        <v>0.12259656925341453</v>
      </c>
      <c r="F168" s="330">
        <v>12408720.659582736</v>
      </c>
      <c r="G168" s="330">
        <v>1816220.1898304857</v>
      </c>
      <c r="H168" s="329">
        <v>0.17146283778951446</v>
      </c>
    </row>
    <row r="169" spans="1:8">
      <c r="A169" s="344"/>
      <c r="B169" s="306" t="s">
        <v>248</v>
      </c>
      <c r="C169" s="328">
        <v>9223202.5243417304</v>
      </c>
      <c r="D169" s="328">
        <v>923345.61754659563</v>
      </c>
      <c r="E169" s="332">
        <v>0.111248377883557</v>
      </c>
      <c r="F169" s="333">
        <v>25156631.330806538</v>
      </c>
      <c r="G169" s="333">
        <v>3548538.2023114264</v>
      </c>
      <c r="H169" s="332">
        <v>0.16422264478450826</v>
      </c>
    </row>
    <row r="170" spans="1:8">
      <c r="A170" s="344"/>
      <c r="B170" s="305" t="s">
        <v>249</v>
      </c>
      <c r="C170" s="328">
        <v>18015800.901108276</v>
      </c>
      <c r="D170" s="328">
        <v>1723946.1025398597</v>
      </c>
      <c r="E170" s="329">
        <v>0.10581644164244239</v>
      </c>
      <c r="F170" s="330">
        <v>51171210.427058905</v>
      </c>
      <c r="G170" s="330">
        <v>6545895.947802797</v>
      </c>
      <c r="H170" s="329">
        <v>0.14668571021153542</v>
      </c>
    </row>
    <row r="171" spans="1:8">
      <c r="A171" s="344"/>
      <c r="B171" s="306" t="s">
        <v>250</v>
      </c>
      <c r="C171" s="328">
        <v>6256222.3686167188</v>
      </c>
      <c r="D171" s="328">
        <v>674514.67533305101</v>
      </c>
      <c r="E171" s="332">
        <v>0.12084378337200961</v>
      </c>
      <c r="F171" s="333">
        <v>17261889.62696369</v>
      </c>
      <c r="G171" s="333">
        <v>2530356.0542513002</v>
      </c>
      <c r="H171" s="332">
        <v>0.1717646056170517</v>
      </c>
    </row>
    <row r="172" spans="1:8">
      <c r="A172" s="344"/>
      <c r="B172" s="305" t="s">
        <v>251</v>
      </c>
      <c r="C172" s="328">
        <v>11176509.391416488</v>
      </c>
      <c r="D172" s="328">
        <v>981612.08153971471</v>
      </c>
      <c r="E172" s="329">
        <v>9.6284646299353405E-2</v>
      </c>
      <c r="F172" s="330">
        <v>30965241.085865919</v>
      </c>
      <c r="G172" s="330">
        <v>3708863.28804956</v>
      </c>
      <c r="H172" s="329">
        <v>0.13607322717498785</v>
      </c>
    </row>
    <row r="173" spans="1:8">
      <c r="A173" s="344"/>
      <c r="B173" s="306" t="s">
        <v>252</v>
      </c>
      <c r="C173" s="328">
        <v>3331238.9329407639</v>
      </c>
      <c r="D173" s="328">
        <v>404545.12358741788</v>
      </c>
      <c r="E173" s="332">
        <v>0.13822598124017704</v>
      </c>
      <c r="F173" s="333">
        <v>8696076.6687029675</v>
      </c>
      <c r="G173" s="333">
        <v>1338393.2993994094</v>
      </c>
      <c r="H173" s="332">
        <v>0.18190417176461007</v>
      </c>
    </row>
    <row r="174" spans="1:8">
      <c r="A174" s="344"/>
      <c r="B174" s="305" t="s">
        <v>253</v>
      </c>
      <c r="C174" s="328">
        <v>167051278.40528595</v>
      </c>
      <c r="D174" s="328">
        <v>16234881.071735948</v>
      </c>
      <c r="E174" s="329">
        <v>0.10764665751715581</v>
      </c>
      <c r="F174" s="330">
        <v>480376594.87012482</v>
      </c>
      <c r="G174" s="330">
        <v>63330246.192694306</v>
      </c>
      <c r="H174" s="329">
        <v>0.15185421570895433</v>
      </c>
    </row>
    <row r="175" spans="1:8">
      <c r="A175" s="344"/>
      <c r="B175" s="306" t="s">
        <v>254</v>
      </c>
      <c r="C175" s="328">
        <v>40261529.386306405</v>
      </c>
      <c r="D175" s="328">
        <v>2981104.5494332761</v>
      </c>
      <c r="E175" s="332">
        <v>7.9964339528790479E-2</v>
      </c>
      <c r="F175" s="333">
        <v>121121026.58801548</v>
      </c>
      <c r="G175" s="333">
        <v>13213918.996095389</v>
      </c>
      <c r="H175" s="332">
        <v>0.12245642841310692</v>
      </c>
    </row>
    <row r="176" spans="1:8">
      <c r="A176" s="344"/>
      <c r="B176" s="305" t="s">
        <v>255</v>
      </c>
      <c r="C176" s="328">
        <v>13741205.610063232</v>
      </c>
      <c r="D176" s="328">
        <v>1576569.4708147608</v>
      </c>
      <c r="E176" s="329">
        <v>0.12960268213268242</v>
      </c>
      <c r="F176" s="330">
        <v>40107031.224717326</v>
      </c>
      <c r="G176" s="330">
        <v>6132549.7832089737</v>
      </c>
      <c r="H176" s="329">
        <v>0.18050458823829246</v>
      </c>
    </row>
    <row r="177" spans="1:8">
      <c r="A177" s="344"/>
      <c r="B177" s="306" t="s">
        <v>256</v>
      </c>
      <c r="C177" s="328">
        <v>4990457.7222116683</v>
      </c>
      <c r="D177" s="328">
        <v>541535.21894128807</v>
      </c>
      <c r="E177" s="332">
        <v>0.12172278086282877</v>
      </c>
      <c r="F177" s="333">
        <v>14058631.787287509</v>
      </c>
      <c r="G177" s="333">
        <v>1906689.4278904125</v>
      </c>
      <c r="H177" s="332">
        <v>0.15690408755238783</v>
      </c>
    </row>
    <row r="178" spans="1:8">
      <c r="A178" s="344"/>
      <c r="B178" s="305" t="s">
        <v>257</v>
      </c>
      <c r="C178" s="328">
        <v>5734061.6585792936</v>
      </c>
      <c r="D178" s="328">
        <v>699132.37564656883</v>
      </c>
      <c r="E178" s="329">
        <v>0.13885644392592961</v>
      </c>
      <c r="F178" s="330">
        <v>15721803.474343743</v>
      </c>
      <c r="G178" s="330">
        <v>2335352.7016656213</v>
      </c>
      <c r="H178" s="329">
        <v>0.17445645162585582</v>
      </c>
    </row>
    <row r="179" spans="1:8">
      <c r="A179" s="344"/>
      <c r="B179" s="306" t="s">
        <v>258</v>
      </c>
      <c r="C179" s="328">
        <v>3602843.8400654192</v>
      </c>
      <c r="D179" s="328">
        <v>396689.51270003663</v>
      </c>
      <c r="E179" s="332">
        <v>0.12372751658090374</v>
      </c>
      <c r="F179" s="333">
        <v>9637069.1739397664</v>
      </c>
      <c r="G179" s="333">
        <v>1265598.9036595384</v>
      </c>
      <c r="H179" s="332">
        <v>0.1511800033684135</v>
      </c>
    </row>
    <row r="180" spans="1:8">
      <c r="A180" s="344"/>
      <c r="B180" s="305" t="s">
        <v>259</v>
      </c>
      <c r="C180" s="328">
        <v>9922196.9699445609</v>
      </c>
      <c r="D180" s="328">
        <v>1189055.7991734669</v>
      </c>
      <c r="E180" s="329">
        <v>0.13615442323927063</v>
      </c>
      <c r="F180" s="330">
        <v>28164460.680444881</v>
      </c>
      <c r="G180" s="330">
        <v>4072653.6618155576</v>
      </c>
      <c r="H180" s="329">
        <v>0.16904724741761054</v>
      </c>
    </row>
    <row r="181" spans="1:8">
      <c r="A181" s="344"/>
      <c r="B181" s="306" t="s">
        <v>260</v>
      </c>
      <c r="C181" s="328">
        <v>17678609.626870628</v>
      </c>
      <c r="D181" s="328">
        <v>1737984.4938745033</v>
      </c>
      <c r="E181" s="332">
        <v>0.10902862838653554</v>
      </c>
      <c r="F181" s="333">
        <v>51216040.69666376</v>
      </c>
      <c r="G181" s="333">
        <v>7052304.5545062125</v>
      </c>
      <c r="H181" s="332">
        <v>0.1596854154686036</v>
      </c>
    </row>
    <row r="182" spans="1:8">
      <c r="A182" s="344"/>
      <c r="B182" s="305" t="s">
        <v>261</v>
      </c>
      <c r="C182" s="328">
        <v>13188890.590092663</v>
      </c>
      <c r="D182" s="328">
        <v>1323186.3618424814</v>
      </c>
      <c r="E182" s="329">
        <v>0.11151351292679321</v>
      </c>
      <c r="F182" s="330">
        <v>38360315.682644427</v>
      </c>
      <c r="G182" s="330">
        <v>5206893.1703926101</v>
      </c>
      <c r="H182" s="329">
        <v>0.15705446906630552</v>
      </c>
    </row>
    <row r="183" spans="1:8">
      <c r="A183" s="344"/>
      <c r="B183" s="306" t="s">
        <v>262</v>
      </c>
      <c r="C183" s="328">
        <v>9441865.6149771735</v>
      </c>
      <c r="D183" s="328">
        <v>989708.09015008062</v>
      </c>
      <c r="E183" s="332">
        <v>0.1170953200106534</v>
      </c>
      <c r="F183" s="333">
        <v>25931287.123730764</v>
      </c>
      <c r="G183" s="333">
        <v>3467283.4170106798</v>
      </c>
      <c r="H183" s="332">
        <v>0.15434841724022</v>
      </c>
    </row>
    <row r="184" spans="1:8">
      <c r="A184" s="344"/>
      <c r="B184" s="305" t="s">
        <v>263</v>
      </c>
      <c r="C184" s="328">
        <v>260759585.56872115</v>
      </c>
      <c r="D184" s="328">
        <v>19294238.271878362</v>
      </c>
      <c r="E184" s="329">
        <v>7.9904791672484585E-2</v>
      </c>
      <c r="F184" s="330">
        <v>800403098.52346945</v>
      </c>
      <c r="G184" s="330">
        <v>83675546.17253077</v>
      </c>
      <c r="H184" s="329">
        <v>0.1167466576358988</v>
      </c>
    </row>
    <row r="185" spans="1:8">
      <c r="A185" s="344"/>
      <c r="B185" s="306" t="s">
        <v>264</v>
      </c>
      <c r="C185" s="328">
        <v>5743579.8939502696</v>
      </c>
      <c r="D185" s="328">
        <v>419128.54895974416</v>
      </c>
      <c r="E185" s="332">
        <v>7.8717697242942877E-2</v>
      </c>
      <c r="F185" s="333">
        <v>17373186.207621373</v>
      </c>
      <c r="G185" s="333">
        <v>1979843.6118994951</v>
      </c>
      <c r="H185" s="332">
        <v>0.12861687444348402</v>
      </c>
    </row>
    <row r="186" spans="1:8">
      <c r="A186" s="344"/>
      <c r="B186" s="305" t="s">
        <v>265</v>
      </c>
      <c r="C186" s="328">
        <v>33224282.863551714</v>
      </c>
      <c r="D186" s="328">
        <v>2698356.1676345244</v>
      </c>
      <c r="E186" s="329">
        <v>8.8395552885718834E-2</v>
      </c>
      <c r="F186" s="330">
        <v>104039284.04062413</v>
      </c>
      <c r="G186" s="330">
        <v>10214348.618318588</v>
      </c>
      <c r="H186" s="329">
        <v>0.10886603409151158</v>
      </c>
    </row>
    <row r="187" spans="1:8">
      <c r="A187" s="344"/>
      <c r="B187" s="306" t="s">
        <v>266</v>
      </c>
      <c r="C187" s="328">
        <v>12601174.456404462</v>
      </c>
      <c r="D187" s="328">
        <v>870030.24091814458</v>
      </c>
      <c r="E187" s="332">
        <v>7.4164141616264084E-2</v>
      </c>
      <c r="F187" s="333">
        <v>35591515.651047967</v>
      </c>
      <c r="G187" s="333">
        <v>3674644.2005141303</v>
      </c>
      <c r="H187" s="332">
        <v>0.1151317166599256</v>
      </c>
    </row>
    <row r="188" spans="1:8">
      <c r="A188" s="344"/>
      <c r="B188" s="305" t="s">
        <v>267</v>
      </c>
      <c r="C188" s="328">
        <v>20550004.018666841</v>
      </c>
      <c r="D188" s="328">
        <v>1716160.9831647091</v>
      </c>
      <c r="E188" s="329">
        <v>9.112112593960324E-2</v>
      </c>
      <c r="F188" s="330">
        <v>59283458.551707305</v>
      </c>
      <c r="G188" s="330">
        <v>6991154.3139488399</v>
      </c>
      <c r="H188" s="329">
        <v>0.13369375122890012</v>
      </c>
    </row>
    <row r="189" spans="1:8">
      <c r="A189" s="344"/>
      <c r="B189" s="306" t="s">
        <v>268</v>
      </c>
      <c r="C189" s="328">
        <v>16786579.101733077</v>
      </c>
      <c r="D189" s="328">
        <v>1205754.6029538065</v>
      </c>
      <c r="E189" s="332">
        <v>7.7387085840564807E-2</v>
      </c>
      <c r="F189" s="333">
        <v>51954608.310885713</v>
      </c>
      <c r="G189" s="333">
        <v>5375165.8250952959</v>
      </c>
      <c r="H189" s="332">
        <v>0.11539781367574442</v>
      </c>
    </row>
    <row r="190" spans="1:8">
      <c r="A190" s="344"/>
      <c r="B190" s="305" t="s">
        <v>269</v>
      </c>
      <c r="C190" s="328">
        <v>21233627.982038248</v>
      </c>
      <c r="D190" s="328">
        <v>1905325.3449798413</v>
      </c>
      <c r="E190" s="329">
        <v>9.8576961503424321E-2</v>
      </c>
      <c r="F190" s="330">
        <v>63868947.503427736</v>
      </c>
      <c r="G190" s="330">
        <v>7540628.3260803595</v>
      </c>
      <c r="H190" s="329">
        <v>0.13386922308721841</v>
      </c>
    </row>
    <row r="191" spans="1:8">
      <c r="A191" s="344"/>
      <c r="B191" s="306" t="s">
        <v>270</v>
      </c>
      <c r="C191" s="328">
        <v>77089970.188064978</v>
      </c>
      <c r="D191" s="328">
        <v>5265648.596500501</v>
      </c>
      <c r="E191" s="332">
        <v>7.3312890116026291E-2</v>
      </c>
      <c r="F191" s="333">
        <v>250144971.93572074</v>
      </c>
      <c r="G191" s="333">
        <v>24648000.687975943</v>
      </c>
      <c r="H191" s="332">
        <v>0.10930524056084168</v>
      </c>
    </row>
    <row r="192" spans="1:8">
      <c r="A192" s="344"/>
      <c r="B192" s="305" t="s">
        <v>271</v>
      </c>
      <c r="C192" s="328">
        <v>31539214.02330257</v>
      </c>
      <c r="D192" s="328">
        <v>2129884.6699141003</v>
      </c>
      <c r="E192" s="329">
        <v>7.2422075468670979E-2</v>
      </c>
      <c r="F192" s="330">
        <v>95903946.570494264</v>
      </c>
      <c r="G192" s="330">
        <v>10437122.112247005</v>
      </c>
      <c r="H192" s="329">
        <v>0.12211898802143757</v>
      </c>
    </row>
    <row r="193" spans="1:8">
      <c r="A193" s="344"/>
      <c r="B193" s="306" t="s">
        <v>272</v>
      </c>
      <c r="C193" s="328">
        <v>11199592.686924672</v>
      </c>
      <c r="D193" s="328">
        <v>890867.46884311363</v>
      </c>
      <c r="E193" s="332">
        <v>8.6418781177766524E-2</v>
      </c>
      <c r="F193" s="333">
        <v>31628751.319536071</v>
      </c>
      <c r="G193" s="333">
        <v>3740745.2894544452</v>
      </c>
      <c r="H193" s="332">
        <v>0.1341345553862639</v>
      </c>
    </row>
    <row r="194" spans="1:8">
      <c r="A194" s="344"/>
      <c r="B194" s="305" t="s">
        <v>273</v>
      </c>
      <c r="C194" s="328">
        <v>4441668.5440760888</v>
      </c>
      <c r="D194" s="328">
        <v>342434.33355827862</v>
      </c>
      <c r="E194" s="329">
        <v>8.3536171873190609E-2</v>
      </c>
      <c r="F194" s="330">
        <v>13823580.127683263</v>
      </c>
      <c r="G194" s="330">
        <v>1176158.9173462149</v>
      </c>
      <c r="H194" s="329">
        <v>9.299594737818262E-2</v>
      </c>
    </row>
    <row r="195" spans="1:8">
      <c r="A195" s="344"/>
      <c r="B195" s="306" t="s">
        <v>274</v>
      </c>
      <c r="C195" s="328">
        <v>5589871.2515467368</v>
      </c>
      <c r="D195" s="328">
        <v>324231.61594047491</v>
      </c>
      <c r="E195" s="332">
        <v>6.1574972534774369E-2</v>
      </c>
      <c r="F195" s="333">
        <v>15855529.626611758</v>
      </c>
      <c r="G195" s="333">
        <v>1487876.9946829993</v>
      </c>
      <c r="H195" s="332">
        <v>0.10355741698379731</v>
      </c>
    </row>
    <row r="196" spans="1:8">
      <c r="A196" s="344"/>
      <c r="B196" s="305" t="s">
        <v>275</v>
      </c>
      <c r="C196" s="328">
        <v>198139487.41472089</v>
      </c>
      <c r="D196" s="328">
        <v>18712278.917628825</v>
      </c>
      <c r="E196" s="329">
        <v>0.10428897085545467</v>
      </c>
      <c r="F196" s="330">
        <v>550361185.85104847</v>
      </c>
      <c r="G196" s="330">
        <v>69443216.638455153</v>
      </c>
      <c r="H196" s="329">
        <v>0.14439721757985979</v>
      </c>
    </row>
    <row r="197" spans="1:8">
      <c r="A197" s="344"/>
      <c r="B197" s="306" t="s">
        <v>276</v>
      </c>
      <c r="C197" s="328">
        <v>23011074.104850497</v>
      </c>
      <c r="D197" s="328">
        <v>2501984.1914314218</v>
      </c>
      <c r="E197" s="332">
        <v>0.1219939159657385</v>
      </c>
      <c r="F197" s="333">
        <v>65736342.287420608</v>
      </c>
      <c r="G197" s="333">
        <v>8722610.6091746613</v>
      </c>
      <c r="H197" s="332">
        <v>0.15299139965789757</v>
      </c>
    </row>
    <row r="198" spans="1:8">
      <c r="A198" s="344"/>
      <c r="B198" s="305" t="s">
        <v>277</v>
      </c>
      <c r="C198" s="328">
        <v>14307936.759231161</v>
      </c>
      <c r="D198" s="328">
        <v>1458369.4358022995</v>
      </c>
      <c r="E198" s="329">
        <v>0.1134956064351853</v>
      </c>
      <c r="F198" s="330">
        <v>39533865.936271518</v>
      </c>
      <c r="G198" s="330">
        <v>5535383.8521089852</v>
      </c>
      <c r="H198" s="329">
        <v>0.16281267611907665</v>
      </c>
    </row>
    <row r="199" spans="1:8">
      <c r="A199" s="344"/>
      <c r="B199" s="306" t="s">
        <v>278</v>
      </c>
      <c r="C199" s="328">
        <v>9032840.9242052566</v>
      </c>
      <c r="D199" s="328">
        <v>906575.09597227816</v>
      </c>
      <c r="E199" s="332">
        <v>0.11156109277431908</v>
      </c>
      <c r="F199" s="333">
        <v>25404963.339275587</v>
      </c>
      <c r="G199" s="333">
        <v>3367212.5947674178</v>
      </c>
      <c r="H199" s="332">
        <v>0.15279293398880694</v>
      </c>
    </row>
    <row r="200" spans="1:8">
      <c r="A200" s="344"/>
      <c r="B200" s="305" t="s">
        <v>279</v>
      </c>
      <c r="C200" s="328">
        <v>34820355.077427842</v>
      </c>
      <c r="D200" s="328">
        <v>2454171.6902903579</v>
      </c>
      <c r="E200" s="329">
        <v>7.5825180279540175E-2</v>
      </c>
      <c r="F200" s="330">
        <v>94774801.818326533</v>
      </c>
      <c r="G200" s="330">
        <v>9414257.2612115592</v>
      </c>
      <c r="H200" s="329">
        <v>0.11028815842326842</v>
      </c>
    </row>
    <row r="201" spans="1:8">
      <c r="A201" s="344"/>
      <c r="B201" s="306" t="s">
        <v>280</v>
      </c>
      <c r="C201" s="328">
        <v>5252938.6817705361</v>
      </c>
      <c r="D201" s="328">
        <v>574423.99544430897</v>
      </c>
      <c r="E201" s="332">
        <v>0.12277913696053215</v>
      </c>
      <c r="F201" s="333">
        <v>13971955.766400728</v>
      </c>
      <c r="G201" s="333">
        <v>1962513.4584549461</v>
      </c>
      <c r="H201" s="332">
        <v>0.16341420426796108</v>
      </c>
    </row>
    <row r="202" spans="1:8">
      <c r="A202" s="344"/>
      <c r="B202" s="305" t="s">
        <v>281</v>
      </c>
      <c r="C202" s="328">
        <v>20000446.387872003</v>
      </c>
      <c r="D202" s="328">
        <v>1987409.680164516</v>
      </c>
      <c r="E202" s="329">
        <v>0.11033173986228183</v>
      </c>
      <c r="F202" s="330">
        <v>55448740.276445933</v>
      </c>
      <c r="G202" s="330">
        <v>7252394.5752548724</v>
      </c>
      <c r="H202" s="329">
        <v>0.15047602613315239</v>
      </c>
    </row>
    <row r="203" spans="1:8">
      <c r="A203" s="344"/>
      <c r="B203" s="306" t="s">
        <v>282</v>
      </c>
      <c r="C203" s="328">
        <v>22716559.967819173</v>
      </c>
      <c r="D203" s="328">
        <v>2371163.172648564</v>
      </c>
      <c r="E203" s="332">
        <v>0.1165454376004801</v>
      </c>
      <c r="F203" s="333">
        <v>64549954.006083697</v>
      </c>
      <c r="G203" s="333">
        <v>9328400.5476804525</v>
      </c>
      <c r="H203" s="332">
        <v>0.16892680418176317</v>
      </c>
    </row>
    <row r="204" spans="1:8">
      <c r="A204" s="344"/>
      <c r="B204" s="305" t="s">
        <v>283</v>
      </c>
      <c r="C204" s="328">
        <v>22223428.8770504</v>
      </c>
      <c r="D204" s="328">
        <v>1812023.8457363322</v>
      </c>
      <c r="E204" s="329">
        <v>8.877506682937425E-2</v>
      </c>
      <c r="F204" s="330">
        <v>61456677.458741359</v>
      </c>
      <c r="G204" s="330">
        <v>6741654.2574923635</v>
      </c>
      <c r="H204" s="329">
        <v>0.12321395227588006</v>
      </c>
    </row>
    <row r="205" spans="1:8">
      <c r="A205" s="344"/>
      <c r="B205" s="306" t="s">
        <v>284</v>
      </c>
      <c r="C205" s="328">
        <v>150574564.70330057</v>
      </c>
      <c r="D205" s="328">
        <v>14706214.180060536</v>
      </c>
      <c r="E205" s="332">
        <v>0.10823870403538213</v>
      </c>
      <c r="F205" s="333">
        <v>436791230.85331744</v>
      </c>
      <c r="G205" s="333">
        <v>54466343.957342327</v>
      </c>
      <c r="H205" s="332">
        <v>0.14246089078726859</v>
      </c>
    </row>
    <row r="206" spans="1:8">
      <c r="A206" s="344"/>
      <c r="B206" s="305" t="s">
        <v>285</v>
      </c>
      <c r="C206" s="328">
        <v>65398977.178648837</v>
      </c>
      <c r="D206" s="328">
        <v>6819661.5926364735</v>
      </c>
      <c r="E206" s="329">
        <v>0.11641757033885319</v>
      </c>
      <c r="F206" s="330">
        <v>188582235.10875583</v>
      </c>
      <c r="G206" s="330">
        <v>23397672.204804957</v>
      </c>
      <c r="H206" s="329">
        <v>0.14164563439508507</v>
      </c>
    </row>
    <row r="207" spans="1:8">
      <c r="A207" s="344"/>
      <c r="B207" s="306" t="s">
        <v>286</v>
      </c>
      <c r="C207" s="328">
        <v>12460529.904498182</v>
      </c>
      <c r="D207" s="328">
        <v>1353977.2846216001</v>
      </c>
      <c r="E207" s="332">
        <v>0.12190797009312199</v>
      </c>
      <c r="F207" s="333">
        <v>35597434.767636925</v>
      </c>
      <c r="G207" s="333">
        <v>5037061.3594675139</v>
      </c>
      <c r="H207" s="332">
        <v>0.16482329231360127</v>
      </c>
    </row>
    <row r="208" spans="1:8">
      <c r="A208" s="344"/>
      <c r="B208" s="305" t="s">
        <v>287</v>
      </c>
      <c r="C208" s="328">
        <v>14403206.011311805</v>
      </c>
      <c r="D208" s="328">
        <v>1263657.7858799398</v>
      </c>
      <c r="E208" s="329">
        <v>9.6172087822175206E-2</v>
      </c>
      <c r="F208" s="330">
        <v>42396763.743876554</v>
      </c>
      <c r="G208" s="330">
        <v>5266455.9669501036</v>
      </c>
      <c r="H208" s="329">
        <v>0.14183712127004747</v>
      </c>
    </row>
    <row r="209" spans="1:9">
      <c r="A209" s="344"/>
      <c r="B209" s="306" t="s">
        <v>288</v>
      </c>
      <c r="C209" s="328">
        <v>25757785.176778723</v>
      </c>
      <c r="D209" s="328">
        <v>2091527.1468318701</v>
      </c>
      <c r="E209" s="332">
        <v>8.8375912414429422E-2</v>
      </c>
      <c r="F209" s="333">
        <v>76651358.094420522</v>
      </c>
      <c r="G209" s="333">
        <v>8497978.9652994424</v>
      </c>
      <c r="H209" s="332">
        <v>0.12468903338159447</v>
      </c>
    </row>
    <row r="210" spans="1:9">
      <c r="A210" s="344"/>
      <c r="B210" s="305" t="s">
        <v>289</v>
      </c>
      <c r="C210" s="328">
        <v>167969117.95972115</v>
      </c>
      <c r="D210" s="328">
        <v>16934491.679690123</v>
      </c>
      <c r="E210" s="329">
        <v>0.11212324019190233</v>
      </c>
      <c r="F210" s="330">
        <v>474470402.76158583</v>
      </c>
      <c r="G210" s="330">
        <v>58627087.834661782</v>
      </c>
      <c r="H210" s="329">
        <v>0.14098360062602977</v>
      </c>
    </row>
    <row r="211" spans="1:9">
      <c r="A211" s="344"/>
      <c r="B211" s="306" t="s">
        <v>290</v>
      </c>
      <c r="C211" s="328">
        <v>3438223.8309553629</v>
      </c>
      <c r="D211" s="328">
        <v>404550.8191148066</v>
      </c>
      <c r="E211" s="332">
        <v>0.13335346872778553</v>
      </c>
      <c r="F211" s="333">
        <v>9648268.7025318276</v>
      </c>
      <c r="G211" s="333">
        <v>1502611.2750721611</v>
      </c>
      <c r="H211" s="332">
        <v>0.18446777174875262</v>
      </c>
    </row>
    <row r="212" spans="1:9">
      <c r="A212" s="344"/>
      <c r="B212" s="305" t="s">
        <v>291</v>
      </c>
      <c r="C212" s="328">
        <v>22800618.482382547</v>
      </c>
      <c r="D212" s="328">
        <v>2411344.7680233605</v>
      </c>
      <c r="E212" s="329">
        <v>0.11826535862948204</v>
      </c>
      <c r="F212" s="330">
        <v>66580080.750506982</v>
      </c>
      <c r="G212" s="330">
        <v>8012658.347735472</v>
      </c>
      <c r="H212" s="329">
        <v>0.13681084157386955</v>
      </c>
    </row>
    <row r="213" spans="1:9">
      <c r="A213" s="344"/>
      <c r="B213" s="306" t="s">
        <v>292</v>
      </c>
      <c r="C213" s="328">
        <v>8765765.2149340995</v>
      </c>
      <c r="D213" s="328">
        <v>1040805.6271563089</v>
      </c>
      <c r="E213" s="332">
        <v>0.13473282485555543</v>
      </c>
      <c r="F213" s="333">
        <v>24437886.56216782</v>
      </c>
      <c r="G213" s="333">
        <v>3479306.0508053154</v>
      </c>
      <c r="H213" s="332">
        <v>0.16600866880841672</v>
      </c>
    </row>
    <row r="214" spans="1:9">
      <c r="A214" s="344"/>
      <c r="B214" s="305" t="s">
        <v>293</v>
      </c>
      <c r="C214" s="328">
        <v>25318140.001589298</v>
      </c>
      <c r="D214" s="328">
        <v>2786496.7007276081</v>
      </c>
      <c r="E214" s="329">
        <v>0.12367037164222472</v>
      </c>
      <c r="F214" s="330">
        <v>70250952.624250829</v>
      </c>
      <c r="G214" s="330">
        <v>9314366.5922269225</v>
      </c>
      <c r="H214" s="329">
        <v>0.15285343664201928</v>
      </c>
    </row>
    <row r="215" spans="1:9">
      <c r="A215" s="344"/>
      <c r="B215" s="306" t="s">
        <v>294</v>
      </c>
      <c r="C215" s="328">
        <v>15913295.184575584</v>
      </c>
      <c r="D215" s="328">
        <v>1369142.6191170532</v>
      </c>
      <c r="E215" s="332">
        <v>9.413698137137827E-2</v>
      </c>
      <c r="F215" s="333">
        <v>45465072.431692511</v>
      </c>
      <c r="G215" s="333">
        <v>4827787.1657095328</v>
      </c>
      <c r="H215" s="332">
        <v>0.11880191144930688</v>
      </c>
    </row>
    <row r="216" spans="1:9">
      <c r="A216" s="344"/>
      <c r="B216" s="305" t="s">
        <v>295</v>
      </c>
      <c r="C216" s="328">
        <v>12436343.301689452</v>
      </c>
      <c r="D216" s="328">
        <v>1417563.7931228317</v>
      </c>
      <c r="E216" s="329">
        <v>0.12864980118902805</v>
      </c>
      <c r="F216" s="330">
        <v>33442037.812933348</v>
      </c>
      <c r="G216" s="330">
        <v>4651076.4924304076</v>
      </c>
      <c r="H216" s="329">
        <v>0.16154641175938197</v>
      </c>
    </row>
    <row r="217" spans="1:9">
      <c r="A217" s="344"/>
      <c r="B217" s="306" t="s">
        <v>296</v>
      </c>
      <c r="C217" s="328">
        <v>18107481.757736687</v>
      </c>
      <c r="D217" s="328">
        <v>1653009.5608635303</v>
      </c>
      <c r="E217" s="332">
        <v>0.10045959184139931</v>
      </c>
      <c r="F217" s="333">
        <v>53785754.952452958</v>
      </c>
      <c r="G217" s="333">
        <v>5607209.2930308282</v>
      </c>
      <c r="H217" s="332">
        <v>0.11638394676063128</v>
      </c>
    </row>
    <row r="218" spans="1:9">
      <c r="A218" s="344"/>
      <c r="B218" s="305" t="s">
        <v>297</v>
      </c>
      <c r="C218" s="328">
        <v>3540880.4341941448</v>
      </c>
      <c r="D218" s="328">
        <v>328812.45880677365</v>
      </c>
      <c r="E218" s="329">
        <v>0.10236783944994791</v>
      </c>
      <c r="F218" s="330">
        <v>9590671.4311835486</v>
      </c>
      <c r="G218" s="330">
        <v>1142375.5773890689</v>
      </c>
      <c r="H218" s="329">
        <v>0.13521964632381817</v>
      </c>
    </row>
    <row r="219" spans="1:9">
      <c r="A219" s="344"/>
      <c r="B219" s="306" t="s">
        <v>298</v>
      </c>
      <c r="C219" s="328">
        <v>14664397.030425973</v>
      </c>
      <c r="D219" s="328">
        <v>1671642.1006418336</v>
      </c>
      <c r="E219" s="332">
        <v>0.12865955755155664</v>
      </c>
      <c r="F219" s="333">
        <v>39697454.335342057</v>
      </c>
      <c r="G219" s="333">
        <v>5607993.0578855574</v>
      </c>
      <c r="H219" s="332">
        <v>0.16450811622517914</v>
      </c>
      <c r="I219" s="230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54" t="s">
        <v>136</v>
      </c>
      <c r="C2" s="354"/>
      <c r="D2" s="354"/>
      <c r="E2" s="354"/>
      <c r="F2" s="354"/>
      <c r="G2" s="354"/>
      <c r="H2" s="354"/>
      <c r="I2" s="354"/>
      <c r="J2" s="354"/>
      <c r="K2" s="354"/>
      <c r="M2" s="354" t="s">
        <v>136</v>
      </c>
      <c r="N2" s="354"/>
      <c r="O2" s="354"/>
      <c r="P2" s="354"/>
      <c r="Q2" s="354"/>
      <c r="R2" s="354"/>
      <c r="S2" s="354"/>
      <c r="T2" s="354"/>
      <c r="U2" s="354"/>
      <c r="V2" s="354"/>
    </row>
    <row r="3" spans="2:22" ht="15" thickBot="1">
      <c r="B3" s="384" t="s">
        <v>371</v>
      </c>
      <c r="C3" s="384"/>
      <c r="D3" s="384"/>
      <c r="E3" s="384"/>
      <c r="F3" s="384"/>
      <c r="G3" s="384"/>
      <c r="H3" s="384"/>
      <c r="I3" s="384"/>
      <c r="J3" s="384"/>
      <c r="K3" s="384"/>
      <c r="M3" s="384" t="s">
        <v>380</v>
      </c>
      <c r="N3" s="384"/>
      <c r="O3" s="384"/>
      <c r="P3" s="384"/>
      <c r="Q3" s="384"/>
      <c r="R3" s="384"/>
      <c r="S3" s="384"/>
      <c r="T3" s="384"/>
      <c r="U3" s="384"/>
      <c r="V3" s="384"/>
    </row>
    <row r="4" spans="2:22">
      <c r="C4" s="375"/>
      <c r="D4" s="376" t="s">
        <v>109</v>
      </c>
      <c r="E4" s="377"/>
      <c r="F4" s="378"/>
      <c r="G4" s="379" t="s">
        <v>23</v>
      </c>
      <c r="H4" s="377"/>
      <c r="I4" s="380"/>
      <c r="J4" s="376" t="s">
        <v>28</v>
      </c>
      <c r="K4" s="378"/>
      <c r="N4" s="375"/>
      <c r="O4" s="376" t="s">
        <v>109</v>
      </c>
      <c r="P4" s="377"/>
      <c r="Q4" s="378"/>
      <c r="R4" s="379" t="s">
        <v>23</v>
      </c>
      <c r="S4" s="377"/>
      <c r="T4" s="380"/>
      <c r="U4" s="376" t="s">
        <v>28</v>
      </c>
      <c r="V4" s="378"/>
    </row>
    <row r="5" spans="2:22" ht="29.5" thickBot="1">
      <c r="C5" s="375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75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81" t="str">
        <f>'HOME PAGE'!H5</f>
        <v>4 WEEKS  ENDING 04-20-2025</v>
      </c>
      <c r="C6" s="30" t="s">
        <v>372</v>
      </c>
      <c r="D6" s="8">
        <f>'Regions By Outlet Data'!C4</f>
        <v>37304954.636627384</v>
      </c>
      <c r="E6" s="5">
        <f>'Regions By Outlet Data'!D4</f>
        <v>3596208.1812863648</v>
      </c>
      <c r="F6" s="7">
        <f>'Regions By Outlet Data'!E4</f>
        <v>0.10668472012303382</v>
      </c>
      <c r="G6" s="10">
        <f>'Regions By Outlet Data'!F4</f>
        <v>111421772.93746285</v>
      </c>
      <c r="H6" s="6">
        <f>'Regions By Outlet Data'!G4</f>
        <v>14261513.518067405</v>
      </c>
      <c r="I6" s="12">
        <f>'Regions By Outlet Data'!H4</f>
        <v>0.14678340304246321</v>
      </c>
      <c r="J6" s="32">
        <f>'Regions By Outlet Data'!I4</f>
        <v>91.50328296553181</v>
      </c>
      <c r="K6" s="22">
        <f>'Regions By Outlet Data'!J4</f>
        <v>-0.27462933982936022</v>
      </c>
      <c r="M6" s="372" t="str">
        <f>'HOME PAGE'!H5</f>
        <v>4 WEEKS  ENDING 04-20-2025</v>
      </c>
      <c r="N6" s="30" t="s">
        <v>381</v>
      </c>
      <c r="O6" s="8">
        <f>'Regions By Outlet Data'!C12</f>
        <v>37190206.482849695</v>
      </c>
      <c r="P6" s="5">
        <f>'Regions By Outlet Data'!D12</f>
        <v>3575425.2651592791</v>
      </c>
      <c r="Q6" s="7">
        <f>'Regions By Outlet Data'!E12</f>
        <v>0.10636467457588698</v>
      </c>
      <c r="R6" s="10">
        <f>'Regions By Outlet Data'!F12</f>
        <v>110667840.99369511</v>
      </c>
      <c r="S6" s="6">
        <f>'Regions By Outlet Data'!G12</f>
        <v>14112084.173696071</v>
      </c>
      <c r="T6" s="12">
        <f>'Regions By Outlet Data'!H12</f>
        <v>0.14615476734343319</v>
      </c>
      <c r="U6" s="32">
        <f>'Regions By Outlet Data'!I12</f>
        <v>91.465311180346561</v>
      </c>
      <c r="V6" s="22">
        <f>'Regions By Outlet Data'!J12</f>
        <v>-0.29303120989921183</v>
      </c>
    </row>
    <row r="7" spans="2:22">
      <c r="B7" s="382"/>
      <c r="C7" s="28" t="s">
        <v>373</v>
      </c>
      <c r="D7" s="9">
        <f>'Regions By Outlet Data'!C5</f>
        <v>49287075.355429545</v>
      </c>
      <c r="E7" s="2">
        <f>'Regions By Outlet Data'!D5</f>
        <v>4825366.8499131575</v>
      </c>
      <c r="F7" s="4">
        <f>'Regions By Outlet Data'!E5</f>
        <v>0.10852859712564739</v>
      </c>
      <c r="G7" s="11">
        <f>'Regions By Outlet Data'!F5</f>
        <v>139823986.73794466</v>
      </c>
      <c r="H7" s="3">
        <f>'Regions By Outlet Data'!G5</f>
        <v>19827772.958344385</v>
      </c>
      <c r="I7" s="13">
        <f>'Regions By Outlet Data'!H5</f>
        <v>0.165236654839481</v>
      </c>
      <c r="J7" s="33">
        <f>'Regions By Outlet Data'!I5</f>
        <v>100.61423295571272</v>
      </c>
      <c r="K7" s="23">
        <f>'Regions By Outlet Data'!J5</f>
        <v>-0.13411457185632969</v>
      </c>
      <c r="M7" s="373"/>
      <c r="N7" s="28" t="s">
        <v>382</v>
      </c>
      <c r="O7" s="9">
        <f>'Regions By Outlet Data'!C13</f>
        <v>49210887.100817464</v>
      </c>
      <c r="P7" s="2">
        <f>'Regions By Outlet Data'!D13</f>
        <v>4806974.654531993</v>
      </c>
      <c r="Q7" s="4">
        <f>'Regions By Outlet Data'!E13</f>
        <v>0.10825565563275295</v>
      </c>
      <c r="R7" s="11">
        <f>'Regions By Outlet Data'!F13</f>
        <v>139353737.1372596</v>
      </c>
      <c r="S7" s="3">
        <f>'Regions By Outlet Data'!G13</f>
        <v>19691585.599169925</v>
      </c>
      <c r="T7" s="13">
        <f>'Regions By Outlet Data'!H13</f>
        <v>0.16455984909231633</v>
      </c>
      <c r="U7" s="33">
        <f>'Regions By Outlet Data'!I13</f>
        <v>100.72684547651896</v>
      </c>
      <c r="V7" s="23">
        <f>'Regions By Outlet Data'!J13</f>
        <v>-0.15028517024673249</v>
      </c>
    </row>
    <row r="8" spans="2:22">
      <c r="B8" s="382"/>
      <c r="C8" s="28" t="s">
        <v>374</v>
      </c>
      <c r="D8" s="9">
        <f>'Regions By Outlet Data'!C6</f>
        <v>41503822.187658116</v>
      </c>
      <c r="E8" s="2">
        <f>'Regions By Outlet Data'!D6</f>
        <v>4119400.6233869419</v>
      </c>
      <c r="F8" s="4">
        <f>'Regions By Outlet Data'!E6</f>
        <v>0.11019029989015296</v>
      </c>
      <c r="G8" s="11">
        <f>'Regions By Outlet Data'!F6</f>
        <v>122518376.58173229</v>
      </c>
      <c r="H8" s="3">
        <f>'Regions By Outlet Data'!G6</f>
        <v>17082894.224901617</v>
      </c>
      <c r="I8" s="13">
        <f>'Regions By Outlet Data'!H6</f>
        <v>0.16202225136208992</v>
      </c>
      <c r="J8" s="33">
        <f>'Regions By Outlet Data'!I6</f>
        <v>98.602266842224907</v>
      </c>
      <c r="K8" s="23">
        <f>'Regions By Outlet Data'!J6</f>
        <v>1.6349221642258271E-2</v>
      </c>
      <c r="M8" s="373"/>
      <c r="N8" s="28" t="s">
        <v>383</v>
      </c>
      <c r="O8" s="9">
        <f>'Regions By Outlet Data'!C14</f>
        <v>41400964.116541371</v>
      </c>
      <c r="P8" s="2">
        <f>'Regions By Outlet Data'!D14</f>
        <v>4109529.8232948855</v>
      </c>
      <c r="Q8" s="4">
        <f>'Regions By Outlet Data'!E14</f>
        <v>0.11020036909760603</v>
      </c>
      <c r="R8" s="11">
        <f>'Regions By Outlet Data'!F14</f>
        <v>121852677.57528917</v>
      </c>
      <c r="S8" s="3">
        <f>'Regions By Outlet Data'!G14</f>
        <v>16963875.438635409</v>
      </c>
      <c r="T8" s="13">
        <f>'Regions By Outlet Data'!H14</f>
        <v>0.16173199705850508</v>
      </c>
      <c r="U8" s="33">
        <f>'Regions By Outlet Data'!I14</f>
        <v>98.620438049953592</v>
      </c>
      <c r="V8" s="23">
        <f>'Regions By Outlet Data'!J14</f>
        <v>2.58665937476934E-2</v>
      </c>
    </row>
    <row r="9" spans="2:22">
      <c r="B9" s="382"/>
      <c r="C9" s="28" t="s">
        <v>375</v>
      </c>
      <c r="D9" s="9">
        <f>'Regions By Outlet Data'!C7</f>
        <v>65326144.493929774</v>
      </c>
      <c r="E9" s="2">
        <f>'Regions By Outlet Data'!D7</f>
        <v>5495849.0735947788</v>
      </c>
      <c r="F9" s="4">
        <f>'Regions By Outlet Data'!E7</f>
        <v>9.1857294619455632E-2</v>
      </c>
      <c r="G9" s="11">
        <f>'Regions By Outlet Data'!F7</f>
        <v>205664968.80664289</v>
      </c>
      <c r="H9" s="3">
        <f>'Regions By Outlet Data'!G7</f>
        <v>24800586.005179256</v>
      </c>
      <c r="I9" s="13">
        <f>'Regions By Outlet Data'!H7</f>
        <v>0.13712255349027491</v>
      </c>
      <c r="J9" s="33">
        <f>'Regions By Outlet Data'!I7</f>
        <v>109.73199711276619</v>
      </c>
      <c r="K9" s="23">
        <f>'Regions By Outlet Data'!J7</f>
        <v>-1.8239725818381061</v>
      </c>
      <c r="M9" s="373"/>
      <c r="N9" s="28" t="s">
        <v>384</v>
      </c>
      <c r="O9" s="9">
        <f>'Regions By Outlet Data'!C15</f>
        <v>65041369.152514376</v>
      </c>
      <c r="P9" s="2">
        <f>'Regions By Outlet Data'!D15</f>
        <v>5473861.1285649091</v>
      </c>
      <c r="Q9" s="4">
        <f>'Regions By Outlet Data'!E15</f>
        <v>9.1893404813310486E-2</v>
      </c>
      <c r="R9" s="11">
        <f>'Regions By Outlet Data'!F15</f>
        <v>203847447.73486862</v>
      </c>
      <c r="S9" s="3">
        <f>'Regions By Outlet Data'!G15</f>
        <v>24593910.573950201</v>
      </c>
      <c r="T9" s="13">
        <f>'Regions By Outlet Data'!H15</f>
        <v>0.13720181461117781</v>
      </c>
      <c r="U9" s="33">
        <f>'Regions By Outlet Data'!I15</f>
        <v>109.54526186684117</v>
      </c>
      <c r="V9" s="23">
        <f>'Regions By Outlet Data'!J15</f>
        <v>-1.80745016569999</v>
      </c>
    </row>
    <row r="10" spans="2:22">
      <c r="B10" s="382"/>
      <c r="C10" s="28" t="s">
        <v>376</v>
      </c>
      <c r="D10" s="9">
        <f>'Regions By Outlet Data'!C8</f>
        <v>24178769.285098828</v>
      </c>
      <c r="E10" s="2">
        <f>'Regions By Outlet Data'!D8</f>
        <v>2689840.0321183018</v>
      </c>
      <c r="F10" s="4">
        <f>'Regions By Outlet Data'!E8</f>
        <v>0.12517329274306302</v>
      </c>
      <c r="G10" s="11">
        <f>'Regions By Outlet Data'!F8</f>
        <v>67347023.133531854</v>
      </c>
      <c r="H10" s="3">
        <f>'Regions By Outlet Data'!G8</f>
        <v>10412330.733390376</v>
      </c>
      <c r="I10" s="13">
        <f>'Regions By Outlet Data'!H8</f>
        <v>0.18288200558302309</v>
      </c>
      <c r="J10" s="33">
        <f>'Regions By Outlet Data'!I8</f>
        <v>107.39644246799116</v>
      </c>
      <c r="K10" s="23">
        <f>'Regions By Outlet Data'!J8</f>
        <v>1.4476789693680843</v>
      </c>
      <c r="M10" s="373"/>
      <c r="N10" s="28" t="s">
        <v>385</v>
      </c>
      <c r="O10" s="9">
        <f>'Regions By Outlet Data'!C16</f>
        <v>24125799.776701335</v>
      </c>
      <c r="P10" s="2">
        <f>'Regions By Outlet Data'!D16</f>
        <v>2679465.3923409916</v>
      </c>
      <c r="Q10" s="4">
        <f>'Regions By Outlet Data'!E16</f>
        <v>0.12493815233502008</v>
      </c>
      <c r="R10" s="11">
        <f>'Regions By Outlet Data'!F16</f>
        <v>67029119.274674051</v>
      </c>
      <c r="S10" s="3">
        <f>'Regions By Outlet Data'!G16</f>
        <v>10342908.546457268</v>
      </c>
      <c r="T10" s="13">
        <f>'Regions By Outlet Data'!H16</f>
        <v>0.18245898629644797</v>
      </c>
      <c r="U10" s="33">
        <f>'Regions By Outlet Data'!I16</f>
        <v>107.44719698426202</v>
      </c>
      <c r="V10" s="23">
        <f>'Regions By Outlet Data'!J16</f>
        <v>1.6337685449417592</v>
      </c>
    </row>
    <row r="11" spans="2:22">
      <c r="B11" s="382"/>
      <c r="C11" s="28" t="s">
        <v>377</v>
      </c>
      <c r="D11" s="9">
        <f>'Regions By Outlet Data'!C9</f>
        <v>35254748.567307554</v>
      </c>
      <c r="E11" s="2">
        <f>'Regions By Outlet Data'!D9</f>
        <v>3965944.181084957</v>
      </c>
      <c r="F11" s="4">
        <f>'Regions By Outlet Data'!E9</f>
        <v>0.12675281970286092</v>
      </c>
      <c r="G11" s="11">
        <f>'Regions By Outlet Data'!F9</f>
        <v>100945990.45560107</v>
      </c>
      <c r="H11" s="3">
        <f>'Regions By Outlet Data'!G9</f>
        <v>15202936.006744102</v>
      </c>
      <c r="I11" s="13">
        <f>'Regions By Outlet Data'!H9</f>
        <v>0.17730807590732817</v>
      </c>
      <c r="J11" s="33">
        <f>'Regions By Outlet Data'!I9</f>
        <v>81.588423944884141</v>
      </c>
      <c r="K11" s="23">
        <f>'Regions By Outlet Data'!J9</f>
        <v>1.2126250726985717</v>
      </c>
      <c r="M11" s="373"/>
      <c r="N11" s="28" t="s">
        <v>386</v>
      </c>
      <c r="O11" s="9">
        <f>'Regions By Outlet Data'!C17</f>
        <v>35197582.003525913</v>
      </c>
      <c r="P11" s="2">
        <f>'Regions By Outlet Data'!D17</f>
        <v>3959253.3093573116</v>
      </c>
      <c r="Q11" s="4">
        <f>'Regions By Outlet Data'!E17</f>
        <v>0.12674344226669218</v>
      </c>
      <c r="R11" s="11">
        <f>'Regions By Outlet Data'!F17</f>
        <v>100580177.19026287</v>
      </c>
      <c r="S11" s="3">
        <f>'Regions By Outlet Data'!G17</f>
        <v>15143298.92507787</v>
      </c>
      <c r="T11" s="13">
        <f>'Regions By Outlet Data'!H17</f>
        <v>0.17724546159183197</v>
      </c>
      <c r="U11" s="33">
        <f>'Regions By Outlet Data'!I17</f>
        <v>81.673547284405075</v>
      </c>
      <c r="V11" s="23">
        <f>'Regions By Outlet Data'!J17</f>
        <v>1.2202545721173692</v>
      </c>
    </row>
    <row r="12" spans="2:22">
      <c r="B12" s="382"/>
      <c r="C12" s="28" t="s">
        <v>378</v>
      </c>
      <c r="D12" s="9">
        <f>'Regions By Outlet Data'!C10</f>
        <v>49368114.085912719</v>
      </c>
      <c r="E12" s="2">
        <f>'Regions By Outlet Data'!D10</f>
        <v>5246680.9140506759</v>
      </c>
      <c r="F12" s="4">
        <f>'Regions By Outlet Data'!E10</f>
        <v>0.11891456230838596</v>
      </c>
      <c r="G12" s="11">
        <f>'Regions By Outlet Data'!F10</f>
        <v>140197254.96262437</v>
      </c>
      <c r="H12" s="3">
        <f>'Regions By Outlet Data'!G10</f>
        <v>19712341.401062161</v>
      </c>
      <c r="I12" s="13">
        <f>'Regions By Outlet Data'!H10</f>
        <v>0.1636083789941889</v>
      </c>
      <c r="J12" s="33">
        <f>'Regions By Outlet Data'!I10</f>
        <v>102.67797098840279</v>
      </c>
      <c r="K12" s="23">
        <f>'Regions By Outlet Data'!J10</f>
        <v>0.81748026070968649</v>
      </c>
      <c r="M12" s="373"/>
      <c r="N12" s="28" t="s">
        <v>387</v>
      </c>
      <c r="O12" s="9">
        <f>'Regions By Outlet Data'!C18</f>
        <v>49233058.144451521</v>
      </c>
      <c r="P12" s="2">
        <f>'Regions By Outlet Data'!D18</f>
        <v>5229193.9091942012</v>
      </c>
      <c r="Q12" s="4">
        <f>'Regions By Outlet Data'!E18</f>
        <v>0.118834879619604</v>
      </c>
      <c r="R12" s="11">
        <f>'Regions By Outlet Data'!F18</f>
        <v>139347276.95794067</v>
      </c>
      <c r="S12" s="3">
        <f>'Regions By Outlet Data'!G18</f>
        <v>19537097.180691883</v>
      </c>
      <c r="T12" s="13">
        <f>'Regions By Outlet Data'!H18</f>
        <v>0.16306708843117734</v>
      </c>
      <c r="U12" s="33">
        <f>'Regions By Outlet Data'!I18</f>
        <v>102.67039218422195</v>
      </c>
      <c r="V12" s="23">
        <f>'Regions By Outlet Data'!J18</f>
        <v>0.81907080199492555</v>
      </c>
    </row>
    <row r="13" spans="2:22" ht="15" thickBot="1">
      <c r="B13" s="383"/>
      <c r="C13" s="29" t="s">
        <v>379</v>
      </c>
      <c r="D13" s="164">
        <f>'Regions By Outlet Data'!C11</f>
        <v>41862432.022905387</v>
      </c>
      <c r="E13" s="165">
        <f>'Regions By Outlet Data'!D11</f>
        <v>4161065.6570366696</v>
      </c>
      <c r="F13" s="166">
        <f>'Regions By Outlet Data'!E11</f>
        <v>0.1103690942300624</v>
      </c>
      <c r="G13" s="167">
        <f>'Regions By Outlet Data'!F11</f>
        <v>121795853.11990495</v>
      </c>
      <c r="H13" s="168">
        <f>'Regions By Outlet Data'!G11</f>
        <v>15978188.402361572</v>
      </c>
      <c r="I13" s="169">
        <f>'Regions By Outlet Data'!H11</f>
        <v>0.15099736367280242</v>
      </c>
      <c r="J13" s="170">
        <f>'Regions By Outlet Data'!I11</f>
        <v>107.61077021477605</v>
      </c>
      <c r="K13" s="171">
        <f>'Regions By Outlet Data'!J11</f>
        <v>3.516779532716896E-2</v>
      </c>
      <c r="M13" s="374"/>
      <c r="N13" s="29" t="s">
        <v>388</v>
      </c>
      <c r="O13" s="164">
        <f>'Regions By Outlet Data'!C19</f>
        <v>41770210.328575335</v>
      </c>
      <c r="P13" s="165">
        <f>'Regions By Outlet Data'!D19</f>
        <v>4148844.5989470258</v>
      </c>
      <c r="Q13" s="166">
        <f>'Regions By Outlet Data'!E19</f>
        <v>0.11027894704204337</v>
      </c>
      <c r="R13" s="167">
        <f>'Regions By Outlet Data'!F19</f>
        <v>121205316.46221542</v>
      </c>
      <c r="S13" s="168">
        <f>'Regions By Outlet Data'!G19</f>
        <v>15855482.231238827</v>
      </c>
      <c r="T13" s="169">
        <f>'Regions By Outlet Data'!H19</f>
        <v>0.15050315310868095</v>
      </c>
      <c r="U13" s="170">
        <f>'Regions By Outlet Data'!I19</f>
        <v>107.66030689258403</v>
      </c>
      <c r="V13" s="171">
        <f>'Regions By Outlet Data'!J19</f>
        <v>3.5855070691638957E-2</v>
      </c>
    </row>
    <row r="14" spans="2:22">
      <c r="B14" s="381" t="str">
        <f>'HOME PAGE'!H6</f>
        <v>LATEST 52 WEEKS ENDING 04-20-2025</v>
      </c>
      <c r="C14" s="30" t="s">
        <v>372</v>
      </c>
      <c r="D14" s="8">
        <f>'Regions By Outlet Data'!C49</f>
        <v>459220736.77326542</v>
      </c>
      <c r="E14" s="5">
        <f>'Regions By Outlet Data'!D49</f>
        <v>37232071.354575098</v>
      </c>
      <c r="F14" s="7">
        <f>'Regions By Outlet Data'!E49</f>
        <v>8.8230027026043559E-2</v>
      </c>
      <c r="G14" s="10">
        <f>'Regions By Outlet Data'!F49</f>
        <v>1325133523.226613</v>
      </c>
      <c r="H14" s="6">
        <f>'Regions By Outlet Data'!G49</f>
        <v>126654310.18888712</v>
      </c>
      <c r="I14" s="12">
        <f>'Regions By Outlet Data'!H49</f>
        <v>0.10567918810027811</v>
      </c>
      <c r="J14" s="32">
        <f>'Regions By Outlet Data'!I49</f>
        <v>93.409063777488683</v>
      </c>
      <c r="K14" s="22">
        <f>'Regions By Outlet Data'!J49</f>
        <v>-0.31187115064568616</v>
      </c>
      <c r="M14" s="372" t="str">
        <f>'HOME PAGE'!H6</f>
        <v>LATEST 52 WEEKS ENDING 04-20-2025</v>
      </c>
      <c r="N14" s="30" t="s">
        <v>381</v>
      </c>
      <c r="O14" s="8">
        <f>'Regions By Outlet Data'!C57</f>
        <v>457888034.20305163</v>
      </c>
      <c r="P14" s="5">
        <f>'Regions By Outlet Data'!D57</f>
        <v>37113643.429086566</v>
      </c>
      <c r="Q14" s="7">
        <f>'Regions By Outlet Data'!E57</f>
        <v>8.8203189744557361E-2</v>
      </c>
      <c r="R14" s="10">
        <f>'Regions By Outlet Data'!F57</f>
        <v>1316644743.0153031</v>
      </c>
      <c r="S14" s="6">
        <f>'Regions By Outlet Data'!G57</f>
        <v>125681775.09025455</v>
      </c>
      <c r="T14" s="12">
        <f>'Regions By Outlet Data'!H57</f>
        <v>0.10552954077927647</v>
      </c>
      <c r="U14" s="32">
        <f>'Regions By Outlet Data'!I57</f>
        <v>93.377897242045265</v>
      </c>
      <c r="V14" s="22">
        <f>'Regions By Outlet Data'!J57</f>
        <v>-0.33353405320038121</v>
      </c>
    </row>
    <row r="15" spans="2:22">
      <c r="B15" s="382"/>
      <c r="C15" s="28" t="s">
        <v>373</v>
      </c>
      <c r="D15" s="9">
        <f>'Regions By Outlet Data'!C50</f>
        <v>591475587.19446969</v>
      </c>
      <c r="E15" s="2">
        <f>'Regions By Outlet Data'!D50</f>
        <v>51689649.64312017</v>
      </c>
      <c r="F15" s="4">
        <f>'Regions By Outlet Data'!E50</f>
        <v>9.5759533635873875E-2</v>
      </c>
      <c r="G15" s="11">
        <f>'Regions By Outlet Data'!F50</f>
        <v>1622164644.7126679</v>
      </c>
      <c r="H15" s="3">
        <f>'Regions By Outlet Data'!G50</f>
        <v>178358648.10671425</v>
      </c>
      <c r="I15" s="13">
        <f>'Regions By Outlet Data'!H50</f>
        <v>0.12353366624462929</v>
      </c>
      <c r="J15" s="33">
        <f>'Regions By Outlet Data'!I50</f>
        <v>100.12915815908872</v>
      </c>
      <c r="K15" s="23">
        <f>'Regions By Outlet Data'!J50</f>
        <v>0.35602626316503461</v>
      </c>
      <c r="M15" s="373"/>
      <c r="N15" s="28" t="s">
        <v>382</v>
      </c>
      <c r="O15" s="9">
        <f>'Regions By Outlet Data'!C58</f>
        <v>590678228.23503733</v>
      </c>
      <c r="P15" s="2">
        <f>'Regions By Outlet Data'!D58</f>
        <v>51626970.003720522</v>
      </c>
      <c r="Q15" s="4">
        <f>'Regions By Outlet Data'!E58</f>
        <v>9.5773767736140672E-2</v>
      </c>
      <c r="R15" s="11">
        <f>'Regions By Outlet Data'!F58</f>
        <v>1617451679.585165</v>
      </c>
      <c r="S15" s="3">
        <f>'Regions By Outlet Data'!G58</f>
        <v>178008460.73556447</v>
      </c>
      <c r="T15" s="13">
        <f>'Regions By Outlet Data'!H58</f>
        <v>0.12366480205994397</v>
      </c>
      <c r="U15" s="33">
        <f>'Regions By Outlet Data'!I58</f>
        <v>100.25175209994256</v>
      </c>
      <c r="V15" s="23">
        <f>'Regions By Outlet Data'!J58</f>
        <v>0.337015490493215</v>
      </c>
    </row>
    <row r="16" spans="2:22">
      <c r="B16" s="382"/>
      <c r="C16" s="28" t="s">
        <v>374</v>
      </c>
      <c r="D16" s="9">
        <f>'Regions By Outlet Data'!C51</f>
        <v>501630837.38980657</v>
      </c>
      <c r="E16" s="2">
        <f>'Regions By Outlet Data'!D51</f>
        <v>45450236.534729004</v>
      </c>
      <c r="F16" s="4">
        <f>'Regions By Outlet Data'!E51</f>
        <v>9.9632111601273318E-2</v>
      </c>
      <c r="G16" s="11">
        <f>'Regions By Outlet Data'!F51</f>
        <v>1432490383.9110622</v>
      </c>
      <c r="H16" s="3">
        <f>'Regions By Outlet Data'!G51</f>
        <v>162412231.0190506</v>
      </c>
      <c r="I16" s="13">
        <f>'Regions By Outlet Data'!H51</f>
        <v>0.12787577728916316</v>
      </c>
      <c r="J16" s="33">
        <f>'Regions By Outlet Data'!I51</f>
        <v>98.828089667491398</v>
      </c>
      <c r="K16" s="23">
        <f>'Regions By Outlet Data'!J51</f>
        <v>0.69820576901678066</v>
      </c>
      <c r="M16" s="373"/>
      <c r="N16" s="28" t="s">
        <v>383</v>
      </c>
      <c r="O16" s="9">
        <f>'Regions By Outlet Data'!C59</f>
        <v>500502608.38361675</v>
      </c>
      <c r="P16" s="2">
        <f>'Regions By Outlet Data'!D59</f>
        <v>45469639.617599607</v>
      </c>
      <c r="Q16" s="4">
        <f>'Regions By Outlet Data'!E59</f>
        <v>9.9926033361728978E-2</v>
      </c>
      <c r="R16" s="11">
        <f>'Regions By Outlet Data'!F59</f>
        <v>1425527859.3522277</v>
      </c>
      <c r="S16" s="3">
        <f>'Regions By Outlet Data'!G59</f>
        <v>162106992.3507421</v>
      </c>
      <c r="T16" s="13">
        <f>'Regions By Outlet Data'!H59</f>
        <v>0.12830799030213538</v>
      </c>
      <c r="U16" s="33">
        <f>'Regions By Outlet Data'!I59</f>
        <v>98.859813410844609</v>
      </c>
      <c r="V16" s="23">
        <f>'Regions By Outlet Data'!J59</f>
        <v>0.70428146551212478</v>
      </c>
    </row>
    <row r="17" spans="2:22">
      <c r="B17" s="382"/>
      <c r="C17" s="28" t="s">
        <v>375</v>
      </c>
      <c r="D17" s="9">
        <f>'Regions By Outlet Data'!C52</f>
        <v>798767987.15981758</v>
      </c>
      <c r="E17" s="2">
        <f>'Regions By Outlet Data'!D52</f>
        <v>55198243.102982044</v>
      </c>
      <c r="F17" s="4">
        <f>'Regions By Outlet Data'!E52</f>
        <v>7.4234116630171695E-2</v>
      </c>
      <c r="G17" s="11">
        <f>'Regions By Outlet Data'!F52</f>
        <v>2446108006.216722</v>
      </c>
      <c r="H17" s="3">
        <f>'Regions By Outlet Data'!G52</f>
        <v>211374080.04138803</v>
      </c>
      <c r="I17" s="13">
        <f>'Regions By Outlet Data'!H52</f>
        <v>9.4585792771825467E-2</v>
      </c>
      <c r="J17" s="33">
        <f>'Regions By Outlet Data'!I52</f>
        <v>111.26646119718511</v>
      </c>
      <c r="K17" s="23">
        <f>'Regions By Outlet Data'!J52</f>
        <v>-1.8259940402031134</v>
      </c>
      <c r="M17" s="373"/>
      <c r="N17" s="28" t="s">
        <v>384</v>
      </c>
      <c r="O17" s="9">
        <f>'Regions By Outlet Data'!C60</f>
        <v>795159538.31196201</v>
      </c>
      <c r="P17" s="2">
        <f>'Regions By Outlet Data'!D60</f>
        <v>55445399.879842043</v>
      </c>
      <c r="Q17" s="4">
        <f>'Regions By Outlet Data'!E60</f>
        <v>7.4955171192702577E-2</v>
      </c>
      <c r="R17" s="11">
        <f>'Regions By Outlet Data'!F60</f>
        <v>2423412465.50142</v>
      </c>
      <c r="S17" s="3">
        <f>'Regions By Outlet Data'!G60</f>
        <v>212069283.14762688</v>
      </c>
      <c r="T17" s="13">
        <f>'Regions By Outlet Data'!H60</f>
        <v>9.5900665640643146E-2</v>
      </c>
      <c r="U17" s="33">
        <f>'Regions By Outlet Data'!I60</f>
        <v>111.04913110110463</v>
      </c>
      <c r="V17" s="23">
        <f>'Regions By Outlet Data'!J60</f>
        <v>-1.7701394154649961</v>
      </c>
    </row>
    <row r="18" spans="2:22">
      <c r="B18" s="382"/>
      <c r="C18" s="28" t="s">
        <v>376</v>
      </c>
      <c r="D18" s="9">
        <f>'Regions By Outlet Data'!C53</f>
        <v>286582368.00865138</v>
      </c>
      <c r="E18" s="2">
        <f>'Regions By Outlet Data'!D53</f>
        <v>24462780.546090901</v>
      </c>
      <c r="F18" s="4">
        <f>'Regions By Outlet Data'!E53</f>
        <v>9.3326793250752438E-2</v>
      </c>
      <c r="G18" s="11">
        <f>'Regions By Outlet Data'!F53</f>
        <v>774289488.61374986</v>
      </c>
      <c r="H18" s="3">
        <f>'Regions By Outlet Data'!G53</f>
        <v>83138401.893661261</v>
      </c>
      <c r="I18" s="13">
        <f>'Regions By Outlet Data'!H53</f>
        <v>0.12028976513398978</v>
      </c>
      <c r="J18" s="33">
        <f>'Regions By Outlet Data'!I53</f>
        <v>105.56076760136708</v>
      </c>
      <c r="K18" s="23">
        <f>'Regions By Outlet Data'!J53</f>
        <v>0.14129320475133511</v>
      </c>
      <c r="M18" s="373"/>
      <c r="N18" s="28" t="s">
        <v>385</v>
      </c>
      <c r="O18" s="9">
        <f>'Regions By Outlet Data'!C61</f>
        <v>286024734.51344138</v>
      </c>
      <c r="P18" s="2">
        <f>'Regions By Outlet Data'!D61</f>
        <v>24465755.895483404</v>
      </c>
      <c r="Q18" s="4">
        <f>'Regions By Outlet Data'!E61</f>
        <v>9.3538199394863547E-2</v>
      </c>
      <c r="R18" s="11">
        <f>'Regions By Outlet Data'!F61</f>
        <v>771010623.02911747</v>
      </c>
      <c r="S18" s="3">
        <f>'Regions By Outlet Data'!G61</f>
        <v>83054534.133424997</v>
      </c>
      <c r="T18" s="13">
        <f>'Regions By Outlet Data'!H61</f>
        <v>0.12072650489472982</v>
      </c>
      <c r="U18" s="33">
        <f>'Regions By Outlet Data'!I61</f>
        <v>105.62675335920353</v>
      </c>
      <c r="V18" s="23">
        <f>'Regions By Outlet Data'!J61</f>
        <v>0.33718468672077506</v>
      </c>
    </row>
    <row r="19" spans="2:22">
      <c r="B19" s="382"/>
      <c r="C19" s="28" t="s">
        <v>377</v>
      </c>
      <c r="D19" s="9">
        <f>'Regions By Outlet Data'!C54</f>
        <v>417592925.91850454</v>
      </c>
      <c r="E19" s="2">
        <f>'Regions By Outlet Data'!D54</f>
        <v>39657077.650086582</v>
      </c>
      <c r="F19" s="4">
        <f>'Regions By Outlet Data'!E54</f>
        <v>0.10493071200253355</v>
      </c>
      <c r="G19" s="11">
        <f>'Regions By Outlet Data'!F54</f>
        <v>1156694611.7729337</v>
      </c>
      <c r="H19" s="3">
        <f>'Regions By Outlet Data'!G54</f>
        <v>134470054.04923391</v>
      </c>
      <c r="I19" s="13">
        <f>'Regions By Outlet Data'!H54</f>
        <v>0.13154649145650857</v>
      </c>
      <c r="J19" s="33">
        <f>'Regions By Outlet Data'!I54</f>
        <v>80.142230171167782</v>
      </c>
      <c r="K19" s="23">
        <f>'Regions By Outlet Data'!J54</f>
        <v>0.94779300520684728</v>
      </c>
      <c r="M19" s="373"/>
      <c r="N19" s="28" t="s">
        <v>386</v>
      </c>
      <c r="O19" s="9">
        <f>'Regions By Outlet Data'!C62</f>
        <v>416939623.84133202</v>
      </c>
      <c r="P19" s="2">
        <f>'Regions By Outlet Data'!D62</f>
        <v>39604189.079387844</v>
      </c>
      <c r="Q19" s="4">
        <f>'Regions By Outlet Data'!E62</f>
        <v>0.1049575137420465</v>
      </c>
      <c r="R19" s="11">
        <f>'Regions By Outlet Data'!F62</f>
        <v>1152669146.1963544</v>
      </c>
      <c r="S19" s="3">
        <f>'Regions By Outlet Data'!G62</f>
        <v>134030223.31006598</v>
      </c>
      <c r="T19" s="13">
        <f>'Regions By Outlet Data'!H62</f>
        <v>0.13157775566860791</v>
      </c>
      <c r="U19" s="33">
        <f>'Regions By Outlet Data'!I62</f>
        <v>80.222968486782932</v>
      </c>
      <c r="V19" s="23">
        <f>'Regions By Outlet Data'!J62</f>
        <v>0.93420876845851808</v>
      </c>
    </row>
    <row r="20" spans="2:22">
      <c r="B20" s="382"/>
      <c r="C20" s="28" t="s">
        <v>378</v>
      </c>
      <c r="D20" s="9">
        <f>'Regions By Outlet Data'!C55</f>
        <v>587754551.51052511</v>
      </c>
      <c r="E20" s="2">
        <f>'Regions By Outlet Data'!D55</f>
        <v>51662830.643189013</v>
      </c>
      <c r="F20" s="4">
        <f>'Regions By Outlet Data'!E55</f>
        <v>9.6369387237699486E-2</v>
      </c>
      <c r="G20" s="11">
        <f>'Regions By Outlet Data'!F55</f>
        <v>1619097627.4138782</v>
      </c>
      <c r="H20" s="3">
        <f>'Regions By Outlet Data'!G55</f>
        <v>177681522.37503052</v>
      </c>
      <c r="I20" s="13">
        <f>'Regions By Outlet Data'!H55</f>
        <v>0.12326872285795767</v>
      </c>
      <c r="J20" s="33">
        <f>'Regions By Outlet Data'!I55</f>
        <v>101.37342279525339</v>
      </c>
      <c r="K20" s="23">
        <f>'Regions By Outlet Data'!J55</f>
        <v>0.41663875143274254</v>
      </c>
      <c r="M20" s="373"/>
      <c r="N20" s="28" t="s">
        <v>387</v>
      </c>
      <c r="O20" s="9">
        <f>'Regions By Outlet Data'!C63</f>
        <v>586222654.40216255</v>
      </c>
      <c r="P20" s="2">
        <f>'Regions By Outlet Data'!D63</f>
        <v>51538872.676173985</v>
      </c>
      <c r="Q20" s="4">
        <f>'Regions By Outlet Data'!E63</f>
        <v>9.6391314712789083E-2</v>
      </c>
      <c r="R20" s="11">
        <f>'Regions By Outlet Data'!F63</f>
        <v>1610156523.1247115</v>
      </c>
      <c r="S20" s="3">
        <f>'Regions By Outlet Data'!G63</f>
        <v>176460361.99139142</v>
      </c>
      <c r="T20" s="13">
        <f>'Regions By Outlet Data'!H63</f>
        <v>0.12308072433694847</v>
      </c>
      <c r="U20" s="33">
        <f>'Regions By Outlet Data'!I63</f>
        <v>101.36965636732546</v>
      </c>
      <c r="V20" s="23">
        <f>'Regions By Outlet Data'!J63</f>
        <v>0.39767847931183553</v>
      </c>
    </row>
    <row r="21" spans="2:22" ht="15" thickBot="1">
      <c r="B21" s="383"/>
      <c r="C21" s="29" t="s">
        <v>379</v>
      </c>
      <c r="D21" s="164">
        <f>'Regions By Outlet Data'!C56</f>
        <v>506226038.52062142</v>
      </c>
      <c r="E21" s="165">
        <f>'Regions By Outlet Data'!D56</f>
        <v>43742252.852346897</v>
      </c>
      <c r="F21" s="166">
        <f>'Regions By Outlet Data'!E56</f>
        <v>9.4581159832751144E-2</v>
      </c>
      <c r="G21" s="167">
        <f>'Regions By Outlet Data'!F56</f>
        <v>1426141474.3935075</v>
      </c>
      <c r="H21" s="168">
        <f>'Regions By Outlet Data'!G56</f>
        <v>148827712.24691987</v>
      </c>
      <c r="I21" s="169">
        <f>'Regions By Outlet Data'!H56</f>
        <v>0.11651617375264767</v>
      </c>
      <c r="J21" s="170">
        <f>'Regions By Outlet Data'!I56</f>
        <v>107.91284265372832</v>
      </c>
      <c r="K21" s="171">
        <f>'Regions By Outlet Data'!J56</f>
        <v>0.26794174103892487</v>
      </c>
      <c r="M21" s="374"/>
      <c r="N21" s="29" t="s">
        <v>388</v>
      </c>
      <c r="O21" s="164">
        <f>'Regions By Outlet Data'!C64</f>
        <v>505174953.92271566</v>
      </c>
      <c r="P21" s="165">
        <f>'Regions By Outlet Data'!D64</f>
        <v>43720704.694964647</v>
      </c>
      <c r="Q21" s="166">
        <f>'Regions By Outlet Data'!E64</f>
        <v>9.4745480766797036E-2</v>
      </c>
      <c r="R21" s="167">
        <f>'Regions By Outlet Data'!F64</f>
        <v>1419652020.7128501</v>
      </c>
      <c r="S21" s="168">
        <f>'Regions By Outlet Data'!G64</f>
        <v>148459796.87174416</v>
      </c>
      <c r="T21" s="169">
        <f>'Regions By Outlet Data'!H64</f>
        <v>0.1167878422219652</v>
      </c>
      <c r="U21" s="170">
        <f>'Regions By Outlet Data'!I64</f>
        <v>107.96617876366814</v>
      </c>
      <c r="V21" s="171">
        <f>'Regions By Outlet Data'!J64</f>
        <v>0.26187803477795057</v>
      </c>
    </row>
    <row r="22" spans="2:22">
      <c r="B22" s="381" t="str">
        <f>'HOME PAGE'!H7</f>
        <v>YTD Ending 04-20-2025</v>
      </c>
      <c r="C22" s="27" t="s">
        <v>372</v>
      </c>
      <c r="D22" s="8">
        <f>'Regions By Outlet Data'!C94</f>
        <v>150988118.81098434</v>
      </c>
      <c r="E22" s="5">
        <f>'Regions By Outlet Data'!D94</f>
        <v>14762908.827023983</v>
      </c>
      <c r="F22" s="7">
        <f>'Regions By Outlet Data'!E94</f>
        <v>0.1083713420501405</v>
      </c>
      <c r="G22" s="10">
        <f>'Regions By Outlet Data'!F94</f>
        <v>439474143.61656845</v>
      </c>
      <c r="H22" s="6">
        <f>'Regions By Outlet Data'!G94</f>
        <v>54903030.235050738</v>
      </c>
      <c r="I22" s="12">
        <f>'Regions By Outlet Data'!H94</f>
        <v>0.14276431152691291</v>
      </c>
      <c r="J22" s="32">
        <f>'Regions By Outlet Data'!I94</f>
        <v>92.286503614298667</v>
      </c>
      <c r="K22" s="22">
        <f>'Regions By Outlet Data'!J94</f>
        <v>0.33818572338496722</v>
      </c>
      <c r="M22" s="372" t="str">
        <f>'HOME PAGE'!H7</f>
        <v>YTD Ending 04-20-2025</v>
      </c>
      <c r="N22" s="27" t="s">
        <v>381</v>
      </c>
      <c r="O22" s="8">
        <f>'Regions By Outlet Data'!C102</f>
        <v>150574564.70330057</v>
      </c>
      <c r="P22" s="5">
        <f>'Regions By Outlet Data'!D102</f>
        <v>14706214.180060595</v>
      </c>
      <c r="Q22" s="7">
        <f>'Regions By Outlet Data'!E102</f>
        <v>0.10823870403538263</v>
      </c>
      <c r="R22" s="10">
        <f>'Regions By Outlet Data'!F102</f>
        <v>436791230.85331732</v>
      </c>
      <c r="S22" s="6">
        <f>'Regions By Outlet Data'!G102</f>
        <v>54466343.957342267</v>
      </c>
      <c r="T22" s="12">
        <f>'Regions By Outlet Data'!H102</f>
        <v>0.14246089078726845</v>
      </c>
      <c r="U22" s="32">
        <f>'Regions By Outlet Data'!I102</f>
        <v>92.251590714614579</v>
      </c>
      <c r="V22" s="22">
        <f>'Regions By Outlet Data'!J102</f>
        <v>0.32177975628212607</v>
      </c>
    </row>
    <row r="23" spans="2:22">
      <c r="B23" s="382"/>
      <c r="C23" s="28" t="s">
        <v>373</v>
      </c>
      <c r="D23" s="9">
        <f>'Regions By Outlet Data'!C95</f>
        <v>198428241.01029083</v>
      </c>
      <c r="E23" s="2">
        <f>'Regions By Outlet Data'!D95</f>
        <v>19336167.552926362</v>
      </c>
      <c r="F23" s="4">
        <f>'Regions By Outlet Data'!E95</f>
        <v>0.10796774630860267</v>
      </c>
      <c r="G23" s="11">
        <f>'Regions By Outlet Data'!F95</f>
        <v>550885320.66071367</v>
      </c>
      <c r="H23" s="3">
        <f>'Regions By Outlet Data'!G95</f>
        <v>73428007.65320617</v>
      </c>
      <c r="I23" s="13">
        <f>'Regions By Outlet Data'!H95</f>
        <v>0.15378968056993944</v>
      </c>
      <c r="J23" s="33">
        <f>'Regions By Outlet Data'!I95</f>
        <v>100.93809717230037</v>
      </c>
      <c r="K23" s="23">
        <f>'Regions By Outlet Data'!J95</f>
        <v>0.33325601173392272</v>
      </c>
      <c r="M23" s="373"/>
      <c r="N23" s="28" t="s">
        <v>382</v>
      </c>
      <c r="O23" s="9">
        <f>'Regions By Outlet Data'!C103</f>
        <v>198171031.10035005</v>
      </c>
      <c r="P23" s="2">
        <f>'Regions By Outlet Data'!D103</f>
        <v>19293833.405705631</v>
      </c>
      <c r="Q23" s="4">
        <f>'Regions By Outlet Data'!E103</f>
        <v>0.10786077629995926</v>
      </c>
      <c r="R23" s="11">
        <f>'Regions By Outlet Data'!F103</f>
        <v>549329993.22023702</v>
      </c>
      <c r="S23" s="3">
        <f>'Regions By Outlet Data'!G103</f>
        <v>73114956.097951531</v>
      </c>
      <c r="T23" s="13">
        <f>'Regions By Outlet Data'!H103</f>
        <v>0.15353348886204241</v>
      </c>
      <c r="U23" s="33">
        <f>'Regions By Outlet Data'!I103</f>
        <v>101.04588425506013</v>
      </c>
      <c r="V23" s="23">
        <f>'Regions By Outlet Data'!J103</f>
        <v>0.31810500453867974</v>
      </c>
    </row>
    <row r="24" spans="2:22">
      <c r="B24" s="382"/>
      <c r="C24" s="28" t="s">
        <v>374</v>
      </c>
      <c r="D24" s="9">
        <f>'Regions By Outlet Data'!C96</f>
        <v>167400107.52904627</v>
      </c>
      <c r="E24" s="2">
        <f>'Regions By Outlet Data'!D96</f>
        <v>16250161.440916747</v>
      </c>
      <c r="F24" s="4">
        <f>'Regions By Outlet Data'!E96</f>
        <v>0.10751020335423689</v>
      </c>
      <c r="G24" s="11">
        <f>'Regions By Outlet Data'!F96</f>
        <v>482628073.56842452</v>
      </c>
      <c r="H24" s="3">
        <f>'Regions By Outlet Data'!G96</f>
        <v>63621111.466099083</v>
      </c>
      <c r="I24" s="13">
        <f>'Regions By Outlet Data'!H96</f>
        <v>0.15183783855735125</v>
      </c>
      <c r="J24" s="33">
        <f>'Regions By Outlet Data'!I96</f>
        <v>99.101401591146427</v>
      </c>
      <c r="K24" s="23">
        <f>'Regions By Outlet Data'!J96</f>
        <v>0.28638565441774233</v>
      </c>
      <c r="M24" s="373"/>
      <c r="N24" s="28" t="s">
        <v>383</v>
      </c>
      <c r="O24" s="9">
        <f>'Regions By Outlet Data'!C104</f>
        <v>167051278.40528598</v>
      </c>
      <c r="P24" s="2">
        <f>'Regions By Outlet Data'!D104</f>
        <v>16234881.071736008</v>
      </c>
      <c r="Q24" s="4">
        <f>'Regions By Outlet Data'!E104</f>
        <v>0.10764665751715623</v>
      </c>
      <c r="R24" s="11">
        <f>'Regions By Outlet Data'!F104</f>
        <v>480376594.87012458</v>
      </c>
      <c r="S24" s="3">
        <f>'Regions By Outlet Data'!G104</f>
        <v>63330246.192694247</v>
      </c>
      <c r="T24" s="13">
        <f>'Regions By Outlet Data'!H104</f>
        <v>0.15185421570895424</v>
      </c>
      <c r="U24" s="33">
        <f>'Regions By Outlet Data'!I104</f>
        <v>99.128993480213396</v>
      </c>
      <c r="V24" s="23">
        <f>'Regions By Outlet Data'!J104</f>
        <v>0.2929681297128468</v>
      </c>
    </row>
    <row r="25" spans="2:22">
      <c r="B25" s="382"/>
      <c r="C25" s="28" t="s">
        <v>375</v>
      </c>
      <c r="D25" s="9">
        <f>'Regions By Outlet Data'!C97</f>
        <v>261815738.5636172</v>
      </c>
      <c r="E25" s="2">
        <f>'Regions By Outlet Data'!D97</f>
        <v>19297279.922918528</v>
      </c>
      <c r="F25" s="4">
        <f>'Regions By Outlet Data'!E97</f>
        <v>7.9570355308534527E-2</v>
      </c>
      <c r="G25" s="11">
        <f>'Regions By Outlet Data'!F97</f>
        <v>807111754.17952943</v>
      </c>
      <c r="H25" s="3">
        <f>'Regions By Outlet Data'!G97</f>
        <v>83951378.106004477</v>
      </c>
      <c r="I25" s="13">
        <f>'Regions By Outlet Data'!H97</f>
        <v>0.11608957139193284</v>
      </c>
      <c r="J25" s="33">
        <f>'Regions By Outlet Data'!I97</f>
        <v>109.58907583933306</v>
      </c>
      <c r="K25" s="23">
        <f>'Regions By Outlet Data'!J97</f>
        <v>-2.5113334870847837</v>
      </c>
      <c r="M25" s="373"/>
      <c r="N25" s="28" t="s">
        <v>384</v>
      </c>
      <c r="O25" s="9">
        <f>'Regions By Outlet Data'!C105</f>
        <v>260759585.56872115</v>
      </c>
      <c r="P25" s="2">
        <f>'Regions By Outlet Data'!D105</f>
        <v>19294238.271878272</v>
      </c>
      <c r="Q25" s="4">
        <f>'Regions By Outlet Data'!E105</f>
        <v>7.9904791672484182E-2</v>
      </c>
      <c r="R25" s="11">
        <f>'Regions By Outlet Data'!F105</f>
        <v>800403098.52346897</v>
      </c>
      <c r="S25" s="3">
        <f>'Regions By Outlet Data'!G105</f>
        <v>83675546.172530532</v>
      </c>
      <c r="T25" s="13">
        <f>'Regions By Outlet Data'!H105</f>
        <v>0.1167466576358985</v>
      </c>
      <c r="U25" s="33">
        <f>'Regions By Outlet Data'!I105</f>
        <v>109.4053666068169</v>
      </c>
      <c r="V25" s="23">
        <f>'Regions By Outlet Data'!J105</f>
        <v>-2.4788884003680351</v>
      </c>
    </row>
    <row r="26" spans="2:22">
      <c r="B26" s="382"/>
      <c r="C26" s="28" t="s">
        <v>376</v>
      </c>
      <c r="D26" s="9">
        <f>'Regions By Outlet Data'!C98</f>
        <v>95925696.328658521</v>
      </c>
      <c r="E26" s="2">
        <f>'Regions By Outlet Data'!D98</f>
        <v>9339410.2192872316</v>
      </c>
      <c r="F26" s="4">
        <f>'Regions By Outlet Data'!E98</f>
        <v>0.10786246458810088</v>
      </c>
      <c r="G26" s="11">
        <f>'Regions By Outlet Data'!F98</f>
        <v>262219725.96166793</v>
      </c>
      <c r="H26" s="3">
        <f>'Regions By Outlet Data'!G98</f>
        <v>35245785.694030493</v>
      </c>
      <c r="I26" s="13">
        <f>'Regions By Outlet Data'!H98</f>
        <v>0.15528560526583032</v>
      </c>
      <c r="J26" s="33">
        <f>'Regions By Outlet Data'!I98</f>
        <v>106.17344846124273</v>
      </c>
      <c r="K26" s="23">
        <f>'Regions By Outlet Data'!J98</f>
        <v>0.34048448579589774</v>
      </c>
      <c r="M26" s="373"/>
      <c r="N26" s="28" t="s">
        <v>385</v>
      </c>
      <c r="O26" s="9">
        <f>'Regions By Outlet Data'!C106</f>
        <v>95755665.978694543</v>
      </c>
      <c r="P26" s="2">
        <f>'Regions By Outlet Data'!D106</f>
        <v>9324958.1403190941</v>
      </c>
      <c r="Q26" s="4">
        <f>'Regions By Outlet Data'!E106</f>
        <v>0.10788941076077581</v>
      </c>
      <c r="R26" s="11">
        <f>'Regions By Outlet Data'!F106</f>
        <v>261205660.76215786</v>
      </c>
      <c r="S26" s="3">
        <f>'Regions By Outlet Data'!G106</f>
        <v>35147702.833420634</v>
      </c>
      <c r="T26" s="13">
        <f>'Regions By Outlet Data'!H106</f>
        <v>0.15548093575409824</v>
      </c>
      <c r="U26" s="33">
        <f>'Regions By Outlet Data'!I106</f>
        <v>106.23613760615507</v>
      </c>
      <c r="V26" s="23">
        <f>'Regions By Outlet Data'!J106</f>
        <v>0.53526409024556187</v>
      </c>
    </row>
    <row r="27" spans="2:22">
      <c r="B27" s="382"/>
      <c r="C27" s="28" t="s">
        <v>377</v>
      </c>
      <c r="D27" s="9">
        <f>'Regions By Outlet Data'!C99</f>
        <v>139367698.75311255</v>
      </c>
      <c r="E27" s="2">
        <f>'Regions By Outlet Data'!D99</f>
        <v>15726430.415801615</v>
      </c>
      <c r="F27" s="4">
        <f>'Regions By Outlet Data'!E99</f>
        <v>0.12719402370491445</v>
      </c>
      <c r="G27" s="11">
        <f>'Regions By Outlet Data'!F99</f>
        <v>391595101.16075629</v>
      </c>
      <c r="H27" s="3">
        <f>'Regions By Outlet Data'!G99</f>
        <v>56436766.979419351</v>
      </c>
      <c r="I27" s="13">
        <f>'Regions By Outlet Data'!H99</f>
        <v>0.16838837416134286</v>
      </c>
      <c r="J27" s="33">
        <f>'Regions By Outlet Data'!I99</f>
        <v>80.37080342001704</v>
      </c>
      <c r="K27" s="23">
        <f>'Regions By Outlet Data'!J99</f>
        <v>1.6316907146962762</v>
      </c>
      <c r="M27" s="373"/>
      <c r="N27" s="28" t="s">
        <v>386</v>
      </c>
      <c r="O27" s="9">
        <f>'Regions By Outlet Data'!C107</f>
        <v>139153441.24329692</v>
      </c>
      <c r="P27" s="2">
        <f>'Regions By Outlet Data'!D107</f>
        <v>15692132.363247648</v>
      </c>
      <c r="Q27" s="4">
        <f>'Regions By Outlet Data'!E107</f>
        <v>0.12710161997791211</v>
      </c>
      <c r="R27" s="11">
        <f>'Regions By Outlet Data'!F107</f>
        <v>390265968.4827472</v>
      </c>
      <c r="S27" s="3">
        <f>'Regions By Outlet Data'!G107</f>
        <v>56177754.663908005</v>
      </c>
      <c r="T27" s="13">
        <f>'Regions By Outlet Data'!H107</f>
        <v>0.16815245896214298</v>
      </c>
      <c r="U27" s="33">
        <f>'Regions By Outlet Data'!I107</f>
        <v>80.437202950313861</v>
      </c>
      <c r="V27" s="23">
        <f>'Regions By Outlet Data'!J107</f>
        <v>1.622053518692752</v>
      </c>
    </row>
    <row r="28" spans="2:22">
      <c r="B28" s="382"/>
      <c r="C28" s="28" t="s">
        <v>378</v>
      </c>
      <c r="D28" s="9">
        <f>'Regions By Outlet Data'!C100</f>
        <v>198616520.93876919</v>
      </c>
      <c r="E28" s="2">
        <f>'Regions By Outlet Data'!D100</f>
        <v>18758476.563316315</v>
      </c>
      <c r="F28" s="4">
        <f>'Regions By Outlet Data'!E100</f>
        <v>0.10429601093714817</v>
      </c>
      <c r="G28" s="11">
        <f>'Regions By Outlet Data'!F100</f>
        <v>553295173.0695734</v>
      </c>
      <c r="H28" s="3">
        <f>'Regions By Outlet Data'!G100</f>
        <v>69954214.422120452</v>
      </c>
      <c r="I28" s="13">
        <f>'Regions By Outlet Data'!H100</f>
        <v>0.14473057408144213</v>
      </c>
      <c r="J28" s="33">
        <f>'Regions By Outlet Data'!I100</f>
        <v>102.93696749038619</v>
      </c>
      <c r="K28" s="23">
        <f>'Regions By Outlet Data'!J100</f>
        <v>-1.2753995860066425E-3</v>
      </c>
      <c r="M28" s="373"/>
      <c r="N28" s="28" t="s">
        <v>387</v>
      </c>
      <c r="O28" s="9">
        <f>'Regions By Outlet Data'!C108</f>
        <v>198139487.41472089</v>
      </c>
      <c r="P28" s="2">
        <f>'Regions By Outlet Data'!D108</f>
        <v>18712278.917628795</v>
      </c>
      <c r="Q28" s="4">
        <f>'Regions By Outlet Data'!E108</f>
        <v>0.10428897085545449</v>
      </c>
      <c r="R28" s="11">
        <f>'Regions By Outlet Data'!F108</f>
        <v>550361185.85104859</v>
      </c>
      <c r="S28" s="3">
        <f>'Regions By Outlet Data'!G108</f>
        <v>69443216.638455331</v>
      </c>
      <c r="T28" s="13">
        <f>'Regions By Outlet Data'!H108</f>
        <v>0.14439721757986018</v>
      </c>
      <c r="U28" s="33">
        <f>'Regions By Outlet Data'!I108</f>
        <v>102.93281820801312</v>
      </c>
      <c r="V28" s="23">
        <f>'Regions By Outlet Data'!J108</f>
        <v>-7.8411676177836398E-3</v>
      </c>
    </row>
    <row r="29" spans="2:22" ht="15" thickBot="1">
      <c r="B29" s="383"/>
      <c r="C29" s="83" t="s">
        <v>379</v>
      </c>
      <c r="D29" s="164">
        <f>'Regions By Outlet Data'!C101</f>
        <v>168292986.33879286</v>
      </c>
      <c r="E29" s="165">
        <f>'Regions By Outlet Data'!D101</f>
        <v>16958597.588446707</v>
      </c>
      <c r="F29" s="166">
        <f>'Regions By Outlet Data'!E101</f>
        <v>0.11206043602173611</v>
      </c>
      <c r="G29" s="167">
        <f>'Regions By Outlet Data'!F101</f>
        <v>476538922.9876256</v>
      </c>
      <c r="H29" s="168">
        <f>'Regions By Outlet Data'!G101</f>
        <v>58931252.042308748</v>
      </c>
      <c r="I29" s="169">
        <f>'Regions By Outlet Data'!H101</f>
        <v>0.14111630638610906</v>
      </c>
      <c r="J29" s="170">
        <f>'Regions By Outlet Data'!I101</f>
        <v>107.80094303242991</v>
      </c>
      <c r="K29" s="171">
        <f>'Regions By Outlet Data'!J101</f>
        <v>0.75134169862730005</v>
      </c>
      <c r="M29" s="374"/>
      <c r="N29" s="29" t="s">
        <v>388</v>
      </c>
      <c r="O29" s="164">
        <f>'Regions By Outlet Data'!C109</f>
        <v>167969117.9597213</v>
      </c>
      <c r="P29" s="165">
        <f>'Regions By Outlet Data'!D109</f>
        <v>16934491.679690242</v>
      </c>
      <c r="Q29" s="166">
        <f>'Regions By Outlet Data'!E109</f>
        <v>0.1121232401919031</v>
      </c>
      <c r="R29" s="167">
        <f>'Regions By Outlet Data'!F109</f>
        <v>474470402.76158583</v>
      </c>
      <c r="S29" s="168">
        <f>'Regions By Outlet Data'!G109</f>
        <v>58627087.834661782</v>
      </c>
      <c r="T29" s="169">
        <f>'Regions By Outlet Data'!H109</f>
        <v>0.14098360062602977</v>
      </c>
      <c r="U29" s="170">
        <f>'Regions By Outlet Data'!I109</f>
        <v>107.84817826513017</v>
      </c>
      <c r="V29" s="171">
        <f>'Regions By Outlet Data'!J109</f>
        <v>0.75157072607709097</v>
      </c>
    </row>
    <row r="30" spans="2:22">
      <c r="N30" s="19"/>
      <c r="Q30" s="19"/>
      <c r="T30" s="19"/>
      <c r="U30" s="19"/>
      <c r="V30" s="19"/>
    </row>
    <row r="31" spans="2:22" ht="23.5">
      <c r="B31" s="354" t="s">
        <v>136</v>
      </c>
      <c r="C31" s="354"/>
      <c r="D31" s="354"/>
      <c r="E31" s="354"/>
      <c r="F31" s="354"/>
      <c r="G31" s="354"/>
      <c r="H31" s="354"/>
      <c r="I31" s="354"/>
      <c r="J31" s="354"/>
      <c r="K31" s="354"/>
      <c r="M31" s="354" t="s">
        <v>136</v>
      </c>
      <c r="N31" s="354"/>
      <c r="O31" s="354"/>
      <c r="P31" s="354"/>
      <c r="Q31" s="354"/>
      <c r="R31" s="354"/>
      <c r="S31" s="354"/>
      <c r="T31" s="354"/>
      <c r="U31" s="354"/>
      <c r="V31" s="354"/>
    </row>
    <row r="32" spans="2:22" ht="15" thickBot="1">
      <c r="B32" s="384" t="s">
        <v>223</v>
      </c>
      <c r="C32" s="384"/>
      <c r="D32" s="384"/>
      <c r="E32" s="384"/>
      <c r="F32" s="384"/>
      <c r="G32" s="384"/>
      <c r="H32" s="384"/>
      <c r="I32" s="384"/>
      <c r="J32" s="384"/>
      <c r="K32" s="384"/>
      <c r="M32" s="384" t="s">
        <v>224</v>
      </c>
      <c r="N32" s="384"/>
      <c r="O32" s="384"/>
      <c r="P32" s="384"/>
      <c r="Q32" s="384"/>
      <c r="R32" s="384"/>
      <c r="S32" s="384"/>
      <c r="T32" s="384"/>
      <c r="U32" s="384"/>
      <c r="V32" s="384"/>
    </row>
    <row r="33" spans="2:22" ht="21" customHeight="1">
      <c r="C33" s="375"/>
      <c r="D33" s="376" t="s">
        <v>109</v>
      </c>
      <c r="E33" s="377"/>
      <c r="F33" s="378"/>
      <c r="G33" s="379" t="s">
        <v>23</v>
      </c>
      <c r="H33" s="377"/>
      <c r="I33" s="380"/>
      <c r="J33" s="385" t="s">
        <v>28</v>
      </c>
      <c r="K33" s="386"/>
      <c r="N33" s="375"/>
      <c r="O33" s="376" t="s">
        <v>109</v>
      </c>
      <c r="P33" s="377"/>
      <c r="Q33" s="378"/>
      <c r="R33" s="379" t="s">
        <v>23</v>
      </c>
      <c r="S33" s="377"/>
      <c r="T33" s="380"/>
      <c r="U33" s="376" t="s">
        <v>28</v>
      </c>
      <c r="V33" s="378"/>
    </row>
    <row r="34" spans="2:22" ht="29.5" thickBot="1">
      <c r="C34" s="375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75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72" t="str">
        <f>'HOME PAGE'!H5</f>
        <v>4 WEEKS  ENDING 04-20-2025</v>
      </c>
      <c r="C35" s="30" t="s">
        <v>29</v>
      </c>
      <c r="D35" s="8">
        <f>'Regions By Outlet Data'!C20</f>
        <v>19184916.355273232</v>
      </c>
      <c r="E35" s="5">
        <f>'Regions By Outlet Data'!D20</f>
        <v>1066909.2870716974</v>
      </c>
      <c r="F35" s="7">
        <f>'Regions By Outlet Data'!E20</f>
        <v>5.8886680143987992E-2</v>
      </c>
      <c r="G35" s="10">
        <f>'Regions By Outlet Data'!F20</f>
        <v>64941909.496292561</v>
      </c>
      <c r="H35" s="6">
        <f>'Regions By Outlet Data'!G20</f>
        <v>5794143.1959454119</v>
      </c>
      <c r="I35" s="12">
        <f>'Regions By Outlet Data'!H20</f>
        <v>9.7960473545581808E-2</v>
      </c>
      <c r="J35" s="32">
        <f>'Regions By Outlet Data'!I20</f>
        <v>86.252416073546613</v>
      </c>
      <c r="K35" s="22">
        <f>'Regions By Outlet Data'!J20</f>
        <v>-1.9164043983289218</v>
      </c>
      <c r="M35" s="372" t="str">
        <f>'HOME PAGE'!H5</f>
        <v>4 WEEKS  ENDING 04-20-2025</v>
      </c>
      <c r="N35" s="30" t="s">
        <v>46</v>
      </c>
      <c r="O35" s="8">
        <f>'Regions By Outlet Data'!C28</f>
        <v>15215.920772556352</v>
      </c>
      <c r="P35" s="5">
        <f>'Regions By Outlet Data'!D28</f>
        <v>1366.8530392800603</v>
      </c>
      <c r="Q35" s="7">
        <f>'Regions By Outlet Data'!E28</f>
        <v>9.8696393548268258E-2</v>
      </c>
      <c r="R35" s="10">
        <f>'Regions By Outlet Data'!F28</f>
        <v>98802.910248302214</v>
      </c>
      <c r="S35" s="6">
        <f>'Regions By Outlet Data'!G28</f>
        <v>6004.3463925421238</v>
      </c>
      <c r="T35" s="12">
        <f>'Regions By Outlet Data'!H28</f>
        <v>6.4703009864192293E-2</v>
      </c>
      <c r="U35" s="32">
        <f>'Regions By Outlet Data'!I28</f>
        <v>67.884077905633134</v>
      </c>
      <c r="V35" s="22">
        <f>'Regions By Outlet Data'!J28</f>
        <v>-7.2250130260895133</v>
      </c>
    </row>
    <row r="36" spans="2:22">
      <c r="B36" s="373"/>
      <c r="C36" s="28" t="s">
        <v>30</v>
      </c>
      <c r="D36" s="9">
        <f>'Regions By Outlet Data'!C21</f>
        <v>28254273.250456423</v>
      </c>
      <c r="E36" s="2">
        <f>'Regions By Outlet Data'!D21</f>
        <v>1624101.7440848947</v>
      </c>
      <c r="F36" s="4">
        <f>'Regions By Outlet Data'!E21</f>
        <v>6.0987280675091127E-2</v>
      </c>
      <c r="G36" s="11">
        <f>'Regions By Outlet Data'!F21</f>
        <v>85593120.257725284</v>
      </c>
      <c r="H36" s="3">
        <f>'Regions By Outlet Data'!G21</f>
        <v>8555235.2645002604</v>
      </c>
      <c r="I36" s="13">
        <f>'Regions By Outlet Data'!H21</f>
        <v>0.11105231231688976</v>
      </c>
      <c r="J36" s="33">
        <f>'Regions By Outlet Data'!I21</f>
        <v>105.7186753150303</v>
      </c>
      <c r="K36" s="23">
        <f>'Regions By Outlet Data'!J21</f>
        <v>-2.1349585111708222</v>
      </c>
      <c r="M36" s="373"/>
      <c r="N36" s="28" t="s">
        <v>47</v>
      </c>
      <c r="O36" s="9">
        <f>'Regions By Outlet Data'!C29</f>
        <v>20350.859592201905</v>
      </c>
      <c r="P36" s="2">
        <f>'Regions By Outlet Data'!D29</f>
        <v>1918.8434945157933</v>
      </c>
      <c r="Q36" s="4">
        <f>'Regions By Outlet Data'!E29</f>
        <v>0.10410383130886468</v>
      </c>
      <c r="R36" s="11">
        <f>'Regions By Outlet Data'!F29</f>
        <v>116518.75520771861</v>
      </c>
      <c r="S36" s="3">
        <f>'Regions By Outlet Data'!G29</f>
        <v>14208.501692376143</v>
      </c>
      <c r="T36" s="13">
        <f>'Regions By Outlet Data'!H29</f>
        <v>0.13887661504274773</v>
      </c>
      <c r="U36" s="33">
        <f>'Regions By Outlet Data'!I29</f>
        <v>75.562906645176611</v>
      </c>
      <c r="V36" s="23">
        <f>'Regions By Outlet Data'!J29</f>
        <v>-7.6328201055793272</v>
      </c>
    </row>
    <row r="37" spans="2:22">
      <c r="B37" s="373"/>
      <c r="C37" s="28" t="s">
        <v>31</v>
      </c>
      <c r="D37" s="9">
        <f>'Regions By Outlet Data'!C22</f>
        <v>23150715.399539843</v>
      </c>
      <c r="E37" s="2">
        <f>'Regions By Outlet Data'!D22</f>
        <v>2048085.654397063</v>
      </c>
      <c r="F37" s="4">
        <f>'Regions By Outlet Data'!E22</f>
        <v>9.7053574797637418E-2</v>
      </c>
      <c r="G37" s="11">
        <f>'Regions By Outlet Data'!F22</f>
        <v>74550779.216627747</v>
      </c>
      <c r="H37" s="3">
        <f>'Regions By Outlet Data'!G22</f>
        <v>9289655.2150342911</v>
      </c>
      <c r="I37" s="13">
        <f>'Regions By Outlet Data'!H22</f>
        <v>0.14234592733657897</v>
      </c>
      <c r="J37" s="33">
        <f>'Regions By Outlet Data'!I22</f>
        <v>100.81018715901118</v>
      </c>
      <c r="K37" s="23">
        <f>'Regions By Outlet Data'!J22</f>
        <v>1.3452915922516979</v>
      </c>
      <c r="M37" s="373"/>
      <c r="N37" s="28" t="s">
        <v>48</v>
      </c>
      <c r="O37" s="9">
        <f>'Regions By Outlet Data'!C30</f>
        <v>14431.625937241268</v>
      </c>
      <c r="P37" s="2">
        <f>'Regions By Outlet Data'!D30</f>
        <v>1282.3576177053474</v>
      </c>
      <c r="Q37" s="4">
        <f>'Regions By Outlet Data'!E30</f>
        <v>9.7523115852776648E-2</v>
      </c>
      <c r="R37" s="11">
        <f>'Regions By Outlet Data'!F30</f>
        <v>92508.200652388332</v>
      </c>
      <c r="S37" s="3">
        <f>'Regions By Outlet Data'!G30</f>
        <v>9623.2710713648557</v>
      </c>
      <c r="T37" s="13">
        <f>'Regions By Outlet Data'!H30</f>
        <v>0.11610399043601415</v>
      </c>
      <c r="U37" s="33">
        <f>'Regions By Outlet Data'!I30</f>
        <v>62.361075173317758</v>
      </c>
      <c r="V37" s="23">
        <f>'Regions By Outlet Data'!J30</f>
        <v>-6.7109515942846798</v>
      </c>
    </row>
    <row r="38" spans="2:22">
      <c r="B38" s="373"/>
      <c r="C38" s="28" t="s">
        <v>32</v>
      </c>
      <c r="D38" s="9">
        <f>'Regions By Outlet Data'!C23</f>
        <v>43602522.952050321</v>
      </c>
      <c r="E38" s="2">
        <f>'Regions By Outlet Data'!D23</f>
        <v>3209267.7591926605</v>
      </c>
      <c r="F38" s="4">
        <f>'Regions By Outlet Data'!E23</f>
        <v>7.9450585100656196E-2</v>
      </c>
      <c r="G38" s="11">
        <f>'Regions By Outlet Data'!F23</f>
        <v>145892180.69398168</v>
      </c>
      <c r="H38" s="3">
        <f>'Regions By Outlet Data'!G23</f>
        <v>15856601.488379836</v>
      </c>
      <c r="I38" s="13">
        <f>'Regions By Outlet Data'!H23</f>
        <v>0.12194048417555513</v>
      </c>
      <c r="J38" s="33">
        <f>'Regions By Outlet Data'!I23</f>
        <v>134.24529543072745</v>
      </c>
      <c r="K38" s="23">
        <f>'Regions By Outlet Data'!J23</f>
        <v>-0.36849579947110556</v>
      </c>
      <c r="M38" s="373"/>
      <c r="N38" s="28" t="s">
        <v>49</v>
      </c>
      <c r="O38" s="9">
        <f>'Regions By Outlet Data'!C31</f>
        <v>55903.417333678139</v>
      </c>
      <c r="P38" s="2">
        <f>'Regions By Outlet Data'!D31</f>
        <v>-6388.278130195351</v>
      </c>
      <c r="Q38" s="4">
        <f>'Regions By Outlet Data'!E31</f>
        <v>-0.10255425033181635</v>
      </c>
      <c r="R38" s="11">
        <f>'Regions By Outlet Data'!F31</f>
        <v>359928.9770939076</v>
      </c>
      <c r="S38" s="3">
        <f>'Regions By Outlet Data'!G31</f>
        <v>-33487.618937092891</v>
      </c>
      <c r="T38" s="13">
        <f>'Regions By Outlet Data'!H31</f>
        <v>-8.5119995635502196E-2</v>
      </c>
      <c r="U38" s="33">
        <f>'Regions By Outlet Data'!I31</f>
        <v>170.79853376587658</v>
      </c>
      <c r="V38" s="23">
        <f>'Regions By Outlet Data'!J31</f>
        <v>-60.556106442273517</v>
      </c>
    </row>
    <row r="39" spans="2:22" ht="15" thickBot="1">
      <c r="B39" s="373"/>
      <c r="C39" s="28" t="s">
        <v>33</v>
      </c>
      <c r="D39" s="9">
        <f>'Regions By Outlet Data'!C24</f>
        <v>9837592.941986829</v>
      </c>
      <c r="E39" s="2">
        <f>'Regions By Outlet Data'!D24</f>
        <v>534590.82402796112</v>
      </c>
      <c r="F39" s="4">
        <f>'Regions By Outlet Data'!E24</f>
        <v>5.7464334335253643E-2</v>
      </c>
      <c r="G39" s="11">
        <f>'Regions By Outlet Data'!F24</f>
        <v>29754844.016152278</v>
      </c>
      <c r="H39" s="3">
        <f>'Regions By Outlet Data'!G24</f>
        <v>2782132.2712620087</v>
      </c>
      <c r="I39" s="13">
        <f>'Regions By Outlet Data'!H24</f>
        <v>0.10314618335655694</v>
      </c>
      <c r="J39" s="33">
        <f>'Regions By Outlet Data'!I24</f>
        <v>80.091375452349169</v>
      </c>
      <c r="K39" s="23">
        <f>'Regions By Outlet Data'!J24</f>
        <v>-1.8896356584046856</v>
      </c>
      <c r="M39" s="374"/>
      <c r="N39" s="29" t="s">
        <v>50</v>
      </c>
      <c r="O39" s="164">
        <f>'Regions By Outlet Data'!C32</f>
        <v>15812.155052191272</v>
      </c>
      <c r="P39" s="165">
        <f>'Regions By Outlet Data'!D32</f>
        <v>2907.6919402037183</v>
      </c>
      <c r="Q39" s="166">
        <f>'Regions By Outlet Data'!E32</f>
        <v>0.22532451873202136</v>
      </c>
      <c r="R39" s="167">
        <f>'Regions By Outlet Data'!F32</f>
        <v>98926.584615384345</v>
      </c>
      <c r="S39" s="168">
        <f>'Regions By Outlet Data'!G32</f>
        <v>17100.860188959472</v>
      </c>
      <c r="T39" s="169">
        <f>'Regions By Outlet Data'!H32</f>
        <v>0.20899124705380434</v>
      </c>
      <c r="U39" s="170">
        <f>'Regions By Outlet Data'!I32</f>
        <v>73.930198787383233</v>
      </c>
      <c r="V39" s="171">
        <f>'Regions By Outlet Data'!J32</f>
        <v>0.58477343963267003</v>
      </c>
    </row>
    <row r="40" spans="2:22">
      <c r="B40" s="373"/>
      <c r="C40" s="28" t="s">
        <v>34</v>
      </c>
      <c r="D40" s="9">
        <f>'Regions By Outlet Data'!C25</f>
        <v>16231576.75473715</v>
      </c>
      <c r="E40" s="2">
        <f>'Regions By Outlet Data'!D25</f>
        <v>1545336.5939885247</v>
      </c>
      <c r="F40" s="4">
        <f>'Regions By Outlet Data'!E25</f>
        <v>0.10522343207478584</v>
      </c>
      <c r="G40" s="11">
        <f>'Regions By Outlet Data'!F25</f>
        <v>51199193.312562644</v>
      </c>
      <c r="H40" s="3">
        <f>'Regions By Outlet Data'!G25</f>
        <v>6795912.2599504516</v>
      </c>
      <c r="I40" s="13">
        <f>'Regions By Outlet Data'!H25</f>
        <v>0.15304977692747901</v>
      </c>
      <c r="J40" s="33">
        <f>'Regions By Outlet Data'!I25</f>
        <v>68.851408856222378</v>
      </c>
      <c r="K40" s="23">
        <f>'Regions By Outlet Data'!J25</f>
        <v>1.4209687402199194</v>
      </c>
      <c r="M40" s="372" t="str">
        <f>'HOME PAGE'!H6</f>
        <v>LATEST 52 WEEKS ENDING 04-20-2025</v>
      </c>
      <c r="N40" s="30" t="s">
        <v>46</v>
      </c>
      <c r="O40" s="8">
        <f>'Regions By Outlet Data'!C73</f>
        <v>206810.95456139118</v>
      </c>
      <c r="P40" s="5">
        <f>'Regions By Outlet Data'!D73</f>
        <v>16968.126137076615</v>
      </c>
      <c r="Q40" s="7">
        <f>'Regions By Outlet Data'!E73</f>
        <v>8.9379863742608368E-2</v>
      </c>
      <c r="R40" s="10">
        <f>'Regions By Outlet Data'!F73</f>
        <v>1294876.8782223477</v>
      </c>
      <c r="S40" s="6">
        <f>'Regions By Outlet Data'!G73</f>
        <v>66208.18182734726</v>
      </c>
      <c r="T40" s="12">
        <f>'Regions By Outlet Data'!H73</f>
        <v>5.3886114313489615E-2</v>
      </c>
      <c r="U40" s="32">
        <f>'Regions By Outlet Data'!I73</f>
        <v>81.574216612746625</v>
      </c>
      <c r="V40" s="22">
        <f>'Regions By Outlet Data'!J73</f>
        <v>-2.3836177750954306</v>
      </c>
    </row>
    <row r="41" spans="2:22">
      <c r="B41" s="373"/>
      <c r="C41" s="28" t="s">
        <v>35</v>
      </c>
      <c r="D41" s="9">
        <f>'Regions By Outlet Data'!C26</f>
        <v>26268008.538564675</v>
      </c>
      <c r="E41" s="2">
        <f>'Regions By Outlet Data'!D26</f>
        <v>2821598.4231162034</v>
      </c>
      <c r="F41" s="4">
        <f>'Regions By Outlet Data'!E26</f>
        <v>0.12034244940794141</v>
      </c>
      <c r="G41" s="11">
        <f>'Regions By Outlet Data'!F26</f>
        <v>80246295.688235715</v>
      </c>
      <c r="H41" s="3">
        <f>'Regions By Outlet Data'!G26</f>
        <v>10239777.491630778</v>
      </c>
      <c r="I41" s="13">
        <f>'Regions By Outlet Data'!H26</f>
        <v>0.14626891545832327</v>
      </c>
      <c r="J41" s="33">
        <f>'Regions By Outlet Data'!I26</f>
        <v>100.13804056558638</v>
      </c>
      <c r="K41" s="23">
        <f>'Regions By Outlet Data'!J26</f>
        <v>3.390141134696492</v>
      </c>
      <c r="M41" s="373"/>
      <c r="N41" s="28" t="s">
        <v>47</v>
      </c>
      <c r="O41" s="9">
        <f>'Regions By Outlet Data'!C74</f>
        <v>247913.52427263666</v>
      </c>
      <c r="P41" s="2">
        <f>'Regions By Outlet Data'!D74</f>
        <v>31701.062809632975</v>
      </c>
      <c r="Q41" s="4">
        <f>'Regions By Outlet Data'!E74</f>
        <v>0.14661996165774827</v>
      </c>
      <c r="R41" s="11">
        <f>'Regions By Outlet Data'!F74</f>
        <v>1425810.8485880778</v>
      </c>
      <c r="S41" s="3">
        <f>'Regions By Outlet Data'!G74</f>
        <v>217865.84993518842</v>
      </c>
      <c r="T41" s="13">
        <f>'Regions By Outlet Data'!H74</f>
        <v>0.18036073677042769</v>
      </c>
      <c r="U41" s="33">
        <f>'Regions By Outlet Data'!I74</f>
        <v>81.383395259904873</v>
      </c>
      <c r="V41" s="23">
        <f>'Regions By Outlet Data'!J74</f>
        <v>1.8033896046204063</v>
      </c>
    </row>
    <row r="42" spans="2:22" ht="15" thickBot="1">
      <c r="B42" s="374"/>
      <c r="C42" s="29" t="s">
        <v>36</v>
      </c>
      <c r="D42" s="164">
        <f>'Regions By Outlet Data'!C27</f>
        <v>21197022.011229236</v>
      </c>
      <c r="E42" s="165">
        <f>'Regions By Outlet Data'!D27</f>
        <v>1443379.9418301247</v>
      </c>
      <c r="F42" s="166">
        <f>'Regions By Outlet Data'!E27</f>
        <v>7.3069054139950365E-2</v>
      </c>
      <c r="G42" s="167">
        <f>'Regions By Outlet Data'!F27</f>
        <v>68830186.119582027</v>
      </c>
      <c r="H42" s="168">
        <f>'Regions By Outlet Data'!G27</f>
        <v>6960336.5583234653</v>
      </c>
      <c r="I42" s="169">
        <f>'Regions By Outlet Data'!H27</f>
        <v>0.11249965221641436</v>
      </c>
      <c r="J42" s="170">
        <f>'Regions By Outlet Data'!I27</f>
        <v>99.87282504109136</v>
      </c>
      <c r="K42" s="171">
        <f>'Regions By Outlet Data'!J27</f>
        <v>-0.86971833151321221</v>
      </c>
      <c r="M42" s="373"/>
      <c r="N42" s="28" t="s">
        <v>48</v>
      </c>
      <c r="O42" s="9">
        <f>'Regions By Outlet Data'!C75</f>
        <v>170784.73500047383</v>
      </c>
      <c r="P42" s="2">
        <f>'Regions By Outlet Data'!D75</f>
        <v>14394.160212790506</v>
      </c>
      <c r="Q42" s="4">
        <f>'Regions By Outlet Data'!E75</f>
        <v>9.2039819102475287E-2</v>
      </c>
      <c r="R42" s="11">
        <f>'Regions By Outlet Data'!F75</f>
        <v>1084145.3309368463</v>
      </c>
      <c r="S42" s="3">
        <f>'Regions By Outlet Data'!G75</f>
        <v>98820.634499865235</v>
      </c>
      <c r="T42" s="13">
        <f>'Regions By Outlet Data'!H75</f>
        <v>0.10029245674771896</v>
      </c>
      <c r="U42" s="33">
        <f>'Regions By Outlet Data'!I75</f>
        <v>65.246477272228503</v>
      </c>
      <c r="V42" s="23">
        <f>'Regions By Outlet Data'!J75</f>
        <v>-1.742948297486933</v>
      </c>
    </row>
    <row r="43" spans="2:22">
      <c r="B43" s="372" t="str">
        <f>'HOME PAGE'!H6</f>
        <v>LATEST 52 WEEKS ENDING 04-20-2025</v>
      </c>
      <c r="C43" s="30" t="s">
        <v>29</v>
      </c>
      <c r="D43" s="8">
        <f>'Regions By Outlet Data'!C65</f>
        <v>239378357.501118</v>
      </c>
      <c r="E43" s="5">
        <f>'Regions By Outlet Data'!D65</f>
        <v>9207143.4397717118</v>
      </c>
      <c r="F43" s="7">
        <f>'Regions By Outlet Data'!E65</f>
        <v>4.0001281121616633E-2</v>
      </c>
      <c r="G43" s="10">
        <f>'Regions By Outlet Data'!F65</f>
        <v>784896397.74895358</v>
      </c>
      <c r="H43" s="6">
        <f>'Regions By Outlet Data'!G65</f>
        <v>43237334.640848517</v>
      </c>
      <c r="I43" s="12">
        <f>'Regions By Outlet Data'!H65</f>
        <v>5.8298127524595754E-2</v>
      </c>
      <c r="J43" s="32">
        <f>'Regions By Outlet Data'!I65</f>
        <v>88.248829968108325</v>
      </c>
      <c r="K43" s="22">
        <f>'Regions By Outlet Data'!J65</f>
        <v>-2.6434211392131886</v>
      </c>
      <c r="M43" s="373"/>
      <c r="N43" s="28" t="s">
        <v>49</v>
      </c>
      <c r="O43" s="9">
        <f>'Regions By Outlet Data'!C76</f>
        <v>743646.2759450454</v>
      </c>
      <c r="P43" s="2">
        <f>'Regions By Outlet Data'!D76</f>
        <v>-65147.008123831125</v>
      </c>
      <c r="Q43" s="4">
        <f>'Regions By Outlet Data'!E76</f>
        <v>-8.0548403908709057E-2</v>
      </c>
      <c r="R43" s="11">
        <f>'Regions By Outlet Data'!F76</f>
        <v>4677856.7990854327</v>
      </c>
      <c r="S43" s="3">
        <f>'Regions By Outlet Data'!G76</f>
        <v>-437946.14637825731</v>
      </c>
      <c r="T43" s="13">
        <f>'Regions By Outlet Data'!H76</f>
        <v>-8.5606531574206765E-2</v>
      </c>
      <c r="U43" s="33">
        <f>'Regions By Outlet Data'!I76</f>
        <v>200.87314372614463</v>
      </c>
      <c r="V43" s="23">
        <f>'Regions By Outlet Data'!J76</f>
        <v>-44.078673060484874</v>
      </c>
    </row>
    <row r="44" spans="2:22" ht="15" thickBot="1">
      <c r="B44" s="373"/>
      <c r="C44" s="28" t="s">
        <v>30</v>
      </c>
      <c r="D44" s="9">
        <f>'Regions By Outlet Data'!C66</f>
        <v>345758261.4046964</v>
      </c>
      <c r="E44" s="2">
        <f>'Regions By Outlet Data'!D66</f>
        <v>24208523.622750044</v>
      </c>
      <c r="F44" s="4">
        <f>'Regions By Outlet Data'!E66</f>
        <v>7.5287026479140387E-2</v>
      </c>
      <c r="G44" s="11">
        <f>'Regions By Outlet Data'!F66</f>
        <v>1012862043.8252864</v>
      </c>
      <c r="H44" s="3">
        <f>'Regions By Outlet Data'!G66</f>
        <v>92138867.694221377</v>
      </c>
      <c r="I44" s="13">
        <f>'Regions By Outlet Data'!H66</f>
        <v>0.10007228022802089</v>
      </c>
      <c r="J44" s="33">
        <f>'Regions By Outlet Data'!I66</f>
        <v>106.08472419741837</v>
      </c>
      <c r="K44" s="23">
        <f>'Regions By Outlet Data'!J66</f>
        <v>0.40778561429215188</v>
      </c>
      <c r="M44" s="374"/>
      <c r="N44" s="29" t="s">
        <v>50</v>
      </c>
      <c r="O44" s="164">
        <f>'Regions By Outlet Data'!C77</f>
        <v>188160.19052825868</v>
      </c>
      <c r="P44" s="165">
        <f>'Regions By Outlet Data'!D77</f>
        <v>37905.345589551958</v>
      </c>
      <c r="Q44" s="166">
        <f>'Regions By Outlet Data'!E77</f>
        <v>0.25227369942722738</v>
      </c>
      <c r="R44" s="167">
        <f>'Regions By Outlet Data'!F77</f>
        <v>1162132.7579852815</v>
      </c>
      <c r="S44" s="168">
        <f>'Regions By Outlet Data'!G77</f>
        <v>225717.08161852707</v>
      </c>
      <c r="T44" s="169">
        <f>'Regions By Outlet Data'!H77</f>
        <v>0.24104368104376248</v>
      </c>
      <c r="U44" s="170">
        <f>'Regions By Outlet Data'!I77</f>
        <v>77.780054208412878</v>
      </c>
      <c r="V44" s="171">
        <f>'Regions By Outlet Data'!J77</f>
        <v>8.1403943088173207</v>
      </c>
    </row>
    <row r="45" spans="2:22">
      <c r="B45" s="373"/>
      <c r="C45" s="28" t="s">
        <v>31</v>
      </c>
      <c r="D45" s="9">
        <f>'Regions By Outlet Data'!C67</f>
        <v>281831034.87683433</v>
      </c>
      <c r="E45" s="2">
        <f>'Regions By Outlet Data'!D67</f>
        <v>22701906.046254933</v>
      </c>
      <c r="F45" s="4">
        <f>'Regions By Outlet Data'!E67</f>
        <v>8.7608468213149479E-2</v>
      </c>
      <c r="G45" s="11">
        <f>'Regions By Outlet Data'!F67</f>
        <v>879657984.37409544</v>
      </c>
      <c r="H45" s="3">
        <f>'Regions By Outlet Data'!G67</f>
        <v>89000755.342282534</v>
      </c>
      <c r="I45" s="13">
        <f>'Regions By Outlet Data'!H67</f>
        <v>0.11256553671338342</v>
      </c>
      <c r="J45" s="33">
        <f>'Regions By Outlet Data'!I67</f>
        <v>100.63325830467721</v>
      </c>
      <c r="K45" s="23">
        <f>'Regions By Outlet Data'!J67</f>
        <v>1.5225152939754878</v>
      </c>
      <c r="M45" s="372" t="str">
        <f>'HOME PAGE'!H7</f>
        <v>YTD Ending 04-20-2025</v>
      </c>
      <c r="N45" s="27" t="s">
        <v>46</v>
      </c>
      <c r="O45" s="8">
        <f>'Regions By Outlet Data'!C118</f>
        <v>63558.700884554506</v>
      </c>
      <c r="P45" s="5">
        <f>'Regions By Outlet Data'!D118</f>
        <v>14426.362161566132</v>
      </c>
      <c r="Q45" s="7">
        <f>'Regions By Outlet Data'!E118</f>
        <v>0.29362254141621447</v>
      </c>
      <c r="R45" s="10">
        <f>'Regions By Outlet Data'!F118</f>
        <v>399222.12418156269</v>
      </c>
      <c r="S45" s="6">
        <f>'Regions By Outlet Data'!G118</f>
        <v>66260.825779089006</v>
      </c>
      <c r="T45" s="12">
        <f>'Regions By Outlet Data'!H118</f>
        <v>0.19900458731090992</v>
      </c>
      <c r="U45" s="32">
        <f>'Regions By Outlet Data'!I118</f>
        <v>72.312092883305283</v>
      </c>
      <c r="V45" s="22">
        <f>'Regions By Outlet Data'!J118</f>
        <v>-0.92825137009545244</v>
      </c>
    </row>
    <row r="46" spans="2:22">
      <c r="B46" s="373"/>
      <c r="C46" s="28" t="s">
        <v>32</v>
      </c>
      <c r="D46" s="9">
        <f>'Regions By Outlet Data'!C68</f>
        <v>536856543.62956661</v>
      </c>
      <c r="E46" s="2">
        <f>'Regions By Outlet Data'!D68</f>
        <v>31199179.423993766</v>
      </c>
      <c r="F46" s="4">
        <f>'Regions By Outlet Data'!E68</f>
        <v>6.1700237418691829E-2</v>
      </c>
      <c r="G46" s="11">
        <f>'Regions By Outlet Data'!F68</f>
        <v>1750394879.6081588</v>
      </c>
      <c r="H46" s="3">
        <f>'Regions By Outlet Data'!G68</f>
        <v>132660269.82892656</v>
      </c>
      <c r="I46" s="13">
        <f>'Regions By Outlet Data'!H68</f>
        <v>8.2003728564001205E-2</v>
      </c>
      <c r="J46" s="33">
        <f>'Regions By Outlet Data'!I68</f>
        <v>135.5371723060932</v>
      </c>
      <c r="K46" s="23">
        <f>'Regions By Outlet Data'!J68</f>
        <v>-1.2068291131461422</v>
      </c>
      <c r="M46" s="373"/>
      <c r="N46" s="28" t="s">
        <v>47</v>
      </c>
      <c r="O46" s="9">
        <f>'Regions By Outlet Data'!C119</f>
        <v>77456.021836131826</v>
      </c>
      <c r="P46" s="2">
        <f>'Regions By Outlet Data'!D119</f>
        <v>10360.260383835324</v>
      </c>
      <c r="Q46" s="4">
        <f>'Regions By Outlet Data'!E119</f>
        <v>0.15441005749970099</v>
      </c>
      <c r="R46" s="11">
        <f>'Regions By Outlet Data'!F119</f>
        <v>442596.61020499113</v>
      </c>
      <c r="S46" s="3">
        <f>'Regions By Outlet Data'!G119</f>
        <v>71019.14934942167</v>
      </c>
      <c r="T46" s="13">
        <f>'Regions By Outlet Data'!H119</f>
        <v>0.19112878694498239</v>
      </c>
      <c r="U46" s="33">
        <f>'Regions By Outlet Data'!I119</f>
        <v>73.341083157715531</v>
      </c>
      <c r="V46" s="23">
        <f>'Regions By Outlet Data'!J119</f>
        <v>-9.8993321172130067</v>
      </c>
    </row>
    <row r="47" spans="2:22">
      <c r="B47" s="373"/>
      <c r="C47" s="28" t="s">
        <v>33</v>
      </c>
      <c r="D47" s="9">
        <f>'Regions By Outlet Data'!C69</f>
        <v>120238268.07381877</v>
      </c>
      <c r="E47" s="2">
        <f>'Regions By Outlet Data'!D69</f>
        <v>6768126.9359318763</v>
      </c>
      <c r="F47" s="4">
        <f>'Regions By Outlet Data'!E69</f>
        <v>5.9646765819277241E-2</v>
      </c>
      <c r="G47" s="11">
        <f>'Regions By Outlet Data'!F69</f>
        <v>354443572.89730835</v>
      </c>
      <c r="H47" s="3">
        <f>'Regions By Outlet Data'!G69</f>
        <v>26416695.555963457</v>
      </c>
      <c r="I47" s="13">
        <f>'Regions By Outlet Data'!H69</f>
        <v>8.053210691169746E-2</v>
      </c>
      <c r="J47" s="33">
        <f>'Regions By Outlet Data'!I69</f>
        <v>80.269827526433986</v>
      </c>
      <c r="K47" s="23">
        <f>'Regions By Outlet Data'!J69</f>
        <v>-0.87166477628068151</v>
      </c>
      <c r="M47" s="373"/>
      <c r="N47" s="28" t="s">
        <v>48</v>
      </c>
      <c r="O47" s="9">
        <f>'Regions By Outlet Data'!C120</f>
        <v>52698.093981985199</v>
      </c>
      <c r="P47" s="2">
        <f>'Regions By Outlet Data'!D120</f>
        <v>6339.9988429119985</v>
      </c>
      <c r="Q47" s="4">
        <f>'Regions By Outlet Data'!E120</f>
        <v>0.1367614183432721</v>
      </c>
      <c r="R47" s="11">
        <f>'Regions By Outlet Data'!F120</f>
        <v>333869.49209068506</v>
      </c>
      <c r="S47" s="3">
        <f>'Regions By Outlet Data'!G120</f>
        <v>40484.329856934666</v>
      </c>
      <c r="T47" s="13">
        <f>'Regions By Outlet Data'!H120</f>
        <v>0.13799037943397888</v>
      </c>
      <c r="U47" s="33">
        <f>'Regions By Outlet Data'!I120</f>
        <v>58.071022476112212</v>
      </c>
      <c r="V47" s="23">
        <f>'Regions By Outlet Data'!J120</f>
        <v>-8.8614962139727638</v>
      </c>
    </row>
    <row r="48" spans="2:22">
      <c r="B48" s="373"/>
      <c r="C48" s="28" t="s">
        <v>34</v>
      </c>
      <c r="D48" s="9">
        <f>'Regions By Outlet Data'!C70</f>
        <v>194180480.96067098</v>
      </c>
      <c r="E48" s="2">
        <f>'Regions By Outlet Data'!D70</f>
        <v>17319734.323833734</v>
      </c>
      <c r="F48" s="4">
        <f>'Regions By Outlet Data'!E70</f>
        <v>9.7928650948182261E-2</v>
      </c>
      <c r="G48" s="11">
        <f>'Regions By Outlet Data'!F70</f>
        <v>590164851.4951582</v>
      </c>
      <c r="H48" s="3">
        <f>'Regions By Outlet Data'!G70</f>
        <v>62219890.327295542</v>
      </c>
      <c r="I48" s="13">
        <f>'Regions By Outlet Data'!H70</f>
        <v>0.11785298639778556</v>
      </c>
      <c r="J48" s="33">
        <f>'Regions By Outlet Data'!I70</f>
        <v>67.541454389808337</v>
      </c>
      <c r="K48" s="23">
        <f>'Regions By Outlet Data'!J70</f>
        <v>1.6471211804239374</v>
      </c>
      <c r="M48" s="373"/>
      <c r="N48" s="28" t="s">
        <v>49</v>
      </c>
      <c r="O48" s="9">
        <f>'Regions By Outlet Data'!C121</f>
        <v>220407.81509554439</v>
      </c>
      <c r="P48" s="2">
        <f>'Regions By Outlet Data'!D121</f>
        <v>-9383.2804537486227</v>
      </c>
      <c r="Q48" s="4">
        <f>'Regions By Outlet Data'!E121</f>
        <v>-4.0833960216425332E-2</v>
      </c>
      <c r="R48" s="11">
        <f>'Regions By Outlet Data'!F121</f>
        <v>1392646.18242795</v>
      </c>
      <c r="S48" s="3">
        <f>'Regions By Outlet Data'!G121</f>
        <v>-60904.771159939934</v>
      </c>
      <c r="T48" s="13">
        <f>'Regions By Outlet Data'!H121</f>
        <v>-4.1900678479557189E-2</v>
      </c>
      <c r="U48" s="33">
        <f>'Regions By Outlet Data'!I121</f>
        <v>171.72716695152636</v>
      </c>
      <c r="V48" s="23">
        <f>'Regions By Outlet Data'!J121</f>
        <v>-62.853508150921243</v>
      </c>
    </row>
    <row r="49" spans="2:22" ht="15" thickBot="1">
      <c r="B49" s="373"/>
      <c r="C49" s="28" t="s">
        <v>35</v>
      </c>
      <c r="D49" s="9">
        <f>'Regions By Outlet Data'!C71</f>
        <v>312885035.16588223</v>
      </c>
      <c r="E49" s="2">
        <f>'Regions By Outlet Data'!D71</f>
        <v>25056943.012348056</v>
      </c>
      <c r="F49" s="4">
        <f>'Regions By Outlet Data'!E71</f>
        <v>8.7055237815293243E-2</v>
      </c>
      <c r="G49" s="11">
        <f>'Regions By Outlet Data'!F71</f>
        <v>934338072.74819422</v>
      </c>
      <c r="H49" s="3">
        <f>'Regions By Outlet Data'!G71</f>
        <v>91826404.034020662</v>
      </c>
      <c r="I49" s="13">
        <f>'Regions By Outlet Data'!H71</f>
        <v>0.10899125489165569</v>
      </c>
      <c r="J49" s="33">
        <f>'Regions By Outlet Data'!I71</f>
        <v>97.806889280330068</v>
      </c>
      <c r="K49" s="23">
        <f>'Regions By Outlet Data'!J71</f>
        <v>1.4307308225200046</v>
      </c>
      <c r="M49" s="374"/>
      <c r="N49" s="83" t="s">
        <v>50</v>
      </c>
      <c r="O49" s="164">
        <f>'Regions By Outlet Data'!C122</f>
        <v>61297.084624339033</v>
      </c>
      <c r="P49" s="165">
        <f>'Regions By Outlet Data'!D122</f>
        <v>16087.088239717792</v>
      </c>
      <c r="Q49" s="166">
        <f>'Regions By Outlet Data'!E122</f>
        <v>0.35583033678786186</v>
      </c>
      <c r="R49" s="167">
        <f>'Regions By Outlet Data'!F122</f>
        <v>379361.69144673349</v>
      </c>
      <c r="S49" s="168">
        <f>'Regions By Outlet Data'!G122</f>
        <v>96984.4920039883</v>
      </c>
      <c r="T49" s="169">
        <f>'Regions By Outlet Data'!H122</f>
        <v>0.3434572344912461</v>
      </c>
      <c r="U49" s="170">
        <f>'Regions By Outlet Data'!I122</f>
        <v>73.086449308575169</v>
      </c>
      <c r="V49" s="171">
        <f>'Regions By Outlet Data'!J122</f>
        <v>2.4581844910759543</v>
      </c>
    </row>
    <row r="50" spans="2:22" ht="15" thickBot="1">
      <c r="B50" s="374"/>
      <c r="C50" s="29" t="s">
        <v>36</v>
      </c>
      <c r="D50" s="164">
        <f>'Regions By Outlet Data'!C72</f>
        <v>258227142.84601784</v>
      </c>
      <c r="E50" s="165">
        <f>'Regions By Outlet Data'!D72</f>
        <v>15613735.043636709</v>
      </c>
      <c r="F50" s="166">
        <f>'Regions By Outlet Data'!E72</f>
        <v>6.4356439263054899E-2</v>
      </c>
      <c r="G50" s="167">
        <f>'Regions By Outlet Data'!F72</f>
        <v>812278978.59070826</v>
      </c>
      <c r="H50" s="168">
        <f>'Regions By Outlet Data'!G72</f>
        <v>61129597.913382053</v>
      </c>
      <c r="I50" s="169">
        <f>'Regions By Outlet Data'!H72</f>
        <v>8.1381412919837984E-2</v>
      </c>
      <c r="J50" s="170">
        <f>'Regions By Outlet Data'!I72</f>
        <v>99.767040181402663</v>
      </c>
      <c r="K50" s="171">
        <f>'Regions By Outlet Data'!J72</f>
        <v>-0.63713527174716944</v>
      </c>
    </row>
    <row r="51" spans="2:22">
      <c r="B51" s="372" t="str">
        <f>'HOME PAGE'!H7</f>
        <v>YTD Ending 04-20-2025</v>
      </c>
      <c r="C51" s="27" t="s">
        <v>29</v>
      </c>
      <c r="D51" s="8">
        <f>'Regions By Outlet Data'!C110</f>
        <v>76845370.021246642</v>
      </c>
      <c r="E51" s="5">
        <f>'Regions By Outlet Data'!D110</f>
        <v>4472457.0998781621</v>
      </c>
      <c r="F51" s="7">
        <f>'Regions By Outlet Data'!E110</f>
        <v>6.1797389649597009E-2</v>
      </c>
      <c r="G51" s="10">
        <f>'Regions By Outlet Data'!F110</f>
        <v>255112103.2800307</v>
      </c>
      <c r="H51" s="6">
        <f>'Regions By Outlet Data'!G110</f>
        <v>21084423.489096671</v>
      </c>
      <c r="I51" s="12">
        <f>'Regions By Outlet Data'!H110</f>
        <v>9.0093716725868508E-2</v>
      </c>
      <c r="J51" s="32">
        <f>'Regions By Outlet Data'!I110</f>
        <v>85.874297580765585</v>
      </c>
      <c r="K51" s="22">
        <f>'Regions By Outlet Data'!J110</f>
        <v>-1.8105095075868434</v>
      </c>
    </row>
    <row r="52" spans="2:22">
      <c r="B52" s="373"/>
      <c r="C52" s="28" t="s">
        <v>30</v>
      </c>
      <c r="D52" s="9">
        <f>'Regions By Outlet Data'!C111</f>
        <v>114414262.81809185</v>
      </c>
      <c r="E52" s="2">
        <f>'Regions By Outlet Data'!D111</f>
        <v>8340839.2489442527</v>
      </c>
      <c r="F52" s="4">
        <f>'Regions By Outlet Data'!E111</f>
        <v>7.8632695809115569E-2</v>
      </c>
      <c r="G52" s="11">
        <f>'Regions By Outlet Data'!F111</f>
        <v>338683470.50774062</v>
      </c>
      <c r="H52" s="3">
        <f>'Regions By Outlet Data'!G111</f>
        <v>34807580.01641804</v>
      </c>
      <c r="I52" s="13">
        <f>'Regions By Outlet Data'!H111</f>
        <v>0.1145453821958014</v>
      </c>
      <c r="J52" s="33">
        <f>'Regions By Outlet Data'!I111</f>
        <v>106.40985976700827</v>
      </c>
      <c r="K52" s="23">
        <f>'Regions By Outlet Data'!J111</f>
        <v>-0.54760413508455485</v>
      </c>
    </row>
    <row r="53" spans="2:22">
      <c r="B53" s="373"/>
      <c r="C53" s="28" t="s">
        <v>31</v>
      </c>
      <c r="D53" s="9">
        <f>'Regions By Outlet Data'!C112</f>
        <v>93841743.000310689</v>
      </c>
      <c r="E53" s="2">
        <f>'Regions By Outlet Data'!D112</f>
        <v>8695885.730921939</v>
      </c>
      <c r="F53" s="4">
        <f>'Regions By Outlet Data'!E112</f>
        <v>0.10212928743449559</v>
      </c>
      <c r="G53" s="11">
        <f>'Regions By Outlet Data'!F112</f>
        <v>294652568.77283233</v>
      </c>
      <c r="H53" s="3">
        <f>'Regions By Outlet Data'!G112</f>
        <v>35833968.523537755</v>
      </c>
      <c r="I53" s="13">
        <f>'Regions By Outlet Data'!H112</f>
        <v>0.13845206059001328</v>
      </c>
      <c r="J53" s="33">
        <f>'Regions By Outlet Data'!I112</f>
        <v>101.57111105301612</v>
      </c>
      <c r="K53" s="23">
        <f>'Regions By Outlet Data'!J112</f>
        <v>1.6538624971049387</v>
      </c>
    </row>
    <row r="54" spans="2:22">
      <c r="B54" s="373"/>
      <c r="C54" s="28" t="s">
        <v>32</v>
      </c>
      <c r="D54" s="9">
        <f>'Regions By Outlet Data'!C113</f>
        <v>173827461.55548748</v>
      </c>
      <c r="E54" s="2">
        <f>'Regions By Outlet Data'!D113</f>
        <v>10856930.612778664</v>
      </c>
      <c r="F54" s="4">
        <f>'Regions By Outlet Data'!E113</f>
        <v>6.6618980437606501E-2</v>
      </c>
      <c r="G54" s="11">
        <f>'Regions By Outlet Data'!F113</f>
        <v>571478762.64386249</v>
      </c>
      <c r="H54" s="3">
        <f>'Regions By Outlet Data'!G113</f>
        <v>52416528.677177072</v>
      </c>
      <c r="I54" s="13">
        <f>'Regions By Outlet Data'!H113</f>
        <v>0.10098312928029606</v>
      </c>
      <c r="J54" s="33">
        <f>'Regions By Outlet Data'!I113</f>
        <v>133.02705484702602</v>
      </c>
      <c r="K54" s="23">
        <f>'Regions By Outlet Data'!J113</f>
        <v>-2.1906234903579218</v>
      </c>
    </row>
    <row r="55" spans="2:22">
      <c r="B55" s="373"/>
      <c r="C55" s="28" t="s">
        <v>33</v>
      </c>
      <c r="D55" s="9">
        <f>'Regions By Outlet Data'!C114</f>
        <v>39510796.414847873</v>
      </c>
      <c r="E55" s="2">
        <f>'Regions By Outlet Data'!D114</f>
        <v>2221097.1647348404</v>
      </c>
      <c r="F55" s="4">
        <f>'Regions By Outlet Data'!E114</f>
        <v>5.9563289846809579E-2</v>
      </c>
      <c r="G55" s="11">
        <f>'Regions By Outlet Data'!F114</f>
        <v>117298705.38824835</v>
      </c>
      <c r="H55" s="3">
        <f>'Regions By Outlet Data'!G114</f>
        <v>10243008.133439973</v>
      </c>
      <c r="I55" s="13">
        <f>'Regions By Outlet Data'!H114</f>
        <v>9.5679243572250994E-2</v>
      </c>
      <c r="J55" s="33">
        <f>'Regions By Outlet Data'!I114</f>
        <v>79.955219498368251</v>
      </c>
      <c r="K55" s="23">
        <f>'Regions By Outlet Data'!J114</f>
        <v>-1.8578568191330902</v>
      </c>
    </row>
    <row r="56" spans="2:22">
      <c r="B56" s="373"/>
      <c r="C56" s="28" t="s">
        <v>34</v>
      </c>
      <c r="D56" s="9">
        <f>'Regions By Outlet Data'!C115</f>
        <v>64651494.646376565</v>
      </c>
      <c r="E56" s="2">
        <f>'Regions By Outlet Data'!D115</f>
        <v>7119319.0325258076</v>
      </c>
      <c r="F56" s="4">
        <f>'Regions By Outlet Data'!E115</f>
        <v>0.12374499932541827</v>
      </c>
      <c r="G56" s="11">
        <f>'Regions By Outlet Data'!F115</f>
        <v>199499867.79886135</v>
      </c>
      <c r="H56" s="3">
        <f>'Regions By Outlet Data'!G115</f>
        <v>27076320.285622001</v>
      </c>
      <c r="I56" s="13">
        <f>'Regions By Outlet Data'!H115</f>
        <v>0.15703377338030339</v>
      </c>
      <c r="J56" s="33">
        <f>'Regions By Outlet Data'!I115</f>
        <v>68.165531221514598</v>
      </c>
      <c r="K56" s="23">
        <f>'Regions By Outlet Data'!J115</f>
        <v>2.3997690067692616</v>
      </c>
    </row>
    <row r="57" spans="2:22">
      <c r="B57" s="373"/>
      <c r="C57" s="28" t="s">
        <v>35</v>
      </c>
      <c r="D57" s="9">
        <f>'Regions By Outlet Data'!C116</f>
        <v>106927054.57296696</v>
      </c>
      <c r="E57" s="2">
        <f>'Regions By Outlet Data'!D116</f>
        <v>9913454.649466902</v>
      </c>
      <c r="F57" s="4">
        <f>'Regions By Outlet Data'!E116</f>
        <v>0.10218623633474216</v>
      </c>
      <c r="G57" s="11">
        <f>'Regions By Outlet Data'!F116</f>
        <v>320198143.52150649</v>
      </c>
      <c r="H57" s="3">
        <f>'Regions By Outlet Data'!G116</f>
        <v>36840708.568333089</v>
      </c>
      <c r="I57" s="13">
        <f>'Regions By Outlet Data'!H116</f>
        <v>0.13001497057743075</v>
      </c>
      <c r="J57" s="33">
        <f>'Regions By Outlet Data'!I116</f>
        <v>101.31964900987325</v>
      </c>
      <c r="K57" s="23">
        <f>'Regions By Outlet Data'!J116</f>
        <v>1.6549178365972352</v>
      </c>
    </row>
    <row r="58" spans="2:22" ht="15" thickBot="1">
      <c r="B58" s="374"/>
      <c r="C58" s="29" t="s">
        <v>36</v>
      </c>
      <c r="D58" s="164">
        <f>'Regions By Outlet Data'!C117</f>
        <v>85233579.320631713</v>
      </c>
      <c r="E58" s="165">
        <f>'Regions By Outlet Data'!D117</f>
        <v>7023003.7254651934</v>
      </c>
      <c r="F58" s="166">
        <f>'Regions By Outlet Data'!E117</f>
        <v>8.9796087958969331E-2</v>
      </c>
      <c r="G58" s="167">
        <f>'Regions By Outlet Data'!F117</f>
        <v>268854820.16866159</v>
      </c>
      <c r="H58" s="168">
        <f>'Regions By Outlet Data'!G117</f>
        <v>25983521.532329947</v>
      </c>
      <c r="I58" s="169">
        <f>'Regions By Outlet Data'!H117</f>
        <v>0.10698473503547618</v>
      </c>
      <c r="J58" s="170">
        <f>'Regions By Outlet Data'!I117</f>
        <v>99.819948851267952</v>
      </c>
      <c r="K58" s="171">
        <f>'Regions By Outlet Data'!J117</f>
        <v>0.5140824348816011</v>
      </c>
    </row>
    <row r="62" spans="2:22" ht="23.5">
      <c r="B62" s="354" t="s">
        <v>136</v>
      </c>
      <c r="C62" s="354"/>
      <c r="D62" s="354"/>
      <c r="E62" s="354"/>
      <c r="F62" s="354"/>
      <c r="G62" s="354"/>
      <c r="H62" s="354"/>
      <c r="I62" s="354"/>
      <c r="J62" s="354"/>
      <c r="K62" s="354"/>
    </row>
    <row r="63" spans="2:22" ht="15" thickBot="1">
      <c r="B63" s="384" t="s">
        <v>225</v>
      </c>
      <c r="C63" s="384"/>
      <c r="D63" s="384"/>
      <c r="E63" s="384"/>
      <c r="F63" s="384"/>
      <c r="G63" s="384"/>
      <c r="H63" s="384"/>
      <c r="I63" s="384"/>
      <c r="J63" s="384"/>
      <c r="K63" s="384"/>
    </row>
    <row r="64" spans="2:22">
      <c r="C64" s="375"/>
      <c r="D64" s="376" t="s">
        <v>109</v>
      </c>
      <c r="E64" s="377"/>
      <c r="F64" s="378"/>
      <c r="G64" s="379" t="s">
        <v>23</v>
      </c>
      <c r="H64" s="377"/>
      <c r="I64" s="380"/>
      <c r="J64" s="376" t="s">
        <v>28</v>
      </c>
      <c r="K64" s="378"/>
    </row>
    <row r="65" spans="2:11" ht="33" customHeight="1" thickBot="1">
      <c r="C65" s="375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81" t="str">
        <f>'HOME PAGE'!H5</f>
        <v>4 WEEKS  ENDING 04-20-2025</v>
      </c>
      <c r="C66" s="30" t="s">
        <v>51</v>
      </c>
      <c r="D66" s="8">
        <f>'Regions By Outlet Data'!C33</f>
        <v>114748.1537776476</v>
      </c>
      <c r="E66" s="5">
        <f>'Regions By Outlet Data'!D33</f>
        <v>20782.91612705469</v>
      </c>
      <c r="F66" s="7">
        <f>'Regions By Outlet Data'!E33</f>
        <v>0.22117664624374578</v>
      </c>
      <c r="G66" s="10">
        <f>'Regions By Outlet Data'!F33</f>
        <v>753931.94376769185</v>
      </c>
      <c r="H66" s="6">
        <f>'Regions By Outlet Data'!G33</f>
        <v>149429.34437129216</v>
      </c>
      <c r="I66" s="12">
        <f>'Regions By Outlet Data'!H33</f>
        <v>0.24719388224384553</v>
      </c>
      <c r="J66" s="32">
        <f>'Regions By Outlet Data'!I33</f>
        <v>105.72928162020349</v>
      </c>
      <c r="K66" s="22">
        <f>'Regions By Outlet Data'!J33</f>
        <v>6.3706190087980588</v>
      </c>
    </row>
    <row r="67" spans="2:11">
      <c r="B67" s="382"/>
      <c r="C67" s="28" t="s">
        <v>52</v>
      </c>
      <c r="D67" s="9">
        <f>'Regions By Outlet Data'!C34</f>
        <v>76188.25461207761</v>
      </c>
      <c r="E67" s="2">
        <f>'Regions By Outlet Data'!D34</f>
        <v>18392.195381166915</v>
      </c>
      <c r="F67" s="4">
        <f>'Regions By Outlet Data'!E34</f>
        <v>0.31822576877923775</v>
      </c>
      <c r="G67" s="11">
        <f>'Regions By Outlet Data'!F34</f>
        <v>470249.60068498016</v>
      </c>
      <c r="H67" s="3">
        <f>'Regions By Outlet Data'!G34</f>
        <v>136187.35917436524</v>
      </c>
      <c r="I67" s="13">
        <f>'Regions By Outlet Data'!H34</f>
        <v>0.4076706141901339</v>
      </c>
      <c r="J67" s="33">
        <f>'Regions By Outlet Data'!I34</f>
        <v>58.42433954728552</v>
      </c>
      <c r="K67" s="23">
        <f>'Regions By Outlet Data'!J34</f>
        <v>7.5623949248077551</v>
      </c>
    </row>
    <row r="68" spans="2:11">
      <c r="B68" s="382"/>
      <c r="C68" s="28" t="s">
        <v>53</v>
      </c>
      <c r="D68" s="9">
        <f>'Regions By Outlet Data'!C35</f>
        <v>102858.07111676835</v>
      </c>
      <c r="E68" s="2">
        <f>'Regions By Outlet Data'!D35</f>
        <v>9870.8000920924678</v>
      </c>
      <c r="F68" s="4">
        <f>'Regions By Outlet Data'!E35</f>
        <v>0.10615216452016395</v>
      </c>
      <c r="G68" s="11">
        <f>'Regions By Outlet Data'!F35</f>
        <v>665699.00644315605</v>
      </c>
      <c r="H68" s="3">
        <f>'Regions By Outlet Data'!G35</f>
        <v>119018.78626615112</v>
      </c>
      <c r="I68" s="13">
        <f>'Regions By Outlet Data'!H35</f>
        <v>0.21771189421782086</v>
      </c>
      <c r="J68" s="33">
        <f>'Regions By Outlet Data'!I35</f>
        <v>91.794486395744727</v>
      </c>
      <c r="K68" s="23">
        <f>'Regions By Outlet Data'!J35</f>
        <v>-3.4392160178176709</v>
      </c>
    </row>
    <row r="69" spans="2:11">
      <c r="B69" s="382"/>
      <c r="C69" s="28" t="s">
        <v>54</v>
      </c>
      <c r="D69" s="9">
        <f>'Regions By Outlet Data'!C36</f>
        <v>284775.34141542192</v>
      </c>
      <c r="E69" s="2">
        <f>'Regions By Outlet Data'!D36</f>
        <v>21987.945029887778</v>
      </c>
      <c r="F69" s="4">
        <f>'Regions By Outlet Data'!E36</f>
        <v>8.3671992387448324E-2</v>
      </c>
      <c r="G69" s="11">
        <f>'Regions By Outlet Data'!F36</f>
        <v>1817521.0717743398</v>
      </c>
      <c r="H69" s="3">
        <f>'Regions By Outlet Data'!G36</f>
        <v>206675.43122914736</v>
      </c>
      <c r="I69" s="13">
        <f>'Regions By Outlet Data'!H36</f>
        <v>0.12830244315600459</v>
      </c>
      <c r="J69" s="33">
        <f>'Regions By Outlet Data'!I36</f>
        <v>179.69171442280518</v>
      </c>
      <c r="K69" s="23">
        <f>'Regions By Outlet Data'!J36</f>
        <v>-10.599680275330229</v>
      </c>
    </row>
    <row r="70" spans="2:11">
      <c r="B70" s="382"/>
      <c r="C70" s="28" t="s">
        <v>55</v>
      </c>
      <c r="D70" s="9">
        <f>'Regions By Outlet Data'!C37</f>
        <v>52969.508397489117</v>
      </c>
      <c r="E70" s="2">
        <f>'Regions By Outlet Data'!D37</f>
        <v>10374.639777308621</v>
      </c>
      <c r="F70" s="4">
        <f>'Regions By Outlet Data'!E37</f>
        <v>0.24356548366939554</v>
      </c>
      <c r="G70" s="11">
        <f>'Regions By Outlet Data'!F37</f>
        <v>317903.85885781643</v>
      </c>
      <c r="H70" s="3">
        <f>'Regions By Outlet Data'!G37</f>
        <v>69422.186933105259</v>
      </c>
      <c r="I70" s="13">
        <f>'Regions By Outlet Data'!H37</f>
        <v>0.27938554338985561</v>
      </c>
      <c r="J70" s="33">
        <f>'Regions By Outlet Data'!I37</f>
        <v>88.381437598784203</v>
      </c>
      <c r="K70" s="23">
        <f>'Regions By Outlet Data'!J37</f>
        <v>6.8206617777892973</v>
      </c>
    </row>
    <row r="71" spans="2:11">
      <c r="B71" s="382"/>
      <c r="C71" s="28" t="s">
        <v>56</v>
      </c>
      <c r="D71" s="9">
        <f>'Regions By Outlet Data'!C38</f>
        <v>57166.563781643315</v>
      </c>
      <c r="E71" s="2">
        <f>'Regions By Outlet Data'!D38</f>
        <v>6690.8717276609241</v>
      </c>
      <c r="F71" s="4">
        <f>'Regions By Outlet Data'!E38</f>
        <v>0.13255631483972954</v>
      </c>
      <c r="G71" s="11">
        <f>'Regions By Outlet Data'!F38</f>
        <v>365813.2653381789</v>
      </c>
      <c r="H71" s="3">
        <f>'Regions By Outlet Data'!G38</f>
        <v>59637.081666226615</v>
      </c>
      <c r="I71" s="13">
        <f>'Regions By Outlet Data'!H38</f>
        <v>0.19478027634613096</v>
      </c>
      <c r="J71" s="33">
        <f>'Regions By Outlet Data'!I38</f>
        <v>49.69725771181264</v>
      </c>
      <c r="K71" s="23">
        <f>'Regions By Outlet Data'!J38</f>
        <v>-0.65994125290614392</v>
      </c>
    </row>
    <row r="72" spans="2:11">
      <c r="B72" s="382"/>
      <c r="C72" s="28" t="s">
        <v>57</v>
      </c>
      <c r="D72" s="9">
        <f>'Regions By Outlet Data'!C39</f>
        <v>135055.94146121427</v>
      </c>
      <c r="E72" s="2">
        <f>'Regions By Outlet Data'!D39</f>
        <v>17487.004856488376</v>
      </c>
      <c r="F72" s="4">
        <f>'Regions By Outlet Data'!E39</f>
        <v>0.14873830929747012</v>
      </c>
      <c r="G72" s="11">
        <f>'Regions By Outlet Data'!F39</f>
        <v>849978.00468376046</v>
      </c>
      <c r="H72" s="3">
        <f>'Regions By Outlet Data'!G39</f>
        <v>175244.22037023515</v>
      </c>
      <c r="I72" s="13">
        <f>'Regions By Outlet Data'!H39</f>
        <v>0.25972350050402288</v>
      </c>
      <c r="J72" s="33">
        <f>'Regions By Outlet Data'!I39</f>
        <v>105.51734389529554</v>
      </c>
      <c r="K72" s="23">
        <f>'Regions By Outlet Data'!J39</f>
        <v>0.10494616962282066</v>
      </c>
    </row>
    <row r="73" spans="2:11" ht="15" thickBot="1">
      <c r="B73" s="383"/>
      <c r="C73" s="29" t="s">
        <v>58</v>
      </c>
      <c r="D73" s="164">
        <f>'Regions By Outlet Data'!C40</f>
        <v>92221.694330074664</v>
      </c>
      <c r="E73" s="165">
        <f>'Regions By Outlet Data'!D40</f>
        <v>12221.058089662896</v>
      </c>
      <c r="F73" s="166">
        <f>'Regions By Outlet Data'!E40</f>
        <v>0.15276201120372482</v>
      </c>
      <c r="G73" s="167">
        <f>'Regions By Outlet Data'!F40</f>
        <v>590536.65768944507</v>
      </c>
      <c r="H73" s="168">
        <f>'Regions By Outlet Data'!G40</f>
        <v>122706.17112264328</v>
      </c>
      <c r="I73" s="169">
        <f>'Regions By Outlet Data'!H40</f>
        <v>0.2622876760835508</v>
      </c>
      <c r="J73" s="170">
        <f>'Regions By Outlet Data'!I40</f>
        <v>89.052024334998833</v>
      </c>
      <c r="K73" s="171">
        <f>'Regions By Outlet Data'!J40</f>
        <v>0.39909584341029358</v>
      </c>
    </row>
    <row r="74" spans="2:11">
      <c r="B74" s="381" t="str">
        <f>'HOME PAGE'!H6</f>
        <v>LATEST 52 WEEKS ENDING 04-20-2025</v>
      </c>
      <c r="C74" s="30" t="s">
        <v>51</v>
      </c>
      <c r="D74" s="8">
        <f>'Regions By Outlet Data'!C78</f>
        <v>1332702.5702139123</v>
      </c>
      <c r="E74" s="5">
        <f>'Regions By Outlet Data'!D78</f>
        <v>118427.92548822938</v>
      </c>
      <c r="F74" s="7">
        <f>'Regions By Outlet Data'!E78</f>
        <v>9.7529768905767977E-2</v>
      </c>
      <c r="G74" s="10">
        <f>'Regions By Outlet Data'!F78</f>
        <v>8488780.2113092337</v>
      </c>
      <c r="H74" s="6">
        <f>'Regions By Outlet Data'!G78</f>
        <v>972535.09863201808</v>
      </c>
      <c r="I74" s="12">
        <f>'Regions By Outlet Data'!H78</f>
        <v>0.12939108345358502</v>
      </c>
      <c r="J74" s="32">
        <f>'Regions By Outlet Data'!I78</f>
        <v>105.50827377152987</v>
      </c>
      <c r="K74" s="22">
        <f>'Regions By Outlet Data'!J78</f>
        <v>8.3738163204304215</v>
      </c>
    </row>
    <row r="75" spans="2:11">
      <c r="B75" s="382"/>
      <c r="C75" s="28" t="s">
        <v>52</v>
      </c>
      <c r="D75" s="9">
        <f>'Regions By Outlet Data'!C79</f>
        <v>797358.95943274396</v>
      </c>
      <c r="E75" s="2">
        <f>'Regions By Outlet Data'!D79</f>
        <v>62679.639399464242</v>
      </c>
      <c r="F75" s="4">
        <f>'Regions By Outlet Data'!E79</f>
        <v>8.5315644105274341E-2</v>
      </c>
      <c r="G75" s="11">
        <f>'Regions By Outlet Data'!F79</f>
        <v>4712965.1275036065</v>
      </c>
      <c r="H75" s="3">
        <f>'Regions By Outlet Data'!G79</f>
        <v>350187.37114891037</v>
      </c>
      <c r="I75" s="13">
        <f>'Regions By Outlet Data'!H79</f>
        <v>8.0267066237522083E-2</v>
      </c>
      <c r="J75" s="33">
        <f>'Regions By Outlet Data'!I79</f>
        <v>52.53677057773475</v>
      </c>
      <c r="K75" s="23">
        <f>'Regions By Outlet Data'!J79</f>
        <v>3.6253338466564955</v>
      </c>
    </row>
    <row r="76" spans="2:11">
      <c r="B76" s="382"/>
      <c r="C76" s="28" t="s">
        <v>53</v>
      </c>
      <c r="D76" s="9">
        <f>'Regions By Outlet Data'!C80</f>
        <v>1128229.0061897845</v>
      </c>
      <c r="E76" s="2">
        <f>'Regions By Outlet Data'!D80</f>
        <v>-19403.082870906452</v>
      </c>
      <c r="F76" s="4">
        <f>'Regions By Outlet Data'!E80</f>
        <v>-1.6907058504078084E-2</v>
      </c>
      <c r="G76" s="11">
        <f>'Regions By Outlet Data'!F80</f>
        <v>6962524.5588346086</v>
      </c>
      <c r="H76" s="3">
        <f>'Regions By Outlet Data'!G80</f>
        <v>305238.66830797866</v>
      </c>
      <c r="I76" s="13">
        <f>'Regions By Outlet Data'!H80</f>
        <v>4.5850316980127842E-2</v>
      </c>
      <c r="J76" s="33">
        <f>'Regions By Outlet Data'!I80</f>
        <v>86.512565109857846</v>
      </c>
      <c r="K76" s="23">
        <f>'Regions By Outlet Data'!J80</f>
        <v>-2.4050326411064873</v>
      </c>
    </row>
    <row r="77" spans="2:11">
      <c r="B77" s="382"/>
      <c r="C77" s="28" t="s">
        <v>54</v>
      </c>
      <c r="D77" s="9">
        <f>'Regions By Outlet Data'!C81</f>
        <v>3608448.8478563633</v>
      </c>
      <c r="E77" s="2">
        <f>'Regions By Outlet Data'!D81</f>
        <v>-247156.77685918845</v>
      </c>
      <c r="F77" s="4">
        <f>'Regions By Outlet Data'!E81</f>
        <v>-6.4103230702549488E-2</v>
      </c>
      <c r="G77" s="11">
        <f>'Regions By Outlet Data'!F81</f>
        <v>22695540.715301543</v>
      </c>
      <c r="H77" s="3">
        <f>'Regions By Outlet Data'!G81</f>
        <v>-695203.10623499379</v>
      </c>
      <c r="I77" s="13">
        <f>'Regions By Outlet Data'!H81</f>
        <v>-2.9721291102974678E-2</v>
      </c>
      <c r="J77" s="33">
        <f>'Regions By Outlet Data'!I81</f>
        <v>195.63652136255681</v>
      </c>
      <c r="K77" s="23">
        <f>'Regions By Outlet Data'!J81</f>
        <v>-15.578642138667448</v>
      </c>
    </row>
    <row r="78" spans="2:11">
      <c r="B78" s="382"/>
      <c r="C78" s="28" t="s">
        <v>55</v>
      </c>
      <c r="D78" s="9">
        <f>'Regions By Outlet Data'!C82</f>
        <v>557633.49520992802</v>
      </c>
      <c r="E78" s="2">
        <f>'Regions By Outlet Data'!D82</f>
        <v>-2975.3493925634539</v>
      </c>
      <c r="F78" s="4">
        <f>'Regions By Outlet Data'!E82</f>
        <v>-5.3073536409743447E-3</v>
      </c>
      <c r="G78" s="11">
        <f>'Regions By Outlet Data'!F82</f>
        <v>3278865.5846329019</v>
      </c>
      <c r="H78" s="3">
        <f>'Regions By Outlet Data'!G82</f>
        <v>83867.760236900765</v>
      </c>
      <c r="I78" s="13">
        <f>'Regions By Outlet Data'!H82</f>
        <v>2.6249708089474383E-2</v>
      </c>
      <c r="J78" s="33">
        <f>'Regions By Outlet Data'!I82</f>
        <v>79.944332238126236</v>
      </c>
      <c r="K78" s="23">
        <f>'Regions By Outlet Data'!J82</f>
        <v>-1.2642412759806803</v>
      </c>
    </row>
    <row r="79" spans="2:11">
      <c r="B79" s="382"/>
      <c r="C79" s="28" t="s">
        <v>56</v>
      </c>
      <c r="D79" s="9">
        <f>'Regions By Outlet Data'!C83</f>
        <v>653302.07717258623</v>
      </c>
      <c r="E79" s="2">
        <f>'Regions By Outlet Data'!D83</f>
        <v>52888.570698946016</v>
      </c>
      <c r="F79" s="4">
        <f>'Regions By Outlet Data'!E83</f>
        <v>8.8086910318810371E-2</v>
      </c>
      <c r="G79" s="11">
        <f>'Regions By Outlet Data'!F83</f>
        <v>4025465.5765794353</v>
      </c>
      <c r="H79" s="3">
        <f>'Regions By Outlet Data'!G83</f>
        <v>439830.73916818993</v>
      </c>
      <c r="I79" s="13">
        <f>'Regions By Outlet Data'!H83</f>
        <v>0.12266467699921688</v>
      </c>
      <c r="J79" s="33">
        <f>'Regions By Outlet Data'!I83</f>
        <v>48.798681031129995</v>
      </c>
      <c r="K79" s="23">
        <f>'Regions By Outlet Data'!J83</f>
        <v>3.4830942652502586</v>
      </c>
    </row>
    <row r="80" spans="2:11">
      <c r="B80" s="382"/>
      <c r="C80" s="28" t="s">
        <v>57</v>
      </c>
      <c r="D80" s="9">
        <f>'Regions By Outlet Data'!C84</f>
        <v>1531897.1083625096</v>
      </c>
      <c r="E80" s="2">
        <f>'Regions By Outlet Data'!D84</f>
        <v>123957.96701468877</v>
      </c>
      <c r="F80" s="4">
        <f>'Regions By Outlet Data'!E84</f>
        <v>8.8042134332613084E-2</v>
      </c>
      <c r="G80" s="11">
        <f>'Regions By Outlet Data'!F84</f>
        <v>8941104.2891663332</v>
      </c>
      <c r="H80" s="3">
        <f>'Regions By Outlet Data'!G84</f>
        <v>1221160.3836389929</v>
      </c>
      <c r="I80" s="13">
        <f>'Regions By Outlet Data'!H84</f>
        <v>0.15818254621832992</v>
      </c>
      <c r="J80" s="33">
        <f>'Regions By Outlet Data'!I84</f>
        <v>102.83559373525684</v>
      </c>
      <c r="K80" s="23">
        <f>'Regions By Outlet Data'!J84</f>
        <v>7.3361468976365245</v>
      </c>
    </row>
    <row r="81" spans="2:11" ht="15" thickBot="1">
      <c r="B81" s="383"/>
      <c r="C81" s="29" t="s">
        <v>58</v>
      </c>
      <c r="D81" s="164">
        <f>'Regions By Outlet Data'!C85</f>
        <v>1051084.5979055532</v>
      </c>
      <c r="E81" s="165">
        <f>'Regions By Outlet Data'!D85</f>
        <v>21548.157382377773</v>
      </c>
      <c r="F81" s="166">
        <f>'Regions By Outlet Data'!E85</f>
        <v>2.0929960838907004E-2</v>
      </c>
      <c r="G81" s="167">
        <f>'Regions By Outlet Data'!F85</f>
        <v>6489453.6806580164</v>
      </c>
      <c r="H81" s="168">
        <f>'Regions By Outlet Data'!G85</f>
        <v>367915.37517695222</v>
      </c>
      <c r="I81" s="169">
        <f>'Regions By Outlet Data'!H85</f>
        <v>6.0101784358276497E-2</v>
      </c>
      <c r="J81" s="170">
        <f>'Regions By Outlet Data'!I85</f>
        <v>87.207147097612079</v>
      </c>
      <c r="K81" s="171">
        <f>'Regions By Outlet Data'!J85</f>
        <v>0.89752005553754088</v>
      </c>
    </row>
    <row r="82" spans="2:11">
      <c r="B82" s="381" t="str">
        <f>'HOME PAGE'!H7</f>
        <v>YTD Ending 04-20-2025</v>
      </c>
      <c r="C82" s="27" t="s">
        <v>51</v>
      </c>
      <c r="D82" s="8">
        <f>'Regions By Outlet Data'!C123</f>
        <v>413554.10768376553</v>
      </c>
      <c r="E82" s="5">
        <f>'Regions By Outlet Data'!D123</f>
        <v>56694.646963508334</v>
      </c>
      <c r="F82" s="7">
        <f>'Regions By Outlet Data'!E123</f>
        <v>0.15887107728370237</v>
      </c>
      <c r="G82" s="10">
        <f>'Regions By Outlet Data'!F123</f>
        <v>2682912.7632512366</v>
      </c>
      <c r="H82" s="6">
        <f>'Regions By Outlet Data'!G123</f>
        <v>436686.27770863986</v>
      </c>
      <c r="I82" s="12">
        <f>'Regions By Outlet Data'!H123</f>
        <v>0.19440883656180122</v>
      </c>
      <c r="J82" s="32">
        <f>'Regions By Outlet Data'!I123</f>
        <v>107.03537031206476</v>
      </c>
      <c r="K82" s="22">
        <f>'Regions By Outlet Data'!J123</f>
        <v>7.4543993923529257</v>
      </c>
    </row>
    <row r="83" spans="2:11">
      <c r="B83" s="382"/>
      <c r="C83" s="28" t="s">
        <v>52</v>
      </c>
      <c r="D83" s="9">
        <f>'Regions By Outlet Data'!C124</f>
        <v>257209.90994077027</v>
      </c>
      <c r="E83" s="2">
        <f>'Regions By Outlet Data'!D124</f>
        <v>42334.14722062886</v>
      </c>
      <c r="F83" s="4">
        <f>'Regions By Outlet Data'!E124</f>
        <v>0.19701685608797917</v>
      </c>
      <c r="G83" s="11">
        <f>'Regions By Outlet Data'!F124</f>
        <v>1555327.4404765731</v>
      </c>
      <c r="H83" s="3">
        <f>'Regions By Outlet Data'!G124</f>
        <v>313051.55525489198</v>
      </c>
      <c r="I83" s="13">
        <f>'Regions By Outlet Data'!H124</f>
        <v>0.25199841595494604</v>
      </c>
      <c r="J83" s="33">
        <f>'Regions By Outlet Data'!I124</f>
        <v>55.403715045569882</v>
      </c>
      <c r="K83" s="23">
        <f>'Regions By Outlet Data'!J124</f>
        <v>5.5011596646638026</v>
      </c>
    </row>
    <row r="84" spans="2:11">
      <c r="B84" s="382"/>
      <c r="C84" s="28" t="s">
        <v>53</v>
      </c>
      <c r="D84" s="9">
        <f>'Regions By Outlet Data'!C125</f>
        <v>348829.12376028032</v>
      </c>
      <c r="E84" s="2">
        <f>'Regions By Outlet Data'!D125</f>
        <v>15280.369180776644</v>
      </c>
      <c r="F84" s="4">
        <f>'Regions By Outlet Data'!E125</f>
        <v>4.5811501230278051E-2</v>
      </c>
      <c r="G84" s="11">
        <f>'Regions By Outlet Data'!F125</f>
        <v>2251478.6982999165</v>
      </c>
      <c r="H84" s="3">
        <f>'Regions By Outlet Data'!G125</f>
        <v>290865.27340513095</v>
      </c>
      <c r="I84" s="13">
        <f>'Regions By Outlet Data'!H125</f>
        <v>0.14835421899691417</v>
      </c>
      <c r="J84" s="33">
        <f>'Regions By Outlet Data'!I125</f>
        <v>87.44527742294531</v>
      </c>
      <c r="K84" s="23">
        <f>'Regions By Outlet Data'!J125</f>
        <v>-2.7050089616556079</v>
      </c>
    </row>
    <row r="85" spans="2:11">
      <c r="B85" s="382"/>
      <c r="C85" s="28" t="s">
        <v>54</v>
      </c>
      <c r="D85" s="9">
        <f>'Regions By Outlet Data'!C126</f>
        <v>1056152.9948960193</v>
      </c>
      <c r="E85" s="2">
        <f>'Regions By Outlet Data'!D126</f>
        <v>3041.6510396357626</v>
      </c>
      <c r="F85" s="4">
        <f>'Regions By Outlet Data'!E126</f>
        <v>2.8882520897529737E-3</v>
      </c>
      <c r="G85" s="11">
        <f>'Regions By Outlet Data'!F126</f>
        <v>6708655.6560599888</v>
      </c>
      <c r="H85" s="3">
        <f>'Regions By Outlet Data'!G126</f>
        <v>275831.93347398564</v>
      </c>
      <c r="I85" s="13">
        <f>'Regions By Outlet Data'!H126</f>
        <v>4.2878826681589974E-2</v>
      </c>
      <c r="J85" s="33">
        <f>'Regions By Outlet Data'!I126</f>
        <v>187.19657925639504</v>
      </c>
      <c r="K85" s="23">
        <f>'Regions By Outlet Data'!J126</f>
        <v>-14.050473476657515</v>
      </c>
    </row>
    <row r="86" spans="2:11">
      <c r="B86" s="382"/>
      <c r="C86" s="28" t="s">
        <v>55</v>
      </c>
      <c r="D86" s="9">
        <f>'Regions By Outlet Data'!C127</f>
        <v>170030.34996384219</v>
      </c>
      <c r="E86" s="2">
        <f>'Regions By Outlet Data'!D127</f>
        <v>14452.078967871581</v>
      </c>
      <c r="F86" s="4">
        <f>'Regions By Outlet Data'!E127</f>
        <v>9.2892657023074143E-2</v>
      </c>
      <c r="G86" s="11">
        <f>'Regions By Outlet Data'!F127</f>
        <v>1014065.1995100022</v>
      </c>
      <c r="H86" s="3">
        <f>'Regions By Outlet Data'!G127</f>
        <v>98082.860609724419</v>
      </c>
      <c r="I86" s="13">
        <f>'Regions By Outlet Data'!H127</f>
        <v>0.10707942330796688</v>
      </c>
      <c r="J86" s="33">
        <f>'Regions By Outlet Data'!I127</f>
        <v>79.690576798347465</v>
      </c>
      <c r="K86" s="23">
        <f>'Regions By Outlet Data'!J127</f>
        <v>1.0740910058395201</v>
      </c>
    </row>
    <row r="87" spans="2:11">
      <c r="B87" s="382"/>
      <c r="C87" s="28" t="s">
        <v>56</v>
      </c>
      <c r="D87" s="9">
        <f>'Regions By Outlet Data'!C128</f>
        <v>214257.50981567675</v>
      </c>
      <c r="E87" s="2">
        <f>'Regions By Outlet Data'!D128</f>
        <v>34298.052553957066</v>
      </c>
      <c r="F87" s="4">
        <f>'Regions By Outlet Data'!E128</f>
        <v>0.19058766388740839</v>
      </c>
      <c r="G87" s="11">
        <f>'Regions By Outlet Data'!F128</f>
        <v>1329132.6780091107</v>
      </c>
      <c r="H87" s="3">
        <f>'Regions By Outlet Data'!G128</f>
        <v>259012.31551135727</v>
      </c>
      <c r="I87" s="13">
        <f>'Regions By Outlet Data'!H128</f>
        <v>0.24204035787787473</v>
      </c>
      <c r="J87" s="33">
        <f>'Regions By Outlet Data'!I128</f>
        <v>52.320488779731811</v>
      </c>
      <c r="K87" s="23">
        <f>'Regions By Outlet Data'!J128</f>
        <v>4.9405409031394427</v>
      </c>
    </row>
    <row r="88" spans="2:11">
      <c r="B88" s="382"/>
      <c r="C88" s="28" t="s">
        <v>57</v>
      </c>
      <c r="D88" s="9">
        <f>'Regions By Outlet Data'!C129</f>
        <v>477033.52404832194</v>
      </c>
      <c r="E88" s="2">
        <f>'Regions By Outlet Data'!D129</f>
        <v>46197.645687518467</v>
      </c>
      <c r="F88" s="4">
        <f>'Regions By Outlet Data'!E129</f>
        <v>0.10722794457900336</v>
      </c>
      <c r="G88" s="11">
        <f>'Regions By Outlet Data'!F129</f>
        <v>2933987.2185248686</v>
      </c>
      <c r="H88" s="3">
        <f>'Regions By Outlet Data'!G129</f>
        <v>510997.78366527241</v>
      </c>
      <c r="I88" s="13">
        <f>'Regions By Outlet Data'!H129</f>
        <v>0.21089558885958698</v>
      </c>
      <c r="J88" s="33">
        <f>'Regions By Outlet Data'!I129</f>
        <v>104.68982139725141</v>
      </c>
      <c r="K88" s="23">
        <f>'Regions By Outlet Data'!J129</f>
        <v>2.7481886423554016</v>
      </c>
    </row>
    <row r="89" spans="2:11" ht="15" thickBot="1">
      <c r="B89" s="383"/>
      <c r="C89" s="29" t="s">
        <v>58</v>
      </c>
      <c r="D89" s="164">
        <f>'Regions By Outlet Data'!C130</f>
        <v>323868.37907161826</v>
      </c>
      <c r="E89" s="165">
        <f>'Regions By Outlet Data'!D130</f>
        <v>24105.908756566641</v>
      </c>
      <c r="F89" s="166">
        <f>'Regions By Outlet Data'!E130</f>
        <v>8.0416700366897936E-2</v>
      </c>
      <c r="G89" s="167">
        <f>'Regions By Outlet Data'!F130</f>
        <v>2068520.2260397889</v>
      </c>
      <c r="H89" s="168">
        <f>'Regions By Outlet Data'!G130</f>
        <v>304164.20764705818</v>
      </c>
      <c r="I89" s="169">
        <f>'Regions By Outlet Data'!H130</f>
        <v>0.17239389583296322</v>
      </c>
      <c r="J89" s="170">
        <f>'Regions By Outlet Data'!I130</f>
        <v>87.846537731256774</v>
      </c>
      <c r="K89" s="171">
        <f>'Regions By Outlet Data'!J130</f>
        <v>0.18329625461842625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93" t="s">
        <v>136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</row>
    <row r="3" spans="2:16" ht="15" thickBot="1">
      <c r="B3" s="394" t="str">
        <f>'HOME PAGE'!H5</f>
        <v>4 WEEKS  ENDING 04-20-2025</v>
      </c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</row>
    <row r="4" spans="2:16" ht="15" thickBot="1">
      <c r="B4" s="390" t="s">
        <v>389</v>
      </c>
      <c r="C4" s="376" t="s">
        <v>109</v>
      </c>
      <c r="D4" s="377"/>
      <c r="E4" s="378"/>
      <c r="F4" s="387" t="s">
        <v>23</v>
      </c>
      <c r="G4" s="388"/>
      <c r="H4" s="389"/>
      <c r="I4" s="34"/>
      <c r="J4" s="392" t="s">
        <v>390</v>
      </c>
      <c r="K4" s="376" t="s">
        <v>109</v>
      </c>
      <c r="L4" s="377"/>
      <c r="M4" s="378"/>
      <c r="N4" s="387" t="s">
        <v>23</v>
      </c>
      <c r="O4" s="388"/>
      <c r="P4" s="389"/>
    </row>
    <row r="5" spans="2:16" ht="15" thickBot="1">
      <c r="B5" s="391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92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" thickBot="1">
      <c r="B6" s="268" t="s">
        <v>391</v>
      </c>
      <c r="C6" s="269">
        <f>'Region and Market Data'!C4</f>
        <v>49210887.100817479</v>
      </c>
      <c r="D6" s="292">
        <f>'Region and Market Data'!D4</f>
        <v>4806974.6545320153</v>
      </c>
      <c r="E6" s="293">
        <f>'Region and Market Data'!E4</f>
        <v>0.10825565563275348</v>
      </c>
      <c r="F6" s="294">
        <f>'Region and Market Data'!F4</f>
        <v>139353737.13725966</v>
      </c>
      <c r="G6" s="294">
        <f>'Region and Market Data'!G4</f>
        <v>19691585.59916991</v>
      </c>
      <c r="H6" s="295">
        <f>'Region and Market Data'!H4</f>
        <v>0.16455984909231611</v>
      </c>
      <c r="I6" s="36"/>
      <c r="J6" s="268" t="s">
        <v>392</v>
      </c>
      <c r="K6" s="269">
        <f>'Region and Market Data'!C40</f>
        <v>65041369.152514353</v>
      </c>
      <c r="L6" s="292">
        <f>'Region and Market Data'!D40</f>
        <v>5473861.1285648793</v>
      </c>
      <c r="M6" s="293">
        <f>'Region and Market Data'!E40</f>
        <v>9.1893404813309973E-2</v>
      </c>
      <c r="N6" s="294">
        <f>'Region and Market Data'!F40</f>
        <v>203847447.73486841</v>
      </c>
      <c r="O6" s="294">
        <f>'Region and Market Data'!G40</f>
        <v>24593910.573950052</v>
      </c>
      <c r="P6" s="295">
        <f>'Region and Market Data'!H40</f>
        <v>0.13720181461117703</v>
      </c>
    </row>
    <row r="7" spans="2:16">
      <c r="B7" s="87" t="s">
        <v>228</v>
      </c>
      <c r="C7" s="82">
        <f>'Region and Market Data'!C5</f>
        <v>9148620.5516825188</v>
      </c>
      <c r="D7" s="69">
        <f>'Region and Market Data'!D5</f>
        <v>596569.31131727248</v>
      </c>
      <c r="E7" s="84">
        <f>'Region and Market Data'!E5</f>
        <v>6.9757452867154929E-2</v>
      </c>
      <c r="F7" s="85">
        <f>'Region and Market Data'!F5</f>
        <v>26979590.710372254</v>
      </c>
      <c r="G7" s="85">
        <f>'Region and Market Data'!G5</f>
        <v>3334438.1084803455</v>
      </c>
      <c r="H7" s="86">
        <f>'Region and Market Data'!H5</f>
        <v>0.14101994453668903</v>
      </c>
      <c r="I7" s="34"/>
      <c r="J7" s="87" t="s">
        <v>264</v>
      </c>
      <c r="K7" s="82">
        <f>'Region and Market Data'!C41</f>
        <v>1448898.7558646712</v>
      </c>
      <c r="L7" s="69">
        <f>'Region and Market Data'!D41</f>
        <v>116508.1147182656</v>
      </c>
      <c r="M7" s="84">
        <f>'Region and Market Data'!E41</f>
        <v>8.7442909849637304E-2</v>
      </c>
      <c r="N7" s="85">
        <f>'Region and Market Data'!F41</f>
        <v>4463731.2896757545</v>
      </c>
      <c r="O7" s="85">
        <f>'Region and Market Data'!G41</f>
        <v>616460.11210027291</v>
      </c>
      <c r="P7" s="86">
        <f>'Region and Market Data'!H41</f>
        <v>0.16023308044762286</v>
      </c>
    </row>
    <row r="8" spans="2:16">
      <c r="B8" s="87" t="s">
        <v>229</v>
      </c>
      <c r="C8" s="82">
        <f>'Region and Market Data'!C6</f>
        <v>3435738.9529467677</v>
      </c>
      <c r="D8" s="69">
        <f>'Region and Market Data'!D6</f>
        <v>418730.54070664709</v>
      </c>
      <c r="E8" s="84">
        <f>'Region and Market Data'!E6</f>
        <v>0.13878998116407001</v>
      </c>
      <c r="F8" s="85">
        <f>'Region and Market Data'!F6</f>
        <v>9891446.2565447241</v>
      </c>
      <c r="G8" s="85">
        <f>'Region and Market Data'!G6</f>
        <v>1547410.8692462239</v>
      </c>
      <c r="H8" s="86">
        <f>'Region and Market Data'!H6</f>
        <v>0.185451139337416</v>
      </c>
      <c r="I8" s="34"/>
      <c r="J8" s="87" t="s">
        <v>265</v>
      </c>
      <c r="K8" s="82">
        <f>'Region and Market Data'!C42</f>
        <v>8449767.6392925102</v>
      </c>
      <c r="L8" s="69">
        <f>'Region and Market Data'!D42</f>
        <v>891309.81764693093</v>
      </c>
      <c r="M8" s="84">
        <f>'Region and Market Data'!E42</f>
        <v>0.11792217919036831</v>
      </c>
      <c r="N8" s="85">
        <f>'Region and Market Data'!F42</f>
        <v>26914837.71288982</v>
      </c>
      <c r="O8" s="85">
        <f>'Region and Market Data'!G42</f>
        <v>3389272.657946229</v>
      </c>
      <c r="P8" s="86">
        <f>'Region and Market Data'!H42</f>
        <v>0.14406764088474114</v>
      </c>
    </row>
    <row r="9" spans="2:16">
      <c r="B9" s="87" t="s">
        <v>230</v>
      </c>
      <c r="C9" s="82">
        <f>'Region and Market Data'!C7</f>
        <v>2165527.4215840977</v>
      </c>
      <c r="D9" s="69">
        <f>'Region and Market Data'!D7</f>
        <v>203796.63221631874</v>
      </c>
      <c r="E9" s="84">
        <f>'Region and Market Data'!E7</f>
        <v>0.1038861363245452</v>
      </c>
      <c r="F9" s="85">
        <f>'Region and Market Data'!F7</f>
        <v>6335763.5469705751</v>
      </c>
      <c r="G9" s="85">
        <f>'Region and Market Data'!G7</f>
        <v>866334.62652786542</v>
      </c>
      <c r="H9" s="86">
        <f>'Region and Market Data'!H7</f>
        <v>0.15839581044555234</v>
      </c>
      <c r="I9" s="34"/>
      <c r="J9" s="87" t="s">
        <v>266</v>
      </c>
      <c r="K9" s="82">
        <f>'Region and Market Data'!C43</f>
        <v>3137326.8079736084</v>
      </c>
      <c r="L9" s="69">
        <f>'Region and Market Data'!D43</f>
        <v>218388.10342002381</v>
      </c>
      <c r="M9" s="84">
        <f>'Region and Market Data'!E43</f>
        <v>7.481763939726975E-2</v>
      </c>
      <c r="N9" s="85">
        <f>'Region and Market Data'!F43</f>
        <v>9027184.7370782923</v>
      </c>
      <c r="O9" s="85">
        <f>'Region and Market Data'!G43</f>
        <v>1016011.4373483947</v>
      </c>
      <c r="P9" s="86">
        <f>'Region and Market Data'!H43</f>
        <v>0.12682429893042635</v>
      </c>
    </row>
    <row r="10" spans="2:16">
      <c r="B10" s="87" t="s">
        <v>231</v>
      </c>
      <c r="C10" s="82">
        <f>'Region and Market Data'!C8</f>
        <v>2552683.4211695185</v>
      </c>
      <c r="D10" s="69">
        <f>'Region and Market Data'!D8</f>
        <v>308042.99198555714</v>
      </c>
      <c r="E10" s="84">
        <f>'Region and Market Data'!E8</f>
        <v>0.13723489427549254</v>
      </c>
      <c r="F10" s="85">
        <f>'Region and Market Data'!F8</f>
        <v>7297636.6322984323</v>
      </c>
      <c r="G10" s="85">
        <f>'Region and Market Data'!G8</f>
        <v>1157386.7057828493</v>
      </c>
      <c r="H10" s="86">
        <f>'Region and Market Data'!H8</f>
        <v>0.18849179099125585</v>
      </c>
      <c r="I10" s="34"/>
      <c r="J10" s="87" t="s">
        <v>267</v>
      </c>
      <c r="K10" s="82">
        <f>'Region and Market Data'!C44</f>
        <v>5198386.0845389543</v>
      </c>
      <c r="L10" s="69">
        <f>'Region and Market Data'!D44</f>
        <v>537246.60259841476</v>
      </c>
      <c r="M10" s="84">
        <f>'Region and Market Data'!E44</f>
        <v>0.1152607864836404</v>
      </c>
      <c r="N10" s="85">
        <f>'Region and Market Data'!F44</f>
        <v>15275692.204597216</v>
      </c>
      <c r="O10" s="85">
        <f>'Region and Market Data'!G44</f>
        <v>2126068.975032907</v>
      </c>
      <c r="P10" s="86">
        <f>'Region and Market Data'!H44</f>
        <v>0.16168288154848912</v>
      </c>
    </row>
    <row r="11" spans="2:16">
      <c r="B11" s="87" t="s">
        <v>232</v>
      </c>
      <c r="C11" s="82">
        <f>'Region and Market Data'!C9</f>
        <v>5112106.3245369252</v>
      </c>
      <c r="D11" s="69">
        <f>'Region and Market Data'!D9</f>
        <v>529614.33596105687</v>
      </c>
      <c r="E11" s="84">
        <f>'Region and Market Data'!E9</f>
        <v>0.11557343412304549</v>
      </c>
      <c r="F11" s="85">
        <f>'Region and Market Data'!F9</f>
        <v>14956345.504073748</v>
      </c>
      <c r="G11" s="85">
        <f>'Region and Market Data'!G9</f>
        <v>2097116.317396922</v>
      </c>
      <c r="H11" s="86">
        <f>'Region and Market Data'!H9</f>
        <v>0.16308258348561822</v>
      </c>
      <c r="I11" s="34"/>
      <c r="J11" s="87" t="s">
        <v>268</v>
      </c>
      <c r="K11" s="82">
        <f>'Region and Market Data'!C45</f>
        <v>4138268.2751618009</v>
      </c>
      <c r="L11" s="69">
        <f>'Region and Market Data'!D45</f>
        <v>329006.31678531598</v>
      </c>
      <c r="M11" s="84">
        <f>'Region and Market Data'!E45</f>
        <v>8.6370094884610962E-2</v>
      </c>
      <c r="N11" s="85">
        <f>'Region and Market Data'!F45</f>
        <v>13078868.744210362</v>
      </c>
      <c r="O11" s="85">
        <f>'Region and Market Data'!G45</f>
        <v>1558746.1958370022</v>
      </c>
      <c r="P11" s="86">
        <f>'Region and Market Data'!H45</f>
        <v>0.13530639012664816</v>
      </c>
    </row>
    <row r="12" spans="2:16">
      <c r="B12" s="87" t="s">
        <v>233</v>
      </c>
      <c r="C12" s="82">
        <f>'Region and Market Data'!C10</f>
        <v>2192338.887055554</v>
      </c>
      <c r="D12" s="69">
        <f>'Region and Market Data'!D10</f>
        <v>191737.95715955552</v>
      </c>
      <c r="E12" s="84">
        <f>'Region and Market Data'!E10</f>
        <v>9.584018196448757E-2</v>
      </c>
      <c r="F12" s="85">
        <f>'Region and Market Data'!F10</f>
        <v>6179383.7311683586</v>
      </c>
      <c r="G12" s="85">
        <f>'Region and Market Data'!G10</f>
        <v>824426.40977877658</v>
      </c>
      <c r="H12" s="86">
        <f>'Region and Market Data'!H10</f>
        <v>0.15395573863599765</v>
      </c>
      <c r="I12" s="34"/>
      <c r="J12" s="87" t="s">
        <v>269</v>
      </c>
      <c r="K12" s="82">
        <f>'Region and Market Data'!C46</f>
        <v>5379607.1632151827</v>
      </c>
      <c r="L12" s="69">
        <f>'Region and Market Data'!D46</f>
        <v>560809.13370340783</v>
      </c>
      <c r="M12" s="84">
        <f>'Region and Market Data'!E46</f>
        <v>0.11637946439523783</v>
      </c>
      <c r="N12" s="85">
        <f>'Region and Market Data'!F46</f>
        <v>16498625.286222043</v>
      </c>
      <c r="O12" s="85">
        <f>'Region and Market Data'!G46</f>
        <v>2347390.7961913049</v>
      </c>
      <c r="P12" s="86">
        <f>'Region and Market Data'!H46</f>
        <v>0.16587887069817089</v>
      </c>
    </row>
    <row r="13" spans="2:16">
      <c r="B13" s="87" t="s">
        <v>234</v>
      </c>
      <c r="C13" s="82">
        <f>'Region and Market Data'!C11</f>
        <v>1010461.5024768969</v>
      </c>
      <c r="D13" s="69">
        <f>'Region and Market Data'!D11</f>
        <v>94106.137225168408</v>
      </c>
      <c r="E13" s="84">
        <f>'Region and Market Data'!E11</f>
        <v>0.10269611636891204</v>
      </c>
      <c r="F13" s="85">
        <f>'Region and Market Data'!F11</f>
        <v>2710438.5436303578</v>
      </c>
      <c r="G13" s="85">
        <f>'Region and Market Data'!G11</f>
        <v>367270.02645436488</v>
      </c>
      <c r="H13" s="86">
        <f>'Region and Market Data'!H11</f>
        <v>0.15674076523399261</v>
      </c>
      <c r="I13" s="34"/>
      <c r="J13" s="87" t="s">
        <v>270</v>
      </c>
      <c r="K13" s="82">
        <f>'Region and Market Data'!C47</f>
        <v>18871775.718382496</v>
      </c>
      <c r="L13" s="69">
        <f>'Region and Market Data'!D47</f>
        <v>1322222.6007542647</v>
      </c>
      <c r="M13" s="84">
        <f>'Region and Market Data'!E47</f>
        <v>7.5342237599549722E-2</v>
      </c>
      <c r="N13" s="85">
        <f>'Region and Market Data'!F47</f>
        <v>62840904.271275133</v>
      </c>
      <c r="O13" s="85">
        <f>'Region and Market Data'!G47</f>
        <v>6636082.7462807</v>
      </c>
      <c r="P13" s="86">
        <f>'Region and Market Data'!H47</f>
        <v>0.11806963470793366</v>
      </c>
    </row>
    <row r="14" spans="2:16">
      <c r="B14" s="87" t="s">
        <v>235</v>
      </c>
      <c r="C14" s="82">
        <f>'Region and Market Data'!C12</f>
        <v>2684056.4665960697</v>
      </c>
      <c r="D14" s="69">
        <f>'Region and Market Data'!D12</f>
        <v>328939.17173883738</v>
      </c>
      <c r="E14" s="84">
        <f>'Region and Market Data'!E12</f>
        <v>0.13966997416949364</v>
      </c>
      <c r="F14" s="85">
        <f>'Region and Market Data'!F12</f>
        <v>7551931.3524274146</v>
      </c>
      <c r="G14" s="85">
        <f>'Region and Market Data'!G12</f>
        <v>1227375.9996382091</v>
      </c>
      <c r="H14" s="86">
        <f>'Region and Market Data'!H12</f>
        <v>0.19406518421835323</v>
      </c>
      <c r="I14" s="34"/>
      <c r="J14" s="87" t="s">
        <v>271</v>
      </c>
      <c r="K14" s="82">
        <f>'Region and Market Data'!C48</f>
        <v>7875273.0642728666</v>
      </c>
      <c r="L14" s="69">
        <f>'Region and Market Data'!D48</f>
        <v>654905.4928252399</v>
      </c>
      <c r="M14" s="84">
        <f>'Region and Market Data'!E48</f>
        <v>9.0702514289578817E-2</v>
      </c>
      <c r="N14" s="85">
        <f>'Region and Market Data'!F48</f>
        <v>24502777.1469093</v>
      </c>
      <c r="O14" s="85">
        <f>'Region and Market Data'!G48</f>
        <v>3184723.789248161</v>
      </c>
      <c r="P14" s="86">
        <f>'Region and Market Data'!H48</f>
        <v>0.14939092870333098</v>
      </c>
    </row>
    <row r="15" spans="2:16">
      <c r="B15" s="87" t="s">
        <v>236</v>
      </c>
      <c r="C15" s="82">
        <f>'Region and Market Data'!C13</f>
        <v>3240928.1993834064</v>
      </c>
      <c r="D15" s="69">
        <f>'Region and Market Data'!D13</f>
        <v>358015.78783845203</v>
      </c>
      <c r="E15" s="84">
        <f>'Region and Market Data'!E13</f>
        <v>0.12418545440532172</v>
      </c>
      <c r="F15" s="85">
        <f>'Region and Market Data'!F13</f>
        <v>9217751.903340809</v>
      </c>
      <c r="G15" s="85">
        <f>'Region and Market Data'!G13</f>
        <v>1368135.1978581827</v>
      </c>
      <c r="H15" s="86">
        <f>'Region and Market Data'!H13</f>
        <v>0.17429324885412531</v>
      </c>
      <c r="I15" s="34"/>
      <c r="J15" s="87" t="s">
        <v>272</v>
      </c>
      <c r="K15" s="82">
        <f>'Region and Market Data'!C49</f>
        <v>2756615.3959577517</v>
      </c>
      <c r="L15" s="69">
        <f>'Region and Market Data'!D49</f>
        <v>226249.18637988903</v>
      </c>
      <c r="M15" s="84">
        <f>'Region and Market Data'!E49</f>
        <v>8.9413613540798048E-2</v>
      </c>
      <c r="N15" s="85">
        <f>'Region and Market Data'!F49</f>
        <v>7931305.6353376517</v>
      </c>
      <c r="O15" s="85">
        <f>'Region and Market Data'!G49</f>
        <v>999328.83896051161</v>
      </c>
      <c r="P15" s="86">
        <f>'Region and Market Data'!H49</f>
        <v>0.14416217311673504</v>
      </c>
    </row>
    <row r="16" spans="2:16">
      <c r="B16" s="87" t="s">
        <v>237</v>
      </c>
      <c r="C16" s="82">
        <f>'Region and Market Data'!C14</f>
        <v>1822571.0169678081</v>
      </c>
      <c r="D16" s="69">
        <f>'Region and Market Data'!D14</f>
        <v>170724.62294949498</v>
      </c>
      <c r="E16" s="84">
        <f>'Region and Market Data'!E14</f>
        <v>0.10335381278048923</v>
      </c>
      <c r="F16" s="85">
        <f>'Region and Market Data'!F14</f>
        <v>5007805.6507197265</v>
      </c>
      <c r="G16" s="85">
        <f>'Region and Market Data'!G14</f>
        <v>679517.6500122156</v>
      </c>
      <c r="H16" s="86">
        <f>'Region and Market Data'!H14</f>
        <v>0.156994555330223</v>
      </c>
      <c r="I16" s="34"/>
      <c r="J16" s="87" t="s">
        <v>273</v>
      </c>
      <c r="K16" s="82">
        <f>'Region and Market Data'!C50</f>
        <v>1118533.4510189292</v>
      </c>
      <c r="L16" s="69">
        <f>'Region and Market Data'!D50</f>
        <v>94369.731225169962</v>
      </c>
      <c r="M16" s="84">
        <f>'Region and Market Data'!E50</f>
        <v>9.2143208552802128E-2</v>
      </c>
      <c r="N16" s="85">
        <f>'Region and Market Data'!F50</f>
        <v>3534525.7433205056</v>
      </c>
      <c r="O16" s="85">
        <f>'Region and Market Data'!G50</f>
        <v>336512.81447577942</v>
      </c>
      <c r="P16" s="86">
        <f>'Region and Market Data'!H50</f>
        <v>0.10522559538161211</v>
      </c>
    </row>
    <row r="17" spans="2:16" ht="15" thickBot="1">
      <c r="B17" s="88" t="s">
        <v>238</v>
      </c>
      <c r="C17" s="89">
        <f>'Region and Market Data'!C15</f>
        <v>2037608.9466205635</v>
      </c>
      <c r="D17" s="90">
        <f>'Region and Market Data'!D15</f>
        <v>245814.8965981754</v>
      </c>
      <c r="E17" s="91">
        <f>'Region and Market Data'!E15</f>
        <v>0.13718925821586694</v>
      </c>
      <c r="F17" s="92">
        <f>'Region and Market Data'!F15</f>
        <v>5503407.7509651734</v>
      </c>
      <c r="G17" s="92">
        <f>'Region and Market Data'!G15</f>
        <v>898214.24478379544</v>
      </c>
      <c r="H17" s="93">
        <f>'Region and Market Data'!H15</f>
        <v>0.19504375735311802</v>
      </c>
      <c r="I17" s="34"/>
      <c r="J17" s="88" t="s">
        <v>274</v>
      </c>
      <c r="K17" s="89">
        <f>'Region and Market Data'!C51</f>
        <v>1401674.7707074233</v>
      </c>
      <c r="L17" s="90">
        <f>'Region and Market Data'!D51</f>
        <v>79998.750054590637</v>
      </c>
      <c r="M17" s="91">
        <f>'Region and Market Data'!E51</f>
        <v>6.0528260182155541E-2</v>
      </c>
      <c r="N17" s="92">
        <f>'Region and Market Data'!F51</f>
        <v>4070166.4765466657</v>
      </c>
      <c r="O17" s="92">
        <f>'Region and Market Data'!G51</f>
        <v>428033.21730991313</v>
      </c>
      <c r="P17" s="93">
        <f>'Region and Market Data'!H51</f>
        <v>0.11752266785527007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92" t="s">
        <v>393</v>
      </c>
      <c r="C20" s="376" t="s">
        <v>109</v>
      </c>
      <c r="D20" s="377"/>
      <c r="E20" s="378"/>
      <c r="F20" s="387" t="s">
        <v>23</v>
      </c>
      <c r="G20" s="388"/>
      <c r="H20" s="389"/>
      <c r="I20" s="34"/>
      <c r="J20" s="390" t="s">
        <v>394</v>
      </c>
      <c r="K20" s="376" t="s">
        <v>109</v>
      </c>
      <c r="L20" s="377"/>
      <c r="M20" s="378"/>
      <c r="N20" s="387" t="s">
        <v>23</v>
      </c>
      <c r="O20" s="388"/>
      <c r="P20" s="389"/>
    </row>
    <row r="21" spans="2:16" ht="15" thickBot="1">
      <c r="B21" s="392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91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" thickBot="1">
      <c r="B22" s="268" t="s">
        <v>395</v>
      </c>
      <c r="C22" s="269">
        <f>'Region and Market Data'!C16</f>
        <v>35197582.00352592</v>
      </c>
      <c r="D22" s="292">
        <f>'Region and Market Data'!D16</f>
        <v>3959253.3093573339</v>
      </c>
      <c r="E22" s="293">
        <f>'Region and Market Data'!E16</f>
        <v>0.12674344226669296</v>
      </c>
      <c r="F22" s="294">
        <f>'Region and Market Data'!F16</f>
        <v>100580177.19026294</v>
      </c>
      <c r="G22" s="294">
        <f>'Region and Market Data'!G16</f>
        <v>15143298.925077975</v>
      </c>
      <c r="H22" s="295">
        <f>'Region and Market Data'!H16</f>
        <v>0.17724546159183324</v>
      </c>
      <c r="I22" s="36"/>
      <c r="J22" s="268" t="s">
        <v>396</v>
      </c>
      <c r="K22" s="269">
        <f>'Region and Market Data'!C52</f>
        <v>49233058.144451492</v>
      </c>
      <c r="L22" s="292">
        <f>'Region and Market Data'!D52</f>
        <v>5229193.9091941714</v>
      </c>
      <c r="M22" s="293">
        <f>'Region and Market Data'!E52</f>
        <v>0.11883487961960332</v>
      </c>
      <c r="N22" s="294">
        <f>'Region and Market Data'!F52</f>
        <v>139347276.95794067</v>
      </c>
      <c r="O22" s="294">
        <f>'Region and Market Data'!G52</f>
        <v>19537097.180692002</v>
      </c>
      <c r="P22" s="295">
        <f>'Region and Market Data'!H52</f>
        <v>0.16306708843117851</v>
      </c>
    </row>
    <row r="23" spans="2:16">
      <c r="B23" s="87" t="s">
        <v>240</v>
      </c>
      <c r="C23" s="82">
        <f>'Region and Market Data'!C17</f>
        <v>7947950.8899305621</v>
      </c>
      <c r="D23" s="69">
        <f>'Region and Market Data'!D17</f>
        <v>912441.17295248341</v>
      </c>
      <c r="E23" s="84">
        <f>'Region and Market Data'!E17</f>
        <v>0.12969084112705895</v>
      </c>
      <c r="F23" s="85">
        <f>'Region and Market Data'!F17</f>
        <v>22988811.638857853</v>
      </c>
      <c r="G23" s="85">
        <f>'Region and Market Data'!G17</f>
        <v>3375754.2114735432</v>
      </c>
      <c r="H23" s="86">
        <f>'Region and Market Data'!H17</f>
        <v>0.1721176937339825</v>
      </c>
      <c r="I23" s="34"/>
      <c r="J23" s="87" t="s">
        <v>276</v>
      </c>
      <c r="K23" s="82">
        <f>'Region and Market Data'!C53</f>
        <v>5628957.9077140009</v>
      </c>
      <c r="L23" s="69">
        <f>'Region and Market Data'!D53</f>
        <v>633989.48718518764</v>
      </c>
      <c r="M23" s="84">
        <f>'Region and Market Data'!E53</f>
        <v>0.12692562471056978</v>
      </c>
      <c r="N23" s="85">
        <f>'Region and Market Data'!F53</f>
        <v>16370360.842773695</v>
      </c>
      <c r="O23" s="85">
        <f>'Region and Market Data'!G53</f>
        <v>2215354.398805473</v>
      </c>
      <c r="P23" s="86">
        <f>'Region and Market Data'!H53</f>
        <v>0.15650677430454207</v>
      </c>
    </row>
    <row r="24" spans="2:16">
      <c r="B24" s="87" t="s">
        <v>241</v>
      </c>
      <c r="C24" s="82">
        <f>'Region and Market Data'!C18</f>
        <v>6602256.5173023734</v>
      </c>
      <c r="D24" s="69">
        <f>'Region and Market Data'!D18</f>
        <v>804669.67197809648</v>
      </c>
      <c r="E24" s="84">
        <f>'Region and Market Data'!E18</f>
        <v>0.13879389708962417</v>
      </c>
      <c r="F24" s="85">
        <f>'Region and Market Data'!F18</f>
        <v>19350437.198194779</v>
      </c>
      <c r="G24" s="85">
        <f>'Region and Market Data'!G18</f>
        <v>3005183.7307490967</v>
      </c>
      <c r="H24" s="86">
        <f>'Region and Market Data'!H18</f>
        <v>0.18385666130748141</v>
      </c>
      <c r="I24" s="34"/>
      <c r="J24" s="87" t="s">
        <v>277</v>
      </c>
      <c r="K24" s="82">
        <f>'Region and Market Data'!C54</f>
        <v>3597997.8664388401</v>
      </c>
      <c r="L24" s="69">
        <f>'Region and Market Data'!D54</f>
        <v>405027.03767646709</v>
      </c>
      <c r="M24" s="84">
        <f>'Region and Market Data'!E54</f>
        <v>0.1268495891124253</v>
      </c>
      <c r="N24" s="85">
        <f>'Region and Market Data'!F54</f>
        <v>10147548.083970541</v>
      </c>
      <c r="O24" s="85">
        <f>'Region and Market Data'!G54</f>
        <v>1584505.7507873997</v>
      </c>
      <c r="P24" s="86">
        <f>'Region and Market Data'!H54</f>
        <v>0.18504004641518468</v>
      </c>
    </row>
    <row r="25" spans="2:16">
      <c r="B25" s="87" t="s">
        <v>242</v>
      </c>
      <c r="C25" s="82">
        <f>'Region and Market Data'!C19</f>
        <v>609686.53879644955</v>
      </c>
      <c r="D25" s="69">
        <f>'Region and Market Data'!D19</f>
        <v>63330.417092827032</v>
      </c>
      <c r="E25" s="84">
        <f>'Region and Market Data'!E19</f>
        <v>0.11591417131989487</v>
      </c>
      <c r="F25" s="85">
        <f>'Region and Market Data'!F19</f>
        <v>1707206.9544185563</v>
      </c>
      <c r="G25" s="85">
        <f>'Region and Market Data'!G19</f>
        <v>237399.51087061549</v>
      </c>
      <c r="H25" s="86">
        <f>'Region and Market Data'!H19</f>
        <v>0.16151742319222526</v>
      </c>
      <c r="I25" s="34"/>
      <c r="J25" s="87" t="s">
        <v>278</v>
      </c>
      <c r="K25" s="82">
        <f>'Region and Market Data'!C55</f>
        <v>2272645.3169695688</v>
      </c>
      <c r="L25" s="69">
        <f>'Region and Market Data'!D55</f>
        <v>272943.72094441392</v>
      </c>
      <c r="M25" s="84">
        <f>'Region and Market Data'!E55</f>
        <v>0.13649222538350189</v>
      </c>
      <c r="N25" s="85">
        <f>'Region and Market Data'!F55</f>
        <v>6524859.3341823295</v>
      </c>
      <c r="O25" s="85">
        <f>'Region and Market Data'!G55</f>
        <v>996058.9847864937</v>
      </c>
      <c r="P25" s="86">
        <f>'Region and Market Data'!H55</f>
        <v>0.18015824805381855</v>
      </c>
    </row>
    <row r="26" spans="2:16">
      <c r="B26" s="87" t="s">
        <v>243</v>
      </c>
      <c r="C26" s="82">
        <f>'Region and Market Data'!C20</f>
        <v>2374044.5609893212</v>
      </c>
      <c r="D26" s="69">
        <f>'Region and Market Data'!D20</f>
        <v>228512.39919499122</v>
      </c>
      <c r="E26" s="84">
        <f>'Region and Market Data'!E20</f>
        <v>0.10650616348900778</v>
      </c>
      <c r="F26" s="85">
        <f>'Region and Market Data'!F20</f>
        <v>6763730.6762855258</v>
      </c>
      <c r="G26" s="85">
        <f>'Region and Market Data'!G20</f>
        <v>902737.87227718718</v>
      </c>
      <c r="H26" s="86">
        <f>'Region and Market Data'!H20</f>
        <v>0.1540247365019462</v>
      </c>
      <c r="I26" s="34"/>
      <c r="J26" s="87" t="s">
        <v>279</v>
      </c>
      <c r="K26" s="82">
        <f>'Region and Market Data'!C56</f>
        <v>8568816.3714882359</v>
      </c>
      <c r="L26" s="69">
        <f>'Region and Market Data'!D56</f>
        <v>674204.50242167618</v>
      </c>
      <c r="M26" s="84">
        <f>'Region and Market Data'!E56</f>
        <v>8.5400588857751217E-2</v>
      </c>
      <c r="N26" s="85">
        <f>'Region and Market Data'!F56</f>
        <v>23702997.953515455</v>
      </c>
      <c r="O26" s="85">
        <f>'Region and Market Data'!G56</f>
        <v>2557912.9540199675</v>
      </c>
      <c r="P26" s="86">
        <f>'Region and Market Data'!H56</f>
        <v>0.12096962268446772</v>
      </c>
    </row>
    <row r="27" spans="2:16">
      <c r="B27" s="87" t="s">
        <v>244</v>
      </c>
      <c r="C27" s="82">
        <f>'Region and Market Data'!C21</f>
        <v>1182757.5825048878</v>
      </c>
      <c r="D27" s="69">
        <f>'Region and Market Data'!D21</f>
        <v>150169.65786985168</v>
      </c>
      <c r="E27" s="84">
        <f>'Region and Market Data'!E21</f>
        <v>0.14543038349293938</v>
      </c>
      <c r="F27" s="85">
        <f>'Region and Market Data'!F21</f>
        <v>3175691.3966596322</v>
      </c>
      <c r="G27" s="85">
        <f>'Region and Market Data'!G21</f>
        <v>527806.53663097415</v>
      </c>
      <c r="H27" s="86">
        <f>'Region and Market Data'!H21</f>
        <v>0.19933137750757851</v>
      </c>
      <c r="I27" s="34"/>
      <c r="J27" s="87" t="s">
        <v>280</v>
      </c>
      <c r="K27" s="82">
        <f>'Region and Market Data'!C57</f>
        <v>1330693.8313637038</v>
      </c>
      <c r="L27" s="69">
        <f>'Region and Market Data'!D57</f>
        <v>144176.62101594754</v>
      </c>
      <c r="M27" s="84">
        <f>'Region and Market Data'!E57</f>
        <v>0.12151245659023423</v>
      </c>
      <c r="N27" s="85">
        <f>'Region and Market Data'!F57</f>
        <v>3612631.5932159233</v>
      </c>
      <c r="O27" s="85">
        <f>'Region and Market Data'!G57</f>
        <v>552164.27156112855</v>
      </c>
      <c r="P27" s="86">
        <f>'Region and Market Data'!H57</f>
        <v>0.18041828698977036</v>
      </c>
    </row>
    <row r="28" spans="2:16" ht="15" thickBot="1">
      <c r="B28" s="88" t="s">
        <v>245</v>
      </c>
      <c r="C28" s="89">
        <f>'Region and Market Data'!C22</f>
        <v>930539.93746982736</v>
      </c>
      <c r="D28" s="90">
        <f>'Region and Market Data'!D22</f>
        <v>80553.644234564854</v>
      </c>
      <c r="E28" s="91">
        <f>'Region and Market Data'!E22</f>
        <v>9.4770521449184006E-2</v>
      </c>
      <c r="F28" s="92">
        <f>'Region and Market Data'!F22</f>
        <v>2530269.078193807</v>
      </c>
      <c r="G28" s="92">
        <f>'Region and Market Data'!G22</f>
        <v>322619.55244211247</v>
      </c>
      <c r="H28" s="93">
        <f>'Region and Market Data'!H22</f>
        <v>0.14613712397680606</v>
      </c>
      <c r="I28" s="34"/>
      <c r="J28" s="87" t="s">
        <v>281</v>
      </c>
      <c r="K28" s="82">
        <f>'Region and Market Data'!C58</f>
        <v>5014269.448240187</v>
      </c>
      <c r="L28" s="69">
        <f>'Region and Market Data'!D58</f>
        <v>572182.73469304852</v>
      </c>
      <c r="M28" s="84">
        <f>'Region and Market Data'!E58</f>
        <v>0.12880944735906419</v>
      </c>
      <c r="N28" s="85">
        <f>'Region and Market Data'!F58</f>
        <v>14199787.894954469</v>
      </c>
      <c r="O28" s="85">
        <f>'Region and Market Data'!G58</f>
        <v>2109451.8742749672</v>
      </c>
      <c r="P28" s="86">
        <f>'Region and Market Data'!H58</f>
        <v>0.1744742140058744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282</v>
      </c>
      <c r="K29" s="82">
        <f>'Region and Market Data'!C59</f>
        <v>5691026.9865183886</v>
      </c>
      <c r="L29" s="69">
        <f>'Region and Market Data'!D59</f>
        <v>649880.36416496336</v>
      </c>
      <c r="M29" s="84">
        <f>'Region and Market Data'!E59</f>
        <v>0.12891518792238008</v>
      </c>
      <c r="N29" s="85">
        <f>'Region and Market Data'!F59</f>
        <v>16497355.935363607</v>
      </c>
      <c r="O29" s="85">
        <f>'Region and Market Data'!G59</f>
        <v>2554336.5297228862</v>
      </c>
      <c r="P29" s="86">
        <f>'Region and Market Data'!H59</f>
        <v>0.18319823385525205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283</v>
      </c>
      <c r="K30" s="89">
        <f>'Region and Market Data'!C60</f>
        <v>5554134.3623147774</v>
      </c>
      <c r="L30" s="90">
        <f>'Region and Market Data'!D60</f>
        <v>596863.02960153949</v>
      </c>
      <c r="M30" s="91">
        <f>'Region and Market Data'!E60</f>
        <v>0.12040152526306473</v>
      </c>
      <c r="N30" s="92">
        <f>'Region and Market Data'!F60</f>
        <v>15660757.058729162</v>
      </c>
      <c r="O30" s="92">
        <f>'Region and Market Data'!G60</f>
        <v>2135015.9514005277</v>
      </c>
      <c r="P30" s="93">
        <f>'Region and Market Data'!H60</f>
        <v>0.15784835259368632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90" t="s">
        <v>397</v>
      </c>
      <c r="C33" s="376" t="s">
        <v>109</v>
      </c>
      <c r="D33" s="377"/>
      <c r="E33" s="378"/>
      <c r="F33" s="387" t="s">
        <v>23</v>
      </c>
      <c r="G33" s="388"/>
      <c r="H33" s="389"/>
      <c r="I33" s="34"/>
      <c r="J33" s="390" t="s">
        <v>398</v>
      </c>
      <c r="K33" s="376" t="s">
        <v>109</v>
      </c>
      <c r="L33" s="377"/>
      <c r="M33" s="378"/>
      <c r="N33" s="387" t="s">
        <v>23</v>
      </c>
      <c r="O33" s="388"/>
      <c r="P33" s="389"/>
    </row>
    <row r="34" spans="2:16" ht="15" thickBot="1">
      <c r="B34" s="391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395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" thickBot="1">
      <c r="B35" s="268" t="s">
        <v>399</v>
      </c>
      <c r="C35" s="269">
        <f>'Region and Market Data'!C23</f>
        <v>24125799.776701316</v>
      </c>
      <c r="D35" s="292">
        <f>'Region and Market Data'!D23</f>
        <v>2679465.3923409805</v>
      </c>
      <c r="E35" s="293">
        <f>'Region and Market Data'!E23</f>
        <v>0.12493815233501961</v>
      </c>
      <c r="F35" s="294">
        <f>'Region and Market Data'!F23</f>
        <v>67029119.274674043</v>
      </c>
      <c r="G35" s="294">
        <f>'Region and Market Data'!G23</f>
        <v>10342908.546457253</v>
      </c>
      <c r="H35" s="295">
        <f>'Region and Market Data'!H23</f>
        <v>0.18245898629644769</v>
      </c>
      <c r="I35" s="36"/>
      <c r="J35" s="268" t="s">
        <v>400</v>
      </c>
      <c r="K35" s="269">
        <f>'Region and Market Data'!C61</f>
        <v>37190206.482849695</v>
      </c>
      <c r="L35" s="292">
        <f>'Region and Market Data'!D61</f>
        <v>3575425.2651592642</v>
      </c>
      <c r="M35" s="293">
        <f>'Region and Market Data'!E61</f>
        <v>0.1063646745758865</v>
      </c>
      <c r="N35" s="294">
        <f>'Region and Market Data'!F61</f>
        <v>110667840.99369514</v>
      </c>
      <c r="O35" s="294">
        <f>'Region and Market Data'!G61</f>
        <v>14112084.173696101</v>
      </c>
      <c r="P35" s="295">
        <f>'Region and Market Data'!H61</f>
        <v>0.14615476734343349</v>
      </c>
    </row>
    <row r="36" spans="2:16">
      <c r="B36" s="87" t="s">
        <v>247</v>
      </c>
      <c r="C36" s="82">
        <f>'Region and Market Data'!C24</f>
        <v>1139472.313271106</v>
      </c>
      <c r="D36" s="69">
        <f>'Region and Market Data'!D24</f>
        <v>127522.71533905226</v>
      </c>
      <c r="E36" s="84">
        <f>'Region and Market Data'!E24</f>
        <v>0.12601686447590707</v>
      </c>
      <c r="F36" s="85">
        <f>'Region and Market Data'!F24</f>
        <v>3182059.2350176382</v>
      </c>
      <c r="G36" s="85">
        <f>'Region and Market Data'!G24</f>
        <v>477860.11373662157</v>
      </c>
      <c r="H36" s="86">
        <f>'Region and Market Data'!H24</f>
        <v>0.1767104019730073</v>
      </c>
      <c r="I36" s="34"/>
      <c r="J36" s="87" t="s">
        <v>285</v>
      </c>
      <c r="K36" s="82">
        <f>'Region and Market Data'!C62</f>
        <v>16198813.102640437</v>
      </c>
      <c r="L36" s="69">
        <f>'Region and Market Data'!D62</f>
        <v>1705116.907372389</v>
      </c>
      <c r="M36" s="84">
        <f>'Region and Market Data'!E62</f>
        <v>0.11764541524811879</v>
      </c>
      <c r="N36" s="85">
        <f>'Region and Market Data'!F62</f>
        <v>47972153.774151757</v>
      </c>
      <c r="O36" s="85">
        <f>'Region and Market Data'!G62</f>
        <v>6283006.8040241972</v>
      </c>
      <c r="P36" s="86">
        <f>'Region and Market Data'!H62</f>
        <v>0.15071085068078505</v>
      </c>
    </row>
    <row r="37" spans="2:16">
      <c r="B37" s="87" t="s">
        <v>248</v>
      </c>
      <c r="C37" s="82">
        <f>'Region and Market Data'!C25</f>
        <v>2300109.4053344396</v>
      </c>
      <c r="D37" s="69">
        <f>'Region and Market Data'!D25</f>
        <v>223676.52175738174</v>
      </c>
      <c r="E37" s="84">
        <f>'Region and Market Data'!E25</f>
        <v>0.10772152739753167</v>
      </c>
      <c r="F37" s="85">
        <f>'Region and Market Data'!F25</f>
        <v>6433718.9210051354</v>
      </c>
      <c r="G37" s="85">
        <f>'Region and Market Data'!G25</f>
        <v>956293.82378220651</v>
      </c>
      <c r="H37" s="86">
        <f>'Region and Market Data'!H25</f>
        <v>0.17458820646713186</v>
      </c>
      <c r="I37" s="34"/>
      <c r="J37" s="87" t="s">
        <v>286</v>
      </c>
      <c r="K37" s="82">
        <f>'Region and Market Data'!C63</f>
        <v>3062552.7059805817</v>
      </c>
      <c r="L37" s="69">
        <f>'Region and Market Data'!D63</f>
        <v>302061.56966173602</v>
      </c>
      <c r="M37" s="84">
        <f>'Region and Market Data'!E63</f>
        <v>0.10942312608347637</v>
      </c>
      <c r="N37" s="85">
        <f>'Region and Market Data'!F63</f>
        <v>8950580.6932085399</v>
      </c>
      <c r="O37" s="85">
        <f>'Region and Market Data'!G63</f>
        <v>1188419.5938809672</v>
      </c>
      <c r="P37" s="86">
        <f>'Region and Market Data'!H63</f>
        <v>0.15310421655431999</v>
      </c>
    </row>
    <row r="38" spans="2:16">
      <c r="B38" s="87" t="s">
        <v>249</v>
      </c>
      <c r="C38" s="82">
        <f>'Region and Market Data'!C26</f>
        <v>4516731.122588085</v>
      </c>
      <c r="D38" s="69">
        <f>'Region and Market Data'!D26</f>
        <v>561752.9060699055</v>
      </c>
      <c r="E38" s="84">
        <f>'Region and Market Data'!E26</f>
        <v>0.14203691532957483</v>
      </c>
      <c r="F38" s="85">
        <f>'Region and Market Data'!F26</f>
        <v>13109475.818907881</v>
      </c>
      <c r="G38" s="85">
        <f>'Region and Market Data'!G26</f>
        <v>2170334.1503447257</v>
      </c>
      <c r="H38" s="86">
        <f>'Region and Market Data'!H26</f>
        <v>0.1984007718431712</v>
      </c>
      <c r="I38" s="34"/>
      <c r="J38" s="87" t="s">
        <v>287</v>
      </c>
      <c r="K38" s="82">
        <f>'Region and Market Data'!C64</f>
        <v>3546470.3507750416</v>
      </c>
      <c r="L38" s="69">
        <f>'Region and Market Data'!D64</f>
        <v>310379.31109544635</v>
      </c>
      <c r="M38" s="84">
        <f>'Region and Market Data'!E64</f>
        <v>9.5911798305333501E-2</v>
      </c>
      <c r="N38" s="85">
        <f>'Region and Market Data'!F64</f>
        <v>10726772.258562321</v>
      </c>
      <c r="O38" s="85">
        <f>'Region and Market Data'!G64</f>
        <v>1359889.0595949311</v>
      </c>
      <c r="P38" s="86">
        <f>'Region and Market Data'!H64</f>
        <v>0.14518052918017019</v>
      </c>
    </row>
    <row r="39" spans="2:16" ht="15" thickBot="1">
      <c r="B39" s="87" t="s">
        <v>250</v>
      </c>
      <c r="C39" s="82">
        <f>'Region and Market Data'!C27</f>
        <v>1574323.5288606531</v>
      </c>
      <c r="D39" s="69">
        <f>'Region and Market Data'!D27</f>
        <v>193605.33031496499</v>
      </c>
      <c r="E39" s="84">
        <f>'Region and Market Data'!E27</f>
        <v>0.14022074201592308</v>
      </c>
      <c r="F39" s="85">
        <f>'Region and Market Data'!F27</f>
        <v>4417083.761886538</v>
      </c>
      <c r="G39" s="85">
        <f>'Region and Market Data'!G27</f>
        <v>715933.30819369154</v>
      </c>
      <c r="H39" s="86">
        <f>'Region and Market Data'!H27</f>
        <v>0.19343534318616107</v>
      </c>
      <c r="I39" s="34"/>
      <c r="J39" s="88" t="s">
        <v>288</v>
      </c>
      <c r="K39" s="89">
        <f>'Region and Market Data'!C65</f>
        <v>6290979.51994533</v>
      </c>
      <c r="L39" s="90">
        <f>'Region and Market Data'!D65</f>
        <v>495227.25524692982</v>
      </c>
      <c r="M39" s="91">
        <f>'Region and Market Data'!E65</f>
        <v>8.5446587885291622E-2</v>
      </c>
      <c r="N39" s="92">
        <f>'Region and Market Data'!F65</f>
        <v>19180905.748403121</v>
      </c>
      <c r="O39" s="92">
        <f>'Region and Market Data'!G65</f>
        <v>2140019.7833985016</v>
      </c>
      <c r="P39" s="93">
        <f>'Region and Market Data'!H65</f>
        <v>0.12558148606787661</v>
      </c>
    </row>
    <row r="40" spans="2:16">
      <c r="B40" s="87" t="s">
        <v>251</v>
      </c>
      <c r="C40" s="82">
        <f>'Region and Market Data'!C28</f>
        <v>2798477.2391554345</v>
      </c>
      <c r="D40" s="69">
        <f>'Region and Market Data'!D28</f>
        <v>270077.85430996353</v>
      </c>
      <c r="E40" s="84">
        <f>'Region and Market Data'!E28</f>
        <v>0.10681771872305292</v>
      </c>
      <c r="F40" s="85">
        <f>'Region and Market Data'!F28</f>
        <v>7867400.2686110325</v>
      </c>
      <c r="G40" s="85">
        <f>'Region and Market Data'!G28</f>
        <v>1060667.4322396098</v>
      </c>
      <c r="H40" s="86">
        <f>'Region and Market Data'!H28</f>
        <v>0.15582621761970566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252</v>
      </c>
      <c r="C41" s="89">
        <f>'Region and Market Data'!C29</f>
        <v>842742.65869770769</v>
      </c>
      <c r="D41" s="90">
        <f>'Region and Market Data'!D29</f>
        <v>102983.65848046797</v>
      </c>
      <c r="E41" s="91">
        <f>'Region and Market Data'!E29</f>
        <v>0.1392124441206197</v>
      </c>
      <c r="F41" s="92">
        <f>'Region and Market Data'!F29</f>
        <v>2254913.9995393609</v>
      </c>
      <c r="G41" s="92">
        <f>'Region and Market Data'!G29</f>
        <v>367136.34898510086</v>
      </c>
      <c r="H41" s="93">
        <f>'Region and Market Data'!H29</f>
        <v>0.1944807159239903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92" t="s">
        <v>401</v>
      </c>
      <c r="C44" s="376" t="s">
        <v>109</v>
      </c>
      <c r="D44" s="377"/>
      <c r="E44" s="378"/>
      <c r="F44" s="387" t="s">
        <v>23</v>
      </c>
      <c r="G44" s="388"/>
      <c r="H44" s="389"/>
      <c r="I44" s="34"/>
      <c r="J44" s="392" t="s">
        <v>402</v>
      </c>
      <c r="K44" s="376" t="s">
        <v>109</v>
      </c>
      <c r="L44" s="377"/>
      <c r="M44" s="378"/>
      <c r="N44" s="387" t="s">
        <v>23</v>
      </c>
      <c r="O44" s="388"/>
      <c r="P44" s="389"/>
    </row>
    <row r="45" spans="2:16" ht="15" thickBot="1">
      <c r="B45" s="392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92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" thickBot="1">
      <c r="B46" s="268" t="s">
        <v>403</v>
      </c>
      <c r="C46" s="269">
        <f>'Region and Market Data'!C30</f>
        <v>41400964.116541356</v>
      </c>
      <c r="D46" s="292">
        <f>'Region and Market Data'!D30</f>
        <v>4109529.823294878</v>
      </c>
      <c r="E46" s="293">
        <f>'Region and Market Data'!E30</f>
        <v>0.11020036909760585</v>
      </c>
      <c r="F46" s="294">
        <f>'Region and Market Data'!F30</f>
        <v>121852677.5752892</v>
      </c>
      <c r="G46" s="294">
        <f>'Region and Market Data'!G30</f>
        <v>16963875.438635439</v>
      </c>
      <c r="H46" s="295">
        <f>'Region and Market Data'!H30</f>
        <v>0.16173199705850538</v>
      </c>
      <c r="I46" s="34"/>
      <c r="J46" s="268" t="s">
        <v>404</v>
      </c>
      <c r="K46" s="269">
        <f>'Region and Market Data'!C66</f>
        <v>41770210.328575313</v>
      </c>
      <c r="L46" s="292">
        <f>'Region and Market Data'!D66</f>
        <v>4148844.5989470184</v>
      </c>
      <c r="M46" s="293">
        <f>'Region and Market Data'!E66</f>
        <v>0.11027894704204322</v>
      </c>
      <c r="N46" s="294">
        <f>'Region and Market Data'!F66</f>
        <v>121205316.46221547</v>
      </c>
      <c r="O46" s="294">
        <f>'Region and Market Data'!G66</f>
        <v>15855482.231238902</v>
      </c>
      <c r="P46" s="295">
        <f>'Region and Market Data'!H66</f>
        <v>0.1505031531086817</v>
      </c>
    </row>
    <row r="47" spans="2:16">
      <c r="B47" s="87" t="s">
        <v>254</v>
      </c>
      <c r="C47" s="82">
        <f>'Region and Market Data'!C31</f>
        <v>9820066.1004324909</v>
      </c>
      <c r="D47" s="69">
        <f>'Region and Market Data'!D31</f>
        <v>708518.89764427021</v>
      </c>
      <c r="E47" s="84">
        <f>'Region and Market Data'!E31</f>
        <v>7.7760547344523076E-2</v>
      </c>
      <c r="F47" s="85">
        <f>'Region and Market Data'!F31</f>
        <v>30510087.102699667</v>
      </c>
      <c r="G47" s="85">
        <f>'Region and Market Data'!G31</f>
        <v>3643400.866043821</v>
      </c>
      <c r="H47" s="86">
        <f>'Region and Market Data'!H31</f>
        <v>0.13561035529096657</v>
      </c>
      <c r="I47" s="34"/>
      <c r="J47" s="87" t="s">
        <v>290</v>
      </c>
      <c r="K47" s="82">
        <f>'Region and Market Data'!C67</f>
        <v>859939.92513707234</v>
      </c>
      <c r="L47" s="69">
        <f>'Region and Market Data'!D67</f>
        <v>95998.430329128285</v>
      </c>
      <c r="M47" s="84">
        <f>'Region and Market Data'!E67</f>
        <v>0.12566201859903214</v>
      </c>
      <c r="N47" s="85">
        <f>'Region and Market Data'!F67</f>
        <v>2501639.6321119457</v>
      </c>
      <c r="O47" s="85">
        <f>'Region and Market Data'!G67</f>
        <v>403715.47176705487</v>
      </c>
      <c r="P47" s="86">
        <f>'Region and Market Data'!H67</f>
        <v>0.19243568447235271</v>
      </c>
    </row>
    <row r="48" spans="2:16">
      <c r="B48" s="87" t="s">
        <v>255</v>
      </c>
      <c r="C48" s="82">
        <f>'Region and Market Data'!C32</f>
        <v>3377593.4673811267</v>
      </c>
      <c r="D48" s="69">
        <f>'Region and Market Data'!D32</f>
        <v>402349.65883849934</v>
      </c>
      <c r="E48" s="84">
        <f>'Region and Market Data'!E32</f>
        <v>0.13523250016797228</v>
      </c>
      <c r="F48" s="85">
        <f>'Region and Market Data'!F32</f>
        <v>10061494.663112396</v>
      </c>
      <c r="G48" s="85">
        <f>'Region and Market Data'!G32</f>
        <v>1612762.8377084862</v>
      </c>
      <c r="H48" s="86">
        <f>'Region and Market Data'!H32</f>
        <v>0.19088815588384292</v>
      </c>
      <c r="I48" s="34"/>
      <c r="J48" s="87" t="s">
        <v>291</v>
      </c>
      <c r="K48" s="82">
        <f>'Region and Market Data'!C68</f>
        <v>5816502.250146348</v>
      </c>
      <c r="L48" s="69">
        <f>'Region and Market Data'!D68</f>
        <v>675936.86922342889</v>
      </c>
      <c r="M48" s="84">
        <f>'Region and Market Data'!E68</f>
        <v>0.13149076397936477</v>
      </c>
      <c r="N48" s="85">
        <f>'Region and Market Data'!F68</f>
        <v>17361491.133277517</v>
      </c>
      <c r="O48" s="85">
        <f>'Region and Market Data'!G68</f>
        <v>2409170.2044610362</v>
      </c>
      <c r="P48" s="86">
        <f>'Region and Market Data'!H68</f>
        <v>0.16112349486948371</v>
      </c>
    </row>
    <row r="49" spans="2:16">
      <c r="B49" s="87" t="s">
        <v>256</v>
      </c>
      <c r="C49" s="82">
        <f>'Region and Market Data'!C33</f>
        <v>1274392.5668021566</v>
      </c>
      <c r="D49" s="69">
        <f>'Region and Market Data'!D33</f>
        <v>142783.50481176958</v>
      </c>
      <c r="E49" s="84">
        <f>'Region and Market Data'!E33</f>
        <v>0.12617741374448496</v>
      </c>
      <c r="F49" s="85">
        <f>'Region and Market Data'!F33</f>
        <v>3668930.9198152274</v>
      </c>
      <c r="G49" s="85">
        <f>'Region and Market Data'!G33</f>
        <v>519695.38331578393</v>
      </c>
      <c r="H49" s="86">
        <f>'Region and Market Data'!H33</f>
        <v>0.16502271020777801</v>
      </c>
      <c r="I49" s="34"/>
      <c r="J49" s="87" t="s">
        <v>292</v>
      </c>
      <c r="K49" s="82">
        <f>'Region and Market Data'!C69</f>
        <v>2231779.0306937145</v>
      </c>
      <c r="L49" s="69">
        <f>'Region and Market Data'!D69</f>
        <v>279837.92769866646</v>
      </c>
      <c r="M49" s="84">
        <f>'Region and Market Data'!E69</f>
        <v>0.14336391977672105</v>
      </c>
      <c r="N49" s="85">
        <f>'Region and Market Data'!F69</f>
        <v>6355711.791966673</v>
      </c>
      <c r="O49" s="85">
        <f>'Region and Market Data'!G69</f>
        <v>963514.67117387522</v>
      </c>
      <c r="P49" s="86">
        <f>'Region and Market Data'!H69</f>
        <v>0.17868684129860088</v>
      </c>
    </row>
    <row r="50" spans="2:16">
      <c r="B50" s="87" t="s">
        <v>257</v>
      </c>
      <c r="C50" s="82">
        <f>'Region and Market Data'!C34</f>
        <v>1413151.7013268012</v>
      </c>
      <c r="D50" s="69">
        <f>'Region and Market Data'!D34</f>
        <v>168410.41261531506</v>
      </c>
      <c r="E50" s="84">
        <f>'Region and Market Data'!E34</f>
        <v>0.13529752257969027</v>
      </c>
      <c r="F50" s="85">
        <f>'Region and Market Data'!F34</f>
        <v>3970427.044245699</v>
      </c>
      <c r="G50" s="85">
        <f>'Region and Market Data'!G34</f>
        <v>603578.44094029814</v>
      </c>
      <c r="H50" s="86">
        <f>'Region and Market Data'!H34</f>
        <v>0.17927103711991549</v>
      </c>
      <c r="I50" s="34"/>
      <c r="J50" s="87" t="s">
        <v>293</v>
      </c>
      <c r="K50" s="82">
        <f>'Region and Market Data'!C70</f>
        <v>6378285.9297242826</v>
      </c>
      <c r="L50" s="69">
        <f>'Region and Market Data'!D70</f>
        <v>749613.29069402907</v>
      </c>
      <c r="M50" s="84">
        <f>'Region and Market Data'!E70</f>
        <v>0.13317763152471729</v>
      </c>
      <c r="N50" s="85">
        <f>'Region and Market Data'!F70</f>
        <v>18096962.489497527</v>
      </c>
      <c r="O50" s="85">
        <f>'Region and Market Data'!G70</f>
        <v>2609302.1659811772</v>
      </c>
      <c r="P50" s="86">
        <f>'Region and Market Data'!H70</f>
        <v>0.16847620050261769</v>
      </c>
    </row>
    <row r="51" spans="2:16">
      <c r="B51" s="87" t="s">
        <v>258</v>
      </c>
      <c r="C51" s="82">
        <f>'Region and Market Data'!C35</f>
        <v>901581.23158051854</v>
      </c>
      <c r="D51" s="69">
        <f>'Region and Market Data'!D35</f>
        <v>87604.928842462599</v>
      </c>
      <c r="E51" s="84">
        <f>'Region and Market Data'!E35</f>
        <v>0.10762589592323127</v>
      </c>
      <c r="F51" s="85">
        <f>'Region and Market Data'!F35</f>
        <v>2467051.4015827691</v>
      </c>
      <c r="G51" s="85">
        <f>'Region and Market Data'!G35</f>
        <v>312330.23363576178</v>
      </c>
      <c r="H51" s="86">
        <f>'Region and Market Data'!H35</f>
        <v>0.14495157808903242</v>
      </c>
      <c r="I51" s="34"/>
      <c r="J51" s="87" t="s">
        <v>294</v>
      </c>
      <c r="K51" s="82">
        <f>'Region and Market Data'!C71</f>
        <v>3901760.7528240145</v>
      </c>
      <c r="L51" s="69">
        <f>'Region and Market Data'!D71</f>
        <v>272177.98002753919</v>
      </c>
      <c r="M51" s="84">
        <f>'Region and Market Data'!E71</f>
        <v>7.498877889422946E-2</v>
      </c>
      <c r="N51" s="85">
        <f>'Region and Market Data'!F71</f>
        <v>11671539.155404255</v>
      </c>
      <c r="O51" s="85">
        <f>'Region and Market Data'!G71</f>
        <v>1371774.6969157923</v>
      </c>
      <c r="P51" s="86">
        <f>'Region and Market Data'!H71</f>
        <v>0.13318505509951306</v>
      </c>
    </row>
    <row r="52" spans="2:16">
      <c r="B52" s="87" t="s">
        <v>259</v>
      </c>
      <c r="C52" s="82">
        <f>'Region and Market Data'!C36</f>
        <v>2478948.1971657309</v>
      </c>
      <c r="D52" s="69">
        <f>'Region and Market Data'!D36</f>
        <v>289097.02716959035</v>
      </c>
      <c r="E52" s="84">
        <f>'Region and Market Data'!E36</f>
        <v>0.13201674667694419</v>
      </c>
      <c r="F52" s="85">
        <f>'Region and Market Data'!F36</f>
        <v>7172653.5871289298</v>
      </c>
      <c r="G52" s="85">
        <f>'Region and Market Data'!G36</f>
        <v>1024066.6090226658</v>
      </c>
      <c r="H52" s="86">
        <f>'Region and Market Data'!H36</f>
        <v>0.1665531629737266</v>
      </c>
      <c r="I52" s="34"/>
      <c r="J52" s="87" t="s">
        <v>295</v>
      </c>
      <c r="K52" s="82">
        <f>'Region and Market Data'!C72</f>
        <v>3032622.6458159317</v>
      </c>
      <c r="L52" s="69">
        <f>'Region and Market Data'!D72</f>
        <v>354118.95487186266</v>
      </c>
      <c r="M52" s="84">
        <f>'Region and Market Data'!E72</f>
        <v>0.13220775318291586</v>
      </c>
      <c r="N52" s="85">
        <f>'Region and Market Data'!F72</f>
        <v>8382638.3309585406</v>
      </c>
      <c r="O52" s="85">
        <f>'Region and Market Data'!G72</f>
        <v>1203829.4255697839</v>
      </c>
      <c r="P52" s="86">
        <f>'Region and Market Data'!H72</f>
        <v>0.16769208394252311</v>
      </c>
    </row>
    <row r="53" spans="2:16">
      <c r="B53" s="87" t="s">
        <v>260</v>
      </c>
      <c r="C53" s="82">
        <f>'Region and Market Data'!C37</f>
        <v>4347908.0465390226</v>
      </c>
      <c r="D53" s="69">
        <f>'Region and Market Data'!D37</f>
        <v>414661.94666249212</v>
      </c>
      <c r="E53" s="84">
        <f>'Region and Market Data'!E37</f>
        <v>0.10542486692493228</v>
      </c>
      <c r="F53" s="85">
        <f>'Region and Market Data'!F37</f>
        <v>12868569.063405648</v>
      </c>
      <c r="G53" s="85">
        <f>'Region and Market Data'!G37</f>
        <v>1792773.4379483499</v>
      </c>
      <c r="H53" s="86">
        <f>'Region and Market Data'!H37</f>
        <v>0.16186407717994794</v>
      </c>
      <c r="I53" s="34"/>
      <c r="J53" s="87" t="s">
        <v>296</v>
      </c>
      <c r="K53" s="82">
        <f>'Region and Market Data'!C73</f>
        <v>4435060.8972321022</v>
      </c>
      <c r="L53" s="69">
        <f>'Region and Market Data'!D73</f>
        <v>384947.7380988677</v>
      </c>
      <c r="M53" s="84">
        <f>'Region and Market Data'!E73</f>
        <v>9.5046168581929311E-2</v>
      </c>
      <c r="N53" s="85">
        <f>'Region and Market Data'!F73</f>
        <v>13586288.736229401</v>
      </c>
      <c r="O53" s="85">
        <f>'Region and Market Data'!G73</f>
        <v>1399353.4987224676</v>
      </c>
      <c r="P53" s="86">
        <f>'Region and Market Data'!H73</f>
        <v>0.11482406950155678</v>
      </c>
    </row>
    <row r="54" spans="2:16">
      <c r="B54" s="87" t="s">
        <v>261</v>
      </c>
      <c r="C54" s="82">
        <f>'Region and Market Data'!C38</f>
        <v>3254506.7000509612</v>
      </c>
      <c r="D54" s="69">
        <f>'Region and Market Data'!D38</f>
        <v>344653.73889138084</v>
      </c>
      <c r="E54" s="84">
        <f>'Region and Market Data'!E38</f>
        <v>0.1184436957783722</v>
      </c>
      <c r="F54" s="85">
        <f>'Region and Market Data'!F38</f>
        <v>9660579.4885438159</v>
      </c>
      <c r="G54" s="85">
        <f>'Region and Market Data'!G38</f>
        <v>1378865.6816113098</v>
      </c>
      <c r="H54" s="86">
        <f>'Region and Market Data'!H38</f>
        <v>0.16649521026156214</v>
      </c>
      <c r="I54" s="34"/>
      <c r="J54" s="87" t="s">
        <v>297</v>
      </c>
      <c r="K54" s="82">
        <f>'Region and Market Data'!C74</f>
        <v>868771.36231538421</v>
      </c>
      <c r="L54" s="69">
        <f>'Region and Market Data'!D74</f>
        <v>79535.416283901548</v>
      </c>
      <c r="M54" s="84">
        <f>'Region and Market Data'!E74</f>
        <v>0.10077520757110685</v>
      </c>
      <c r="N54" s="85">
        <f>'Region and Market Data'!F74</f>
        <v>2430896.9057511673</v>
      </c>
      <c r="O54" s="85">
        <f>'Region and Market Data'!G74</f>
        <v>295386.24081881903</v>
      </c>
      <c r="P54" s="86">
        <f>'Region and Market Data'!H74</f>
        <v>0.13832112649654066</v>
      </c>
    </row>
    <row r="55" spans="2:16" ht="15" thickBot="1">
      <c r="B55" s="88" t="s">
        <v>262</v>
      </c>
      <c r="C55" s="89">
        <f>'Region and Market Data'!C39</f>
        <v>2370258.4992158627</v>
      </c>
      <c r="D55" s="90">
        <f>'Region and Market Data'!D39</f>
        <v>259296.60181588074</v>
      </c>
      <c r="E55" s="91">
        <f>'Region and Market Data'!E39</f>
        <v>0.12283338800915818</v>
      </c>
      <c r="F55" s="92">
        <f>'Region and Market Data'!F39</f>
        <v>6622181.2292388519</v>
      </c>
      <c r="G55" s="92">
        <f>'Region and Market Data'!G39</f>
        <v>930415.60916432459</v>
      </c>
      <c r="H55" s="93">
        <f>'Region and Market Data'!H39</f>
        <v>0.16346695757864707</v>
      </c>
      <c r="I55" s="34"/>
      <c r="J55" s="88" t="s">
        <v>298</v>
      </c>
      <c r="K55" s="89">
        <f>'Region and Market Data'!C75</f>
        <v>3713517.6131568234</v>
      </c>
      <c r="L55" s="90">
        <f>'Region and Market Data'!D75</f>
        <v>425116.36553420313</v>
      </c>
      <c r="M55" s="91">
        <f>'Region and Market Data'!E75</f>
        <v>0.12927752227364131</v>
      </c>
      <c r="N55" s="92">
        <f>'Region and Market Data'!F75</f>
        <v>10231061.06525889</v>
      </c>
      <c r="O55" s="92">
        <f>'Region and Market Data'!G75</f>
        <v>1545728.3113073055</v>
      </c>
      <c r="P55" s="93">
        <f>'Region and Market Data'!H75</f>
        <v>0.17796995867591164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topLeftCell="B191" zoomScaleNormal="100" workbookViewId="0">
      <selection activeCell="C4" sqref="C4:H210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7265625" bestFit="1" customWidth="1"/>
  </cols>
  <sheetData>
    <row r="1" spans="1:19" ht="15" customHeight="1">
      <c r="A1" s="14" t="s">
        <v>1</v>
      </c>
      <c r="B1" s="401" t="s">
        <v>0</v>
      </c>
      <c r="C1" s="401" t="s">
        <v>11</v>
      </c>
      <c r="D1" s="401"/>
      <c r="E1" s="401"/>
      <c r="F1" s="401"/>
      <c r="G1" s="401"/>
      <c r="H1" s="401"/>
      <c r="I1" s="159"/>
      <c r="J1" s="159"/>
      <c r="K1" s="159"/>
    </row>
    <row r="2" spans="1:19" ht="15" customHeight="1">
      <c r="A2" s="232"/>
      <c r="B2" s="402"/>
      <c r="C2" s="401" t="s">
        <v>3</v>
      </c>
      <c r="D2" s="401"/>
      <c r="E2" s="401"/>
      <c r="F2" s="401" t="s">
        <v>6</v>
      </c>
      <c r="G2" s="401"/>
      <c r="H2" s="401"/>
      <c r="I2" s="159"/>
      <c r="J2" s="159"/>
      <c r="K2" s="159"/>
    </row>
    <row r="3" spans="1:19">
      <c r="A3" s="203"/>
      <c r="B3" s="402"/>
      <c r="C3" s="231" t="s">
        <v>8</v>
      </c>
      <c r="D3" s="231" t="s">
        <v>9</v>
      </c>
      <c r="E3" s="231" t="s">
        <v>10</v>
      </c>
      <c r="F3" s="231" t="s">
        <v>8</v>
      </c>
      <c r="G3" s="231" t="s">
        <v>9</v>
      </c>
      <c r="H3" s="231" t="s">
        <v>10</v>
      </c>
      <c r="I3" s="159"/>
      <c r="J3" s="159"/>
      <c r="K3" s="159"/>
    </row>
    <row r="4" spans="1:19">
      <c r="A4" s="396" t="s">
        <v>143</v>
      </c>
      <c r="B4" s="249" t="s">
        <v>150</v>
      </c>
      <c r="C4" s="328">
        <v>52465489.127581567</v>
      </c>
      <c r="D4" s="328">
        <v>5646452.8070602193</v>
      </c>
      <c r="E4" s="329">
        <v>0.12060164520270809</v>
      </c>
      <c r="F4" s="330">
        <v>151881411.25881568</v>
      </c>
      <c r="G4" s="330">
        <v>22165981.847413689</v>
      </c>
      <c r="H4" s="329">
        <v>0.17088161329761822</v>
      </c>
      <c r="I4" s="297"/>
      <c r="J4" s="301"/>
      <c r="K4" s="301"/>
      <c r="L4" s="249" t="s">
        <v>150</v>
      </c>
      <c r="M4" s="312" t="s">
        <v>301</v>
      </c>
      <c r="N4" s="313">
        <v>51994773.915536359</v>
      </c>
      <c r="O4" s="313">
        <v>5128667.2967043668</v>
      </c>
      <c r="P4" s="314">
        <v>0.10943233109625407</v>
      </c>
      <c r="Q4" s="315">
        <v>145462384.54231679</v>
      </c>
      <c r="R4" s="315">
        <v>19628144.547024235</v>
      </c>
      <c r="S4" s="314">
        <v>0.15598413077202614</v>
      </c>
    </row>
    <row r="5" spans="1:19">
      <c r="A5" s="397"/>
      <c r="B5" s="249" t="s">
        <v>169</v>
      </c>
      <c r="C5" s="341">
        <v>3964981.8377312673</v>
      </c>
      <c r="D5" s="341">
        <v>436309.86339862552</v>
      </c>
      <c r="E5" s="332">
        <v>0.1236470452828482</v>
      </c>
      <c r="F5" s="333">
        <v>11090866.174193623</v>
      </c>
      <c r="G5" s="333">
        <v>1714356.7018224038</v>
      </c>
      <c r="H5" s="332">
        <v>0.18283527648256739</v>
      </c>
      <c r="I5" s="298"/>
      <c r="J5" s="302"/>
      <c r="K5" s="302"/>
      <c r="L5" s="249" t="s">
        <v>169</v>
      </c>
      <c r="M5" s="316" t="s">
        <v>302</v>
      </c>
      <c r="N5" s="317">
        <v>3893740.5178009658</v>
      </c>
      <c r="O5" s="317">
        <v>354251.78957775747</v>
      </c>
      <c r="P5" s="318">
        <v>0.10008558206529131</v>
      </c>
      <c r="Q5" s="319">
        <v>10550242.505346846</v>
      </c>
      <c r="R5" s="319">
        <v>1375046.653342301</v>
      </c>
      <c r="S5" s="318">
        <v>0.14986564597876006</v>
      </c>
    </row>
    <row r="6" spans="1:19">
      <c r="A6" s="397"/>
      <c r="B6" s="249" t="s">
        <v>170</v>
      </c>
      <c r="C6" s="328">
        <v>9728215.8936842903</v>
      </c>
      <c r="D6" s="328">
        <v>1058407.8881461546</v>
      </c>
      <c r="E6" s="329">
        <v>0.12207973780619599</v>
      </c>
      <c r="F6" s="330">
        <v>27953773.793499917</v>
      </c>
      <c r="G6" s="330">
        <v>3868993.6135656908</v>
      </c>
      <c r="H6" s="329">
        <v>0.16064060309709902</v>
      </c>
      <c r="I6" s="297"/>
      <c r="J6" s="301"/>
      <c r="K6" s="301"/>
      <c r="L6" s="249" t="s">
        <v>170</v>
      </c>
      <c r="M6" s="312" t="s">
        <v>303</v>
      </c>
      <c r="N6" s="313">
        <v>9782412.1843142603</v>
      </c>
      <c r="O6" s="313">
        <v>908663.41183372401</v>
      </c>
      <c r="P6" s="314">
        <v>0.10239904634799792</v>
      </c>
      <c r="Q6" s="315">
        <v>27317178.362512399</v>
      </c>
      <c r="R6" s="315">
        <v>3484769.2589527406</v>
      </c>
      <c r="S6" s="314">
        <v>0.14621976501873024</v>
      </c>
    </row>
    <row r="7" spans="1:19">
      <c r="A7" s="397"/>
      <c r="B7" s="249" t="s">
        <v>171</v>
      </c>
      <c r="C7" s="341">
        <v>4035752.5406084727</v>
      </c>
      <c r="D7" s="341">
        <v>488900.06602665596</v>
      </c>
      <c r="E7" s="332">
        <v>0.13784054158731215</v>
      </c>
      <c r="F7" s="333">
        <v>11306117.925696764</v>
      </c>
      <c r="G7" s="333">
        <v>1791456.4966518134</v>
      </c>
      <c r="H7" s="332">
        <v>0.18828378813176894</v>
      </c>
      <c r="I7" s="298"/>
      <c r="J7" s="302"/>
      <c r="K7" s="302"/>
      <c r="L7" s="249" t="s">
        <v>171</v>
      </c>
      <c r="M7" s="316" t="s">
        <v>304</v>
      </c>
      <c r="N7" s="317">
        <v>4001157.3561979602</v>
      </c>
      <c r="O7" s="317">
        <v>454771.24947176315</v>
      </c>
      <c r="P7" s="318">
        <v>0.12823512042561538</v>
      </c>
      <c r="Q7" s="319">
        <v>10800424.334618008</v>
      </c>
      <c r="R7" s="319">
        <v>1561839.4843290597</v>
      </c>
      <c r="S7" s="318">
        <v>0.16905613896918545</v>
      </c>
    </row>
    <row r="8" spans="1:19">
      <c r="A8" s="397"/>
      <c r="B8" s="249" t="s">
        <v>172</v>
      </c>
      <c r="C8" s="328">
        <v>1801094.3456218292</v>
      </c>
      <c r="D8" s="328">
        <v>188393.29051493504</v>
      </c>
      <c r="E8" s="329">
        <v>0.11681848282938453</v>
      </c>
      <c r="F8" s="330">
        <v>4887187.8623050507</v>
      </c>
      <c r="G8" s="330">
        <v>734270.79875859059</v>
      </c>
      <c r="H8" s="329">
        <v>0.17680844272183624</v>
      </c>
      <c r="I8" s="297"/>
      <c r="J8" s="301"/>
      <c r="K8" s="301"/>
      <c r="L8" s="249" t="s">
        <v>172</v>
      </c>
      <c r="M8" s="312" t="s">
        <v>309</v>
      </c>
      <c r="N8" s="313">
        <v>1716752.2772732016</v>
      </c>
      <c r="O8" s="313">
        <v>197268.77059865813</v>
      </c>
      <c r="P8" s="314">
        <v>0.12982620063470746</v>
      </c>
      <c r="Q8" s="315">
        <v>4516484.3319596443</v>
      </c>
      <c r="R8" s="315">
        <v>650372.31106123049</v>
      </c>
      <c r="S8" s="314">
        <v>0.16822386613362947</v>
      </c>
    </row>
    <row r="9" spans="1:19">
      <c r="A9" s="397"/>
      <c r="B9" s="249" t="s">
        <v>173</v>
      </c>
      <c r="C9" s="341">
        <v>11008199.406709982</v>
      </c>
      <c r="D9" s="341">
        <v>1154345.2393751219</v>
      </c>
      <c r="E9" s="332">
        <v>0.11714657227237349</v>
      </c>
      <c r="F9" s="333">
        <v>32504010.100467693</v>
      </c>
      <c r="G9" s="333">
        <v>4812692.0722324997</v>
      </c>
      <c r="H9" s="332">
        <v>0.17379786932948743</v>
      </c>
      <c r="I9" s="298"/>
      <c r="J9" s="302"/>
      <c r="K9" s="302"/>
      <c r="L9" s="249" t="s">
        <v>173</v>
      </c>
      <c r="M9" s="316" t="s">
        <v>305</v>
      </c>
      <c r="N9" s="317">
        <v>11005286.959757388</v>
      </c>
      <c r="O9" s="317">
        <v>1109929.5686161108</v>
      </c>
      <c r="P9" s="318">
        <v>0.1121666984569718</v>
      </c>
      <c r="Q9" s="319">
        <v>31260238.95689271</v>
      </c>
      <c r="R9" s="319">
        <v>4382983.7466855086</v>
      </c>
      <c r="S9" s="318">
        <v>0.16307408298973097</v>
      </c>
    </row>
    <row r="10" spans="1:19">
      <c r="A10" s="397"/>
      <c r="B10" s="249" t="s">
        <v>174</v>
      </c>
      <c r="C10" s="328">
        <v>5275168.5910014324</v>
      </c>
      <c r="D10" s="328">
        <v>622830.0669832509</v>
      </c>
      <c r="E10" s="329">
        <v>0.1338746232175122</v>
      </c>
      <c r="F10" s="330">
        <v>15351353.095657755</v>
      </c>
      <c r="G10" s="330">
        <v>2450469.2665672135</v>
      </c>
      <c r="H10" s="329">
        <v>0.18994584394610128</v>
      </c>
      <c r="I10" s="297"/>
      <c r="J10" s="301"/>
      <c r="K10" s="301"/>
      <c r="L10" s="249" t="s">
        <v>174</v>
      </c>
      <c r="M10" s="312" t="s">
        <v>306</v>
      </c>
      <c r="N10" s="313">
        <v>5126034.0868982831</v>
      </c>
      <c r="O10" s="313">
        <v>511402.68231664877</v>
      </c>
      <c r="P10" s="314">
        <v>0.11082200017295052</v>
      </c>
      <c r="Q10" s="315">
        <v>14416669.687492186</v>
      </c>
      <c r="R10" s="315">
        <v>2071457.0075402092</v>
      </c>
      <c r="S10" s="314">
        <v>0.16779435569418374</v>
      </c>
    </row>
    <row r="11" spans="1:19">
      <c r="A11" s="397"/>
      <c r="B11" s="249" t="s">
        <v>175</v>
      </c>
      <c r="C11" s="341">
        <v>6642578.5591660915</v>
      </c>
      <c r="D11" s="341">
        <v>729878.29083669558</v>
      </c>
      <c r="E11" s="332">
        <v>0.12344246413879509</v>
      </c>
      <c r="F11" s="333">
        <v>18837165.721073322</v>
      </c>
      <c r="G11" s="333">
        <v>2641225.3158142902</v>
      </c>
      <c r="H11" s="332">
        <v>0.16307946619491451</v>
      </c>
      <c r="I11" s="298"/>
      <c r="J11" s="302"/>
      <c r="K11" s="302"/>
      <c r="L11" s="249" t="s">
        <v>175</v>
      </c>
      <c r="M11" s="316" t="s">
        <v>307</v>
      </c>
      <c r="N11" s="317">
        <v>6518638.8466020813</v>
      </c>
      <c r="O11" s="317">
        <v>766774.49461479113</v>
      </c>
      <c r="P11" s="318">
        <v>0.1333088626038039</v>
      </c>
      <c r="Q11" s="319">
        <v>17924957.791040063</v>
      </c>
      <c r="R11" s="319">
        <v>2588933.8710440546</v>
      </c>
      <c r="S11" s="318">
        <v>0.16881389104176153</v>
      </c>
    </row>
    <row r="12" spans="1:19">
      <c r="A12" s="397"/>
      <c r="B12" s="249" t="s">
        <v>176</v>
      </c>
      <c r="C12" s="328">
        <v>10009497.953057624</v>
      </c>
      <c r="D12" s="328">
        <v>967388.10177874565</v>
      </c>
      <c r="E12" s="329">
        <v>0.10698698840093414</v>
      </c>
      <c r="F12" s="330">
        <v>29950936.585921522</v>
      </c>
      <c r="G12" s="330">
        <v>4152517.5820011571</v>
      </c>
      <c r="H12" s="329">
        <v>0.16096015734026703</v>
      </c>
      <c r="I12" s="297"/>
      <c r="J12" s="301"/>
      <c r="K12" s="301"/>
      <c r="L12" s="249" t="s">
        <v>176</v>
      </c>
      <c r="M12" s="312" t="s">
        <v>308</v>
      </c>
      <c r="N12" s="313">
        <v>9950751.6866918057</v>
      </c>
      <c r="O12" s="313">
        <v>825605.32967507467</v>
      </c>
      <c r="P12" s="314">
        <v>9.0475845249345502E-2</v>
      </c>
      <c r="Q12" s="315">
        <v>28676188.572454914</v>
      </c>
      <c r="R12" s="315">
        <v>3512742.214069128</v>
      </c>
      <c r="S12" s="314">
        <v>0.13959702355708908</v>
      </c>
    </row>
    <row r="13" spans="1:19">
      <c r="A13" s="397"/>
      <c r="B13" s="249" t="s">
        <v>177</v>
      </c>
      <c r="C13" s="341">
        <v>44143668.661741339</v>
      </c>
      <c r="D13" s="341">
        <v>4908262.9267098159</v>
      </c>
      <c r="E13" s="332">
        <v>0.12509779967248941</v>
      </c>
      <c r="F13" s="333">
        <v>127316553.37268706</v>
      </c>
      <c r="G13" s="333">
        <v>18674966.516317129</v>
      </c>
      <c r="H13" s="332">
        <v>0.17189519277738871</v>
      </c>
      <c r="I13" s="298"/>
      <c r="J13" s="302"/>
      <c r="K13" s="302"/>
      <c r="L13" s="249" t="s">
        <v>177</v>
      </c>
      <c r="M13" s="316" t="s">
        <v>310</v>
      </c>
      <c r="N13" s="317">
        <v>42635971.107865058</v>
      </c>
      <c r="O13" s="317">
        <v>4323801.0063483492</v>
      </c>
      <c r="P13" s="318">
        <v>0.11285711550380639</v>
      </c>
      <c r="Q13" s="319">
        <v>119360620.38159341</v>
      </c>
      <c r="R13" s="319">
        <v>15525174.986340702</v>
      </c>
      <c r="S13" s="318">
        <v>0.14951710302049231</v>
      </c>
    </row>
    <row r="14" spans="1:19">
      <c r="A14" s="397"/>
      <c r="B14" s="249" t="s">
        <v>206</v>
      </c>
      <c r="C14" s="328">
        <v>2996417.1473284904</v>
      </c>
      <c r="D14" s="328">
        <v>295747.34597361833</v>
      </c>
      <c r="E14" s="329">
        <v>0.1095088876934336</v>
      </c>
      <c r="F14" s="330">
        <v>8570156.9944106154</v>
      </c>
      <c r="G14" s="330">
        <v>1157817.5395006426</v>
      </c>
      <c r="H14" s="329">
        <v>0.15620136483815486</v>
      </c>
      <c r="I14" s="297"/>
      <c r="J14" s="301"/>
      <c r="K14" s="301"/>
      <c r="L14" s="249" t="s">
        <v>206</v>
      </c>
      <c r="M14" s="312" t="s">
        <v>311</v>
      </c>
      <c r="N14" s="313">
        <v>2881416.1615382303</v>
      </c>
      <c r="O14" s="313">
        <v>234716.60654211789</v>
      </c>
      <c r="P14" s="314">
        <v>8.8682754375746534E-2</v>
      </c>
      <c r="Q14" s="315">
        <v>7897972.6288911626</v>
      </c>
      <c r="R14" s="315">
        <v>777617.94926301669</v>
      </c>
      <c r="S14" s="314">
        <v>0.10921056383438853</v>
      </c>
    </row>
    <row r="15" spans="1:19">
      <c r="A15" s="397"/>
      <c r="B15" s="249" t="s">
        <v>178</v>
      </c>
      <c r="C15" s="341">
        <v>3024477.9821477351</v>
      </c>
      <c r="D15" s="341">
        <v>324324.26887694933</v>
      </c>
      <c r="E15" s="332">
        <v>0.12011326143506273</v>
      </c>
      <c r="F15" s="333">
        <v>8102612.1205173302</v>
      </c>
      <c r="G15" s="333">
        <v>1228541.811302389</v>
      </c>
      <c r="H15" s="332">
        <v>0.17872115879517322</v>
      </c>
      <c r="I15" s="298"/>
      <c r="J15" s="302"/>
      <c r="K15" s="302"/>
      <c r="L15" s="249" t="s">
        <v>178</v>
      </c>
      <c r="M15" s="316" t="s">
        <v>312</v>
      </c>
      <c r="N15" s="317">
        <v>2938560.6306600622</v>
      </c>
      <c r="O15" s="317">
        <v>258581.56652660994</v>
      </c>
      <c r="P15" s="318">
        <v>9.6486412893012657E-2</v>
      </c>
      <c r="Q15" s="319">
        <v>7659748.5040861676</v>
      </c>
      <c r="R15" s="319">
        <v>1007251.9520416362</v>
      </c>
      <c r="S15" s="318">
        <v>0.15140961654945534</v>
      </c>
    </row>
    <row r="16" spans="1:19">
      <c r="A16" s="397"/>
      <c r="B16" s="249" t="s">
        <v>179</v>
      </c>
      <c r="C16" s="328">
        <v>26778355.0812224</v>
      </c>
      <c r="D16" s="328">
        <v>3124077.1037906222</v>
      </c>
      <c r="E16" s="329">
        <v>0.13207239328003423</v>
      </c>
      <c r="F16" s="330">
        <v>77487345.203139707</v>
      </c>
      <c r="G16" s="330">
        <v>11872300.221104756</v>
      </c>
      <c r="H16" s="329">
        <v>0.18093868905150226</v>
      </c>
      <c r="I16" s="297"/>
      <c r="J16" s="301"/>
      <c r="K16" s="301"/>
      <c r="L16" s="249" t="s">
        <v>179</v>
      </c>
      <c r="M16" s="312" t="s">
        <v>313</v>
      </c>
      <c r="N16" s="313">
        <v>25720653.785396934</v>
      </c>
      <c r="O16" s="313">
        <v>2697701.6412251629</v>
      </c>
      <c r="P16" s="314">
        <v>0.11717444506386131</v>
      </c>
      <c r="Q16" s="315">
        <v>72261312.990801886</v>
      </c>
      <c r="R16" s="315">
        <v>9721591.1331510171</v>
      </c>
      <c r="S16" s="314">
        <v>0.15544666404623153</v>
      </c>
    </row>
    <row r="17" spans="1:26">
      <c r="A17" s="397"/>
      <c r="B17" s="249" t="s">
        <v>180</v>
      </c>
      <c r="C17" s="341">
        <v>7547064.1768342406</v>
      </c>
      <c r="D17" s="341">
        <v>832682.64351019915</v>
      </c>
      <c r="E17" s="332">
        <v>0.12401479412177056</v>
      </c>
      <c r="F17" s="333">
        <v>22542819.581942342</v>
      </c>
      <c r="G17" s="333">
        <v>3052185.1558596827</v>
      </c>
      <c r="H17" s="332">
        <v>0.15659752726033396</v>
      </c>
      <c r="I17" s="298"/>
      <c r="J17" s="302"/>
      <c r="K17" s="302"/>
      <c r="L17" s="249" t="s">
        <v>180</v>
      </c>
      <c r="M17" s="316" t="s">
        <v>314</v>
      </c>
      <c r="N17" s="317">
        <v>7366952.7591374321</v>
      </c>
      <c r="O17" s="317">
        <v>782367.75182967354</v>
      </c>
      <c r="P17" s="318">
        <v>0.11881808055653921</v>
      </c>
      <c r="Q17" s="319">
        <v>21394505.450884819</v>
      </c>
      <c r="R17" s="319">
        <v>2693297.8481675833</v>
      </c>
      <c r="S17" s="318">
        <v>0.14401732259130978</v>
      </c>
    </row>
    <row r="18" spans="1:26">
      <c r="A18" s="397"/>
      <c r="B18" s="249" t="s">
        <v>181</v>
      </c>
      <c r="C18" s="342">
        <v>1188765.8957311362</v>
      </c>
      <c r="D18" s="342">
        <v>80874.481573343277</v>
      </c>
      <c r="E18" s="342">
        <v>7.2998563342801234E-2</v>
      </c>
      <c r="F18" s="342">
        <v>3347112.918105185</v>
      </c>
      <c r="G18" s="342">
        <v>392312.2179505229</v>
      </c>
      <c r="H18" s="342">
        <v>0.13277112663808027</v>
      </c>
      <c r="I18" s="299"/>
      <c r="J18" s="303"/>
      <c r="K18" s="303"/>
      <c r="L18" s="249" t="s">
        <v>181</v>
      </c>
      <c r="M18" s="312" t="s">
        <v>315</v>
      </c>
      <c r="N18" s="320">
        <v>1246502.6555484459</v>
      </c>
      <c r="O18" s="320">
        <v>114257.65562231839</v>
      </c>
      <c r="P18" s="320">
        <v>0.1009124841617963</v>
      </c>
      <c r="Q18" s="320">
        <v>3406173.6928291768</v>
      </c>
      <c r="R18" s="320">
        <v>481743.96644245088</v>
      </c>
      <c r="S18" s="320">
        <v>0.164730908763422</v>
      </c>
    </row>
    <row r="19" spans="1:26">
      <c r="A19" s="397"/>
      <c r="B19" s="249" t="s">
        <v>182</v>
      </c>
      <c r="C19" s="341">
        <v>630620.20522126742</v>
      </c>
      <c r="D19" s="341">
        <v>59473.336574866436</v>
      </c>
      <c r="E19" s="332">
        <v>0.10412967283847017</v>
      </c>
      <c r="F19" s="333">
        <v>1836641.3740263844</v>
      </c>
      <c r="G19" s="333">
        <v>260792.19853846822</v>
      </c>
      <c r="H19" s="332">
        <v>0.16549312116606682</v>
      </c>
      <c r="I19" s="298"/>
      <c r="J19" s="302"/>
      <c r="K19" s="302"/>
      <c r="L19" s="249" t="s">
        <v>182</v>
      </c>
      <c r="M19" s="316" t="s">
        <v>316</v>
      </c>
      <c r="N19" s="317">
        <v>607453.70116463606</v>
      </c>
      <c r="O19" s="317">
        <v>52046.499668942415</v>
      </c>
      <c r="P19" s="318">
        <v>9.3708723129233604E-2</v>
      </c>
      <c r="Q19" s="319">
        <v>1716451.4961181036</v>
      </c>
      <c r="R19" s="319">
        <v>201271.46861214703</v>
      </c>
      <c r="S19" s="318">
        <v>0.13283666954312184</v>
      </c>
      <c r="U19" s="267">
        <v>721332.21774126112</v>
      </c>
      <c r="V19" s="267">
        <v>12764.758498217445</v>
      </c>
      <c r="W19" s="267">
        <v>1.80148810557204E-2</v>
      </c>
      <c r="X19" s="267">
        <v>2011106.7927589137</v>
      </c>
      <c r="Y19" s="267">
        <v>124023.04054599861</v>
      </c>
      <c r="Z19" s="267">
        <v>6.572206474702634E-2</v>
      </c>
    </row>
    <row r="20" spans="1:26">
      <c r="A20" s="397"/>
      <c r="B20" s="296" t="s">
        <v>226</v>
      </c>
      <c r="C20" s="328">
        <v>1948487.4550378008</v>
      </c>
      <c r="D20" s="328">
        <v>196369.92605634523</v>
      </c>
      <c r="E20" s="329">
        <v>0.11207577277678363</v>
      </c>
      <c r="F20" s="330">
        <v>5391602.2455434548</v>
      </c>
      <c r="G20" s="330">
        <v>712470.66321204789</v>
      </c>
      <c r="H20" s="329">
        <v>0.15226557549746333</v>
      </c>
      <c r="I20" s="297"/>
      <c r="J20" s="301"/>
      <c r="K20" s="301"/>
      <c r="L20" s="296" t="s">
        <v>226</v>
      </c>
      <c r="M20" s="312" t="s">
        <v>317</v>
      </c>
      <c r="N20" s="313">
        <v>1863827.9407114731</v>
      </c>
      <c r="O20" s="313">
        <v>198238.81634168606</v>
      </c>
      <c r="P20" s="314">
        <v>0.11902023941030124</v>
      </c>
      <c r="Q20" s="315">
        <v>5011884.4713582862</v>
      </c>
      <c r="R20" s="315">
        <v>648309.08193531446</v>
      </c>
      <c r="S20" s="314">
        <v>0.14857290732429518</v>
      </c>
    </row>
    <row r="21" spans="1:26">
      <c r="A21" s="397"/>
      <c r="B21" s="249" t="s">
        <v>151</v>
      </c>
      <c r="C21" s="341">
        <v>39831890.925730392</v>
      </c>
      <c r="D21" s="341">
        <v>3869526.4186639562</v>
      </c>
      <c r="E21" s="332">
        <v>0.10759933257179495</v>
      </c>
      <c r="F21" s="333">
        <v>111802831.00094944</v>
      </c>
      <c r="G21" s="333">
        <v>16065496.869538352</v>
      </c>
      <c r="H21" s="332">
        <v>0.16780806584280392</v>
      </c>
      <c r="I21" s="300"/>
      <c r="J21" s="304"/>
      <c r="K21" s="304"/>
      <c r="L21" s="249" t="s">
        <v>151</v>
      </c>
      <c r="M21" s="316" t="s">
        <v>318</v>
      </c>
      <c r="N21" s="317">
        <v>39101038.280013449</v>
      </c>
      <c r="O21" s="317">
        <v>3272209.614215754</v>
      </c>
      <c r="P21" s="318">
        <v>9.1328958720311576E-2</v>
      </c>
      <c r="Q21" s="319">
        <v>106374852.22197428</v>
      </c>
      <c r="R21" s="319">
        <v>12604669.052535012</v>
      </c>
      <c r="S21" s="318">
        <v>0.13442086414355017</v>
      </c>
    </row>
    <row r="22" spans="1:26">
      <c r="A22" s="397"/>
      <c r="B22" s="249" t="s">
        <v>207</v>
      </c>
      <c r="C22" s="328">
        <v>2368851.074609024</v>
      </c>
      <c r="D22" s="328">
        <v>220390.77036226494</v>
      </c>
      <c r="E22" s="329">
        <v>0.10258079701385639</v>
      </c>
      <c r="F22" s="330">
        <v>6381799.9371932223</v>
      </c>
      <c r="G22" s="330">
        <v>886092.64432154223</v>
      </c>
      <c r="H22" s="329">
        <v>0.16123359507717358</v>
      </c>
      <c r="I22" s="297"/>
      <c r="J22" s="301"/>
      <c r="K22" s="301"/>
      <c r="L22" s="249" t="s">
        <v>207</v>
      </c>
      <c r="M22" s="312" t="s">
        <v>319</v>
      </c>
      <c r="N22" s="313">
        <v>2296834.1870310879</v>
      </c>
      <c r="O22" s="313">
        <v>261004.26068135002</v>
      </c>
      <c r="P22" s="314">
        <v>0.128205336459187</v>
      </c>
      <c r="Q22" s="315">
        <v>5986864.3688082825</v>
      </c>
      <c r="R22" s="315">
        <v>864665.46212692373</v>
      </c>
      <c r="S22" s="314">
        <v>0.16880747465684326</v>
      </c>
    </row>
    <row r="23" spans="1:26">
      <c r="A23" s="397"/>
      <c r="B23" s="249" t="s">
        <v>208</v>
      </c>
      <c r="C23" s="341">
        <v>12406700.136950063</v>
      </c>
      <c r="D23" s="341">
        <v>889116.61172612756</v>
      </c>
      <c r="E23" s="332">
        <v>7.7196454428042932E-2</v>
      </c>
      <c r="F23" s="333">
        <v>35861642.710888393</v>
      </c>
      <c r="G23" s="333">
        <v>4513876.1263174899</v>
      </c>
      <c r="H23" s="332">
        <v>0.14399354780634294</v>
      </c>
      <c r="I23" s="298"/>
      <c r="J23" s="302"/>
      <c r="K23" s="302"/>
      <c r="L23" s="249" t="s">
        <v>208</v>
      </c>
      <c r="M23" s="316" t="s">
        <v>320</v>
      </c>
      <c r="N23" s="317">
        <v>12440097.523316095</v>
      </c>
      <c r="O23" s="317">
        <v>876193.8854847569</v>
      </c>
      <c r="P23" s="318">
        <v>7.5769732516473634E-2</v>
      </c>
      <c r="Q23" s="319">
        <v>34835967.502226561</v>
      </c>
      <c r="R23" s="319">
        <v>3944646.6369264685</v>
      </c>
      <c r="S23" s="318">
        <v>0.12769433376212314</v>
      </c>
    </row>
    <row r="24" spans="1:26">
      <c r="A24" s="397"/>
      <c r="B24" s="249" t="s">
        <v>209</v>
      </c>
      <c r="C24" s="328">
        <v>3623703.9939966416</v>
      </c>
      <c r="D24" s="328">
        <v>351196.93898572633</v>
      </c>
      <c r="E24" s="329">
        <v>0.10731739705433727</v>
      </c>
      <c r="F24" s="330">
        <v>9927314.0351953004</v>
      </c>
      <c r="G24" s="330">
        <v>1356258.2145920172</v>
      </c>
      <c r="H24" s="329">
        <v>0.15823700638278604</v>
      </c>
      <c r="I24" s="297"/>
      <c r="J24" s="301"/>
      <c r="K24" s="301"/>
      <c r="L24" s="249" t="s">
        <v>209</v>
      </c>
      <c r="M24" s="312" t="s">
        <v>321</v>
      </c>
      <c r="N24" s="313">
        <v>3570343.687919077</v>
      </c>
      <c r="O24" s="313">
        <v>366935.20697143255</v>
      </c>
      <c r="P24" s="314">
        <v>0.11454524427770897</v>
      </c>
      <c r="Q24" s="315">
        <v>9500782.5107336082</v>
      </c>
      <c r="R24" s="315">
        <v>1219406.5599966338</v>
      </c>
      <c r="S24" s="314">
        <v>0.14724685453847999</v>
      </c>
    </row>
    <row r="25" spans="1:26">
      <c r="A25" s="397"/>
      <c r="B25" s="249" t="s">
        <v>210</v>
      </c>
      <c r="C25" s="341">
        <v>3070636.3458939944</v>
      </c>
      <c r="D25" s="341">
        <v>368394.80934934039</v>
      </c>
      <c r="E25" s="332">
        <v>0.13632934153636223</v>
      </c>
      <c r="F25" s="333">
        <v>8361233.0478978921</v>
      </c>
      <c r="G25" s="333">
        <v>1344721.1032980205</v>
      </c>
      <c r="H25" s="332">
        <v>0.19165093908704314</v>
      </c>
      <c r="I25" s="298"/>
      <c r="J25" s="302"/>
      <c r="K25" s="302"/>
      <c r="L25" s="249" t="s">
        <v>210</v>
      </c>
      <c r="M25" s="316" t="s">
        <v>322</v>
      </c>
      <c r="N25" s="317">
        <v>2946696.6247966643</v>
      </c>
      <c r="O25" s="317">
        <v>314986.11867655721</v>
      </c>
      <c r="P25" s="318">
        <v>0.11968874157854721</v>
      </c>
      <c r="Q25" s="319">
        <v>7754124.8701476017</v>
      </c>
      <c r="R25" s="319">
        <v>1080195.9771872712</v>
      </c>
      <c r="S25" s="318">
        <v>0.16185308451917482</v>
      </c>
    </row>
    <row r="26" spans="1:26">
      <c r="A26" s="397"/>
      <c r="B26" s="249" t="s">
        <v>211</v>
      </c>
      <c r="C26" s="328">
        <v>7179075.1600036975</v>
      </c>
      <c r="D26" s="328">
        <v>832085.00946510769</v>
      </c>
      <c r="E26" s="329">
        <v>0.13109914931796438</v>
      </c>
      <c r="F26" s="330">
        <v>20515005.6015964</v>
      </c>
      <c r="G26" s="330">
        <v>3252914.7915498763</v>
      </c>
      <c r="H26" s="329">
        <v>0.18844268793075067</v>
      </c>
      <c r="I26" s="297"/>
      <c r="J26" s="301"/>
      <c r="K26" s="301"/>
      <c r="L26" s="249" t="s">
        <v>211</v>
      </c>
      <c r="M26" s="312" t="s">
        <v>323</v>
      </c>
      <c r="N26" s="313">
        <v>7002624.6628875826</v>
      </c>
      <c r="O26" s="313">
        <v>529234.68941396382</v>
      </c>
      <c r="P26" s="314">
        <v>8.1755415876787765E-2</v>
      </c>
      <c r="Q26" s="315">
        <v>19319657.381026573</v>
      </c>
      <c r="R26" s="315">
        <v>1943652.2299268544</v>
      </c>
      <c r="S26" s="314">
        <v>0.11185840548647867</v>
      </c>
    </row>
    <row r="27" spans="1:26">
      <c r="A27" s="397"/>
      <c r="B27" s="249" t="s">
        <v>212</v>
      </c>
      <c r="C27" s="341">
        <v>5999100.5230090534</v>
      </c>
      <c r="D27" s="341">
        <v>571926.34669393115</v>
      </c>
      <c r="E27" s="332">
        <v>0.10538197745520872</v>
      </c>
      <c r="F27" s="333">
        <v>16346412.041370554</v>
      </c>
      <c r="G27" s="333">
        <v>2354358.1899712607</v>
      </c>
      <c r="H27" s="332">
        <v>0.16826394573487224</v>
      </c>
      <c r="I27" s="298"/>
      <c r="J27" s="302"/>
      <c r="K27" s="302"/>
      <c r="L27" s="249" t="s">
        <v>212</v>
      </c>
      <c r="M27" s="316" t="s">
        <v>324</v>
      </c>
      <c r="N27" s="317">
        <v>5872164.2403463265</v>
      </c>
      <c r="O27" s="317">
        <v>469802.73992988281</v>
      </c>
      <c r="P27" s="318">
        <v>8.6962477408012745E-2</v>
      </c>
      <c r="Q27" s="319">
        <v>15508859.431881675</v>
      </c>
      <c r="R27" s="319">
        <v>1847499.472323766</v>
      </c>
      <c r="S27" s="318">
        <v>0.13523539953510985</v>
      </c>
    </row>
    <row r="28" spans="1:26">
      <c r="A28" s="397"/>
      <c r="B28" s="249" t="s">
        <v>213</v>
      </c>
      <c r="C28" s="328">
        <v>2292719.1927780523</v>
      </c>
      <c r="D28" s="328">
        <v>281544.09919035877</v>
      </c>
      <c r="E28" s="329">
        <v>0.13998984975898746</v>
      </c>
      <c r="F28" s="330">
        <v>6399645.3106324701</v>
      </c>
      <c r="G28" s="330">
        <v>1033537.8902790844</v>
      </c>
      <c r="H28" s="329">
        <v>0.19260477089201108</v>
      </c>
      <c r="I28" s="297"/>
      <c r="J28" s="301"/>
      <c r="K28" s="301"/>
      <c r="L28" s="249" t="s">
        <v>213</v>
      </c>
      <c r="M28" s="312" t="s">
        <v>325</v>
      </c>
      <c r="N28" s="313">
        <v>2220742.9628248787</v>
      </c>
      <c r="O28" s="313">
        <v>231143.02431144542</v>
      </c>
      <c r="P28" s="314">
        <v>0.11617562899813329</v>
      </c>
      <c r="Q28" s="315">
        <v>6043078.8653233889</v>
      </c>
      <c r="R28" s="315">
        <v>818535.78711929917</v>
      </c>
      <c r="S28" s="314">
        <v>0.15667126768158771</v>
      </c>
    </row>
    <row r="29" spans="1:26">
      <c r="A29" s="397"/>
      <c r="B29" s="249" t="s">
        <v>214</v>
      </c>
      <c r="C29" s="341">
        <v>996057.68363171979</v>
      </c>
      <c r="D29" s="341">
        <v>139870.97332587861</v>
      </c>
      <c r="E29" s="332">
        <v>0.16336503667046509</v>
      </c>
      <c r="F29" s="333">
        <v>2727837.1494413423</v>
      </c>
      <c r="G29" s="333">
        <v>495716.22022270039</v>
      </c>
      <c r="H29" s="332">
        <v>0.22208304833924333</v>
      </c>
      <c r="I29" s="298"/>
      <c r="J29" s="302"/>
      <c r="K29" s="302"/>
      <c r="L29" s="249" t="s">
        <v>214</v>
      </c>
      <c r="M29" s="316" t="s">
        <v>326</v>
      </c>
      <c r="N29" s="317">
        <v>940327.46742360981</v>
      </c>
      <c r="O29" s="317">
        <v>91318.331282678759</v>
      </c>
      <c r="P29" s="318">
        <v>0.10755871450071228</v>
      </c>
      <c r="Q29" s="319">
        <v>2510999.9020597711</v>
      </c>
      <c r="R29" s="319">
        <v>324251.55653557787</v>
      </c>
      <c r="S29" s="318">
        <v>0.14828023407414553</v>
      </c>
    </row>
    <row r="30" spans="1:26">
      <c r="A30" s="397"/>
      <c r="B30" s="249" t="s">
        <v>215</v>
      </c>
      <c r="C30" s="328">
        <v>930539.93746982794</v>
      </c>
      <c r="D30" s="328">
        <v>80553.644234565319</v>
      </c>
      <c r="E30" s="329">
        <v>9.4770521449184547E-2</v>
      </c>
      <c r="F30" s="330">
        <v>2530269.078193807</v>
      </c>
      <c r="G30" s="330">
        <v>322619.55244211247</v>
      </c>
      <c r="H30" s="329">
        <v>0.14613712397680606</v>
      </c>
      <c r="I30" s="297"/>
      <c r="J30" s="301"/>
      <c r="K30" s="301"/>
      <c r="L30" s="249" t="s">
        <v>215</v>
      </c>
      <c r="M30" s="312" t="s">
        <v>327</v>
      </c>
      <c r="N30" s="313">
        <v>910859.59815638617</v>
      </c>
      <c r="O30" s="313">
        <v>66251.485949535388</v>
      </c>
      <c r="P30" s="314">
        <v>7.8440503935522127E-2</v>
      </c>
      <c r="Q30" s="315">
        <v>2415483.8458863935</v>
      </c>
      <c r="R30" s="315">
        <v>281864.79086492769</v>
      </c>
      <c r="S30" s="314">
        <v>0.13210642743443812</v>
      </c>
      <c r="T30" s="234" t="s">
        <v>217</v>
      </c>
      <c r="U30" s="235">
        <f>(O20-(SUM(O21:O29)))</f>
        <v>-6214589.0546261361</v>
      </c>
      <c r="V30" s="236">
        <f>(P20-(SUM(P21:P29)))</f>
        <v>-0.8029700109255733</v>
      </c>
      <c r="W30" s="237">
        <f>(((U30+V30)-(U30))/U30)</f>
        <v>1.2920725791024239E-7</v>
      </c>
      <c r="X30" s="235">
        <f>(R20-(SUM(R21:R29)))</f>
        <v>-23999213.65274249</v>
      </c>
      <c r="Y30" s="235">
        <f>(S20-(SUM(S21:S29)))</f>
        <v>-1.1434950110731981</v>
      </c>
      <c r="Z30" s="237">
        <f>(((X30+Y30)-(X30))/X30)</f>
        <v>4.7647186637885401E-8</v>
      </c>
    </row>
    <row r="31" spans="1:26">
      <c r="A31" s="397"/>
      <c r="B31" s="233" t="s">
        <v>216</v>
      </c>
      <c r="C31" s="343">
        <v>964506.87738816533</v>
      </c>
      <c r="D31" s="343">
        <v>134447.21533064567</v>
      </c>
      <c r="E31" s="343">
        <v>0.16197295384452623</v>
      </c>
      <c r="F31" s="343">
        <v>2751672.0885400879</v>
      </c>
      <c r="G31" s="343">
        <v>505402.13654424436</v>
      </c>
      <c r="H31" s="343">
        <v>0.22499617024889962</v>
      </c>
      <c r="I31" s="300"/>
      <c r="J31" s="304"/>
      <c r="K31" s="304"/>
      <c r="L31" s="233" t="s">
        <v>216</v>
      </c>
      <c r="M31" s="316" t="s">
        <v>328</v>
      </c>
      <c r="N31" s="321">
        <v>900347.32531161758</v>
      </c>
      <c r="O31" s="321">
        <v>65339.871514208498</v>
      </c>
      <c r="P31" s="321">
        <v>7.8250644610486753E-2</v>
      </c>
      <c r="Q31" s="321">
        <v>2499033.5438804715</v>
      </c>
      <c r="R31" s="321">
        <v>279950.57952729985</v>
      </c>
      <c r="S31" s="321">
        <v>0.12615597705194456</v>
      </c>
    </row>
    <row r="32" spans="1:26">
      <c r="A32" s="397"/>
      <c r="B32" s="249" t="s">
        <v>152</v>
      </c>
      <c r="C32" s="328">
        <v>11264272.615565486</v>
      </c>
      <c r="D32" s="328">
        <v>1317287.2064332422</v>
      </c>
      <c r="E32" s="329">
        <v>0.13243079709595751</v>
      </c>
      <c r="F32" s="330">
        <v>31919867.672784526</v>
      </c>
      <c r="G32" s="330">
        <v>4650145.0522206835</v>
      </c>
      <c r="H32" s="329">
        <v>0.17052410532089729</v>
      </c>
      <c r="I32" s="297"/>
      <c r="J32" s="301"/>
      <c r="K32" s="301"/>
      <c r="L32" s="249" t="s">
        <v>152</v>
      </c>
      <c r="M32" s="312" t="s">
        <v>329</v>
      </c>
      <c r="N32" s="313">
        <v>10801017.326481314</v>
      </c>
      <c r="O32" s="313">
        <v>996510.31686662138</v>
      </c>
      <c r="P32" s="314">
        <v>0.10163798301020167</v>
      </c>
      <c r="Q32" s="315">
        <v>29836692.843307614</v>
      </c>
      <c r="R32" s="315">
        <v>3911021.5035441108</v>
      </c>
      <c r="S32" s="314">
        <v>0.15085516792560666</v>
      </c>
    </row>
    <row r="33" spans="1:19">
      <c r="A33" s="397"/>
      <c r="B33" s="249" t="s">
        <v>183</v>
      </c>
      <c r="C33" s="341">
        <v>3221638.8515672022</v>
      </c>
      <c r="D33" s="341">
        <v>393770.17366140475</v>
      </c>
      <c r="E33" s="332">
        <v>0.139246272904375</v>
      </c>
      <c r="F33" s="333">
        <v>9200527.6060844585</v>
      </c>
      <c r="G33" s="333">
        <v>1399974.1724095475</v>
      </c>
      <c r="H33" s="332">
        <v>0.1794711342359214</v>
      </c>
      <c r="I33" s="298"/>
      <c r="J33" s="302"/>
      <c r="K33" s="302"/>
      <c r="L33" s="249" t="s">
        <v>183</v>
      </c>
      <c r="M33" s="316" t="s">
        <v>330</v>
      </c>
      <c r="N33" s="317">
        <v>3101772.2938933838</v>
      </c>
      <c r="O33" s="317">
        <v>307918.49833841249</v>
      </c>
      <c r="P33" s="318">
        <v>0.1102128174453193</v>
      </c>
      <c r="Q33" s="319">
        <v>8627212.6443137452</v>
      </c>
      <c r="R33" s="319">
        <v>1211764.4846330555</v>
      </c>
      <c r="S33" s="318">
        <v>0.16341082272298352</v>
      </c>
    </row>
    <row r="34" spans="1:19">
      <c r="A34" s="397"/>
      <c r="B34" s="249" t="s">
        <v>184</v>
      </c>
      <c r="C34" s="328">
        <v>8042633.7639982821</v>
      </c>
      <c r="D34" s="328">
        <v>923517.03277184255</v>
      </c>
      <c r="E34" s="329">
        <v>0.12972354122542171</v>
      </c>
      <c r="F34" s="330">
        <v>22719340.066700067</v>
      </c>
      <c r="G34" s="330">
        <v>3250170.8798111305</v>
      </c>
      <c r="H34" s="329">
        <v>0.16693937212276541</v>
      </c>
      <c r="I34" s="297"/>
      <c r="J34" s="301"/>
      <c r="K34" s="301"/>
      <c r="L34" s="249" t="s">
        <v>184</v>
      </c>
      <c r="M34" s="312" t="s">
        <v>331</v>
      </c>
      <c r="N34" s="313">
        <v>7699245.0325879287</v>
      </c>
      <c r="O34" s="313">
        <v>688591.81852820516</v>
      </c>
      <c r="P34" s="314">
        <v>9.8220778792373897E-2</v>
      </c>
      <c r="Q34" s="315">
        <v>21209480.198993873</v>
      </c>
      <c r="R34" s="315">
        <v>2699257.0189110637</v>
      </c>
      <c r="S34" s="314">
        <v>0.14582520116858946</v>
      </c>
    </row>
    <row r="35" spans="1:19">
      <c r="A35" s="397"/>
      <c r="B35" s="249" t="s">
        <v>153</v>
      </c>
      <c r="C35" s="341">
        <v>19213074.78805593</v>
      </c>
      <c r="D35" s="341">
        <v>1827633.9394083694</v>
      </c>
      <c r="E35" s="332">
        <v>0.10512439433197023</v>
      </c>
      <c r="F35" s="333">
        <v>61069233.118120208</v>
      </c>
      <c r="G35" s="333">
        <v>7481062.3209328204</v>
      </c>
      <c r="H35" s="332">
        <v>0.13960286775314729</v>
      </c>
      <c r="I35" s="298"/>
      <c r="J35" s="302"/>
      <c r="K35" s="302"/>
      <c r="L35" s="249" t="s">
        <v>153</v>
      </c>
      <c r="M35" s="316" t="s">
        <v>332</v>
      </c>
      <c r="N35" s="317">
        <v>18661584.567146797</v>
      </c>
      <c r="O35" s="317">
        <v>1200248.1198605821</v>
      </c>
      <c r="P35" s="318">
        <v>6.8737471698343044E-2</v>
      </c>
      <c r="Q35" s="319">
        <v>57403721.404741615</v>
      </c>
      <c r="R35" s="319">
        <v>4487568.0578354821</v>
      </c>
      <c r="S35" s="318">
        <v>8.4805258394653471E-2</v>
      </c>
    </row>
    <row r="36" spans="1:19">
      <c r="A36" s="397"/>
      <c r="B36" s="249" t="s">
        <v>185</v>
      </c>
      <c r="C36" s="328">
        <v>4688168.8453746093</v>
      </c>
      <c r="D36" s="328">
        <v>374133.84011913929</v>
      </c>
      <c r="E36" s="329">
        <v>8.672480396273087E-2</v>
      </c>
      <c r="F36" s="330">
        <v>15106969.747839784</v>
      </c>
      <c r="G36" s="330">
        <v>1767119.328735875</v>
      </c>
      <c r="H36" s="329">
        <v>0.13246920116924216</v>
      </c>
      <c r="I36" s="297"/>
      <c r="J36" s="301"/>
      <c r="K36" s="301"/>
      <c r="L36" s="249" t="s">
        <v>185</v>
      </c>
      <c r="M36" s="312" t="s">
        <v>333</v>
      </c>
      <c r="N36" s="313">
        <v>4698474.2373436261</v>
      </c>
      <c r="O36" s="313">
        <v>293695.58743425831</v>
      </c>
      <c r="P36" s="314">
        <v>6.6676582588389849E-2</v>
      </c>
      <c r="Q36" s="315">
        <v>14598755.237129509</v>
      </c>
      <c r="R36" s="315">
        <v>1177710.0529431105</v>
      </c>
      <c r="S36" s="314">
        <v>8.7750993814607645E-2</v>
      </c>
    </row>
    <row r="37" spans="1:19">
      <c r="A37" s="397"/>
      <c r="B37" s="249" t="s">
        <v>186</v>
      </c>
      <c r="C37" s="341">
        <v>9886050.3682787661</v>
      </c>
      <c r="D37" s="341">
        <v>1020620.5581743456</v>
      </c>
      <c r="E37" s="332">
        <v>0.11512364093290638</v>
      </c>
      <c r="F37" s="333">
        <v>31553861.670514788</v>
      </c>
      <c r="G37" s="333">
        <v>3916812.6800126731</v>
      </c>
      <c r="H37" s="332">
        <v>0.14172326001081897</v>
      </c>
      <c r="I37" s="298"/>
      <c r="J37" s="302"/>
      <c r="K37" s="302"/>
      <c r="L37" s="249" t="s">
        <v>186</v>
      </c>
      <c r="M37" s="316" t="s">
        <v>334</v>
      </c>
      <c r="N37" s="317">
        <v>9473005.8684943169</v>
      </c>
      <c r="O37" s="317">
        <v>564898.7149418816</v>
      </c>
      <c r="P37" s="318">
        <v>6.3414000887563132E-2</v>
      </c>
      <c r="Q37" s="319">
        <v>29337899.581430014</v>
      </c>
      <c r="R37" s="319">
        <v>2068138.1775450706</v>
      </c>
      <c r="S37" s="318">
        <v>7.5839980662626427E-2</v>
      </c>
    </row>
    <row r="38" spans="1:19">
      <c r="A38" s="397"/>
      <c r="B38" s="249" t="s">
        <v>187</v>
      </c>
      <c r="C38" s="328">
        <v>2734301.7637209259</v>
      </c>
      <c r="D38" s="328">
        <v>274395.00139419083</v>
      </c>
      <c r="E38" s="329">
        <v>0.11154691128807286</v>
      </c>
      <c r="F38" s="330">
        <v>8393788.4114437401</v>
      </c>
      <c r="G38" s="330">
        <v>1150554.9160213005</v>
      </c>
      <c r="H38" s="329">
        <v>0.15884548202794033</v>
      </c>
      <c r="I38" s="297"/>
      <c r="J38" s="301"/>
      <c r="K38" s="301"/>
      <c r="L38" s="249" t="s">
        <v>187</v>
      </c>
      <c r="M38" s="312" t="s">
        <v>335</v>
      </c>
      <c r="N38" s="313">
        <v>2618426.337540058</v>
      </c>
      <c r="O38" s="313">
        <v>201441.12167713</v>
      </c>
      <c r="P38" s="314">
        <v>8.3343961044962431E-2</v>
      </c>
      <c r="Q38" s="315">
        <v>7738130.1885654954</v>
      </c>
      <c r="R38" s="315">
        <v>754215.33959016763</v>
      </c>
      <c r="S38" s="314">
        <v>0.10799320379755564</v>
      </c>
    </row>
    <row r="39" spans="1:19">
      <c r="A39" s="397"/>
      <c r="B39" s="249" t="s">
        <v>188</v>
      </c>
      <c r="C39" s="341">
        <v>1118540.0437417913</v>
      </c>
      <c r="D39" s="341">
        <v>94368.951238030451</v>
      </c>
      <c r="E39" s="332">
        <v>9.2141783661682408E-2</v>
      </c>
      <c r="F39" s="333">
        <v>3534570.2470946191</v>
      </c>
      <c r="G39" s="333">
        <v>336508.73173483647</v>
      </c>
      <c r="H39" s="332">
        <v>0.10522272011299294</v>
      </c>
      <c r="I39" s="298"/>
      <c r="J39" s="302"/>
      <c r="K39" s="302"/>
      <c r="L39" s="249" t="s">
        <v>188</v>
      </c>
      <c r="M39" s="316" t="s">
        <v>336</v>
      </c>
      <c r="N39" s="317">
        <v>1081498.2555897303</v>
      </c>
      <c r="O39" s="317">
        <v>72276.056506379857</v>
      </c>
      <c r="P39" s="318">
        <v>7.1615603156595514E-2</v>
      </c>
      <c r="Q39" s="319">
        <v>3316938.2201070166</v>
      </c>
      <c r="R39" s="319">
        <v>217309.44666727213</v>
      </c>
      <c r="S39" s="318">
        <v>7.0108216999843431E-2</v>
      </c>
    </row>
    <row r="40" spans="1:19">
      <c r="A40" s="397"/>
      <c r="B40" s="249" t="s">
        <v>189</v>
      </c>
      <c r="C40" s="328">
        <v>786013.76693981676</v>
      </c>
      <c r="D40" s="328">
        <v>64115.588482631836</v>
      </c>
      <c r="E40" s="329">
        <v>8.881527948949447E-2</v>
      </c>
      <c r="F40" s="330">
        <v>2480043.0412272522</v>
      </c>
      <c r="G40" s="330">
        <v>310066.66442811955</v>
      </c>
      <c r="H40" s="329">
        <v>0.14288941932422769</v>
      </c>
      <c r="I40" s="297"/>
      <c r="J40" s="301"/>
      <c r="K40" s="301"/>
      <c r="L40" s="249" t="s">
        <v>189</v>
      </c>
      <c r="M40" s="312" t="s">
        <v>337</v>
      </c>
      <c r="N40" s="313">
        <v>790179.86817905004</v>
      </c>
      <c r="O40" s="313">
        <v>67936.639300925075</v>
      </c>
      <c r="P40" s="314">
        <v>9.4063380014586542E-2</v>
      </c>
      <c r="Q40" s="315">
        <v>2411998.1775095649</v>
      </c>
      <c r="R40" s="315">
        <v>270195.04108984768</v>
      </c>
      <c r="S40" s="314">
        <v>0.12615307004429518</v>
      </c>
    </row>
    <row r="41" spans="1:19">
      <c r="A41" s="397"/>
      <c r="B41" s="249" t="s">
        <v>154</v>
      </c>
      <c r="C41" s="341">
        <v>37190206.48284971</v>
      </c>
      <c r="D41" s="341">
        <v>3575425.2651593015</v>
      </c>
      <c r="E41" s="332">
        <v>0.10636467457588768</v>
      </c>
      <c r="F41" s="333">
        <v>110667840.99369512</v>
      </c>
      <c r="G41" s="333">
        <v>14112084.173696116</v>
      </c>
      <c r="H41" s="332">
        <v>0.14615476734343369</v>
      </c>
      <c r="I41" s="298"/>
      <c r="J41" s="302"/>
      <c r="K41" s="302"/>
      <c r="L41" s="249" t="s">
        <v>154</v>
      </c>
      <c r="M41" s="316" t="s">
        <v>338</v>
      </c>
      <c r="N41" s="317">
        <v>36969924.911840506</v>
      </c>
      <c r="O41" s="317">
        <v>2830371.5004343018</v>
      </c>
      <c r="P41" s="318">
        <v>8.290593219912068E-2</v>
      </c>
      <c r="Q41" s="319">
        <v>105982804.39158912</v>
      </c>
      <c r="R41" s="319">
        <v>12358377.069369093</v>
      </c>
      <c r="S41" s="318">
        <v>0.13199949439302003</v>
      </c>
    </row>
    <row r="42" spans="1:19">
      <c r="A42" s="397"/>
      <c r="B42" s="249" t="s">
        <v>190</v>
      </c>
      <c r="C42" s="328">
        <v>37190206.482849702</v>
      </c>
      <c r="D42" s="328">
        <v>3575425.2651592866</v>
      </c>
      <c r="E42" s="329">
        <v>0.10636467457588721</v>
      </c>
      <c r="F42" s="330">
        <v>110667840.99369518</v>
      </c>
      <c r="G42" s="330">
        <v>14112084.173696101</v>
      </c>
      <c r="H42" s="329">
        <v>0.14615476734343341</v>
      </c>
      <c r="I42" s="297"/>
      <c r="J42" s="301"/>
      <c r="K42" s="301"/>
      <c r="L42" s="249" t="s">
        <v>190</v>
      </c>
      <c r="M42" s="312" t="s">
        <v>339</v>
      </c>
      <c r="N42" s="313">
        <v>36969924.911840536</v>
      </c>
      <c r="O42" s="313">
        <v>2830371.500434339</v>
      </c>
      <c r="P42" s="314">
        <v>8.290593219912179E-2</v>
      </c>
      <c r="Q42" s="315">
        <v>105982804.39158915</v>
      </c>
      <c r="R42" s="315">
        <v>12358377.069369093</v>
      </c>
      <c r="S42" s="314">
        <v>0.13199949439301997</v>
      </c>
    </row>
    <row r="43" spans="1:19">
      <c r="A43" s="397"/>
      <c r="B43" s="249" t="s">
        <v>155</v>
      </c>
      <c r="C43" s="341">
        <v>21409865.499012765</v>
      </c>
      <c r="D43" s="341">
        <v>2116193.9876606688</v>
      </c>
      <c r="E43" s="332">
        <v>0.10968332214091721</v>
      </c>
      <c r="F43" s="333">
        <v>60088402.241381407</v>
      </c>
      <c r="G43" s="333">
        <v>7798439.7644819394</v>
      </c>
      <c r="H43" s="332">
        <v>0.14913836987217413</v>
      </c>
      <c r="I43" s="298"/>
      <c r="J43" s="302"/>
      <c r="K43" s="302"/>
      <c r="L43" s="249" t="s">
        <v>155</v>
      </c>
      <c r="M43" s="316" t="s">
        <v>340</v>
      </c>
      <c r="N43" s="317">
        <v>21219138.958900589</v>
      </c>
      <c r="O43" s="317">
        <v>1504729.423527237</v>
      </c>
      <c r="P43" s="318">
        <v>7.6326375427441404E-2</v>
      </c>
      <c r="Q43" s="319">
        <v>57658166.506372459</v>
      </c>
      <c r="R43" s="319">
        <v>5945032.4142694026</v>
      </c>
      <c r="S43" s="318">
        <v>0.11496175040718039</v>
      </c>
    </row>
    <row r="44" spans="1:19">
      <c r="A44" s="397"/>
      <c r="B44" s="249" t="s">
        <v>218</v>
      </c>
      <c r="C44" s="328">
        <v>2272645.3169695688</v>
      </c>
      <c r="D44" s="328">
        <v>272943.72094441438</v>
      </c>
      <c r="E44" s="329">
        <v>0.13649222538350217</v>
      </c>
      <c r="F44" s="330">
        <v>6524859.3341823295</v>
      </c>
      <c r="G44" s="330">
        <v>996058.98478649277</v>
      </c>
      <c r="H44" s="329">
        <v>0.18015824805381836</v>
      </c>
      <c r="I44" s="297"/>
      <c r="J44" s="301"/>
      <c r="K44" s="301"/>
      <c r="L44" s="249" t="s">
        <v>218</v>
      </c>
      <c r="M44" s="312" t="s">
        <v>341</v>
      </c>
      <c r="N44" s="313">
        <v>2240498.7119871136</v>
      </c>
      <c r="O44" s="313">
        <v>203247.93678800412</v>
      </c>
      <c r="P44" s="314">
        <v>9.9765791851589708E-2</v>
      </c>
      <c r="Q44" s="315">
        <v>6210015.5778061617</v>
      </c>
      <c r="R44" s="315">
        <v>774786.34146550763</v>
      </c>
      <c r="S44" s="314">
        <v>0.14254897222828888</v>
      </c>
    </row>
    <row r="45" spans="1:19">
      <c r="A45" s="397"/>
      <c r="B45" s="249" t="s">
        <v>219</v>
      </c>
      <c r="C45" s="341">
        <v>8568816.3714882396</v>
      </c>
      <c r="D45" s="341">
        <v>674204.50242168363</v>
      </c>
      <c r="E45" s="332">
        <v>8.5400588857752202E-2</v>
      </c>
      <c r="F45" s="333">
        <v>23702997.953515459</v>
      </c>
      <c r="G45" s="333">
        <v>2557912.9540199712</v>
      </c>
      <c r="H45" s="332">
        <v>0.1209696226844679</v>
      </c>
      <c r="I45" s="298"/>
      <c r="J45" s="302"/>
      <c r="K45" s="302"/>
      <c r="L45" s="249" t="s">
        <v>219</v>
      </c>
      <c r="M45" s="316" t="s">
        <v>342</v>
      </c>
      <c r="N45" s="317">
        <v>8631505.4096409138</v>
      </c>
      <c r="O45" s="317">
        <v>495302.6505542472</v>
      </c>
      <c r="P45" s="318">
        <v>6.0876389787740202E-2</v>
      </c>
      <c r="Q45" s="319">
        <v>23208164.686993688</v>
      </c>
      <c r="R45" s="319">
        <v>2091915.2204546705</v>
      </c>
      <c r="S45" s="318">
        <v>9.9066608574100073E-2</v>
      </c>
    </row>
    <row r="46" spans="1:19">
      <c r="A46" s="397"/>
      <c r="B46" s="249" t="s">
        <v>220</v>
      </c>
      <c r="C46" s="328">
        <v>5014269.4482401861</v>
      </c>
      <c r="D46" s="328">
        <v>572182.73469304945</v>
      </c>
      <c r="E46" s="329">
        <v>0.12880944735906444</v>
      </c>
      <c r="F46" s="330">
        <v>14199787.894954471</v>
      </c>
      <c r="G46" s="330">
        <v>2109451.874274971</v>
      </c>
      <c r="H46" s="329">
        <v>0.17447421400587473</v>
      </c>
      <c r="I46" s="297"/>
      <c r="J46" s="301"/>
      <c r="K46" s="301"/>
      <c r="L46" s="249" t="s">
        <v>220</v>
      </c>
      <c r="M46" s="312" t="s">
        <v>343</v>
      </c>
      <c r="N46" s="313">
        <v>4905874.365984031</v>
      </c>
      <c r="O46" s="313">
        <v>433352.40233057085</v>
      </c>
      <c r="P46" s="314">
        <v>9.6892179815385213E-2</v>
      </c>
      <c r="Q46" s="315">
        <v>13401835.742061786</v>
      </c>
      <c r="R46" s="315">
        <v>1620259.6633973643</v>
      </c>
      <c r="S46" s="314">
        <v>0.13752486531335453</v>
      </c>
    </row>
    <row r="47" spans="1:19">
      <c r="A47" s="397"/>
      <c r="B47" s="249" t="s">
        <v>221</v>
      </c>
      <c r="C47" s="341">
        <v>5554134.3623147747</v>
      </c>
      <c r="D47" s="341">
        <v>596863.02960153483</v>
      </c>
      <c r="E47" s="332">
        <v>0.12040152526306375</v>
      </c>
      <c r="F47" s="333">
        <v>15660757.05872917</v>
      </c>
      <c r="G47" s="333">
        <v>2135015.9514005352</v>
      </c>
      <c r="H47" s="332">
        <v>0.15784835259368687</v>
      </c>
      <c r="I47" s="298"/>
      <c r="J47" s="302"/>
      <c r="K47" s="302"/>
      <c r="L47" s="249" t="s">
        <v>221</v>
      </c>
      <c r="M47" s="316" t="s">
        <v>344</v>
      </c>
      <c r="N47" s="317">
        <v>5441260.4712884221</v>
      </c>
      <c r="O47" s="317">
        <v>372826.43385430705</v>
      </c>
      <c r="P47" s="318">
        <v>7.3558505664808788E-2</v>
      </c>
      <c r="Q47" s="319">
        <v>14838150.499510847</v>
      </c>
      <c r="R47" s="319">
        <v>1458071.1889518965</v>
      </c>
      <c r="S47" s="318">
        <v>0.10897328447083665</v>
      </c>
    </row>
    <row r="48" spans="1:19">
      <c r="A48" s="397"/>
      <c r="B48" s="249" t="s">
        <v>156</v>
      </c>
      <c r="C48" s="328">
        <v>1899678.8108963626</v>
      </c>
      <c r="D48" s="328">
        <v>233157.06787017942</v>
      </c>
      <c r="E48" s="329">
        <v>0.13990640616953309</v>
      </c>
      <c r="F48" s="330">
        <v>5750773.5340433074</v>
      </c>
      <c r="G48" s="330">
        <v>928544.50450883899</v>
      </c>
      <c r="H48" s="329">
        <v>0.19255504017370975</v>
      </c>
      <c r="I48" s="297"/>
      <c r="J48" s="301"/>
      <c r="K48" s="301"/>
      <c r="L48" s="249" t="s">
        <v>156</v>
      </c>
      <c r="M48" s="312" t="s">
        <v>345</v>
      </c>
      <c r="N48" s="313">
        <v>1847801.4511867997</v>
      </c>
      <c r="O48" s="313">
        <v>180224.83714266354</v>
      </c>
      <c r="P48" s="314">
        <v>0.10807589625857723</v>
      </c>
      <c r="Q48" s="315">
        <v>5361759.2353622671</v>
      </c>
      <c r="R48" s="315">
        <v>618888.3281199364</v>
      </c>
      <c r="S48" s="314">
        <v>0.13048812422343148</v>
      </c>
    </row>
    <row r="49" spans="1:19">
      <c r="A49" s="397"/>
      <c r="B49" s="249" t="s">
        <v>191</v>
      </c>
      <c r="C49" s="341">
        <v>1899678.8108963626</v>
      </c>
      <c r="D49" s="341">
        <v>233157.06787017966</v>
      </c>
      <c r="E49" s="332">
        <v>0.13990640616953323</v>
      </c>
      <c r="F49" s="333">
        <v>5750773.5340433074</v>
      </c>
      <c r="G49" s="333">
        <v>928544.50450883899</v>
      </c>
      <c r="H49" s="332">
        <v>0.19255504017370975</v>
      </c>
      <c r="I49" s="298"/>
      <c r="J49" s="302"/>
      <c r="K49" s="302"/>
      <c r="L49" s="249" t="s">
        <v>191</v>
      </c>
      <c r="M49" s="316" t="s">
        <v>346</v>
      </c>
      <c r="N49" s="317">
        <v>1847801.4511867997</v>
      </c>
      <c r="O49" s="317">
        <v>180224.83714266424</v>
      </c>
      <c r="P49" s="318">
        <v>0.10807589625857769</v>
      </c>
      <c r="Q49" s="319">
        <v>5361759.2353622671</v>
      </c>
      <c r="R49" s="319">
        <v>618888.3281199364</v>
      </c>
      <c r="S49" s="318">
        <v>0.13048812422343148</v>
      </c>
    </row>
    <row r="50" spans="1:19">
      <c r="A50" s="397"/>
      <c r="B50" s="249" t="s">
        <v>157</v>
      </c>
      <c r="C50" s="328">
        <v>6967723.7222253904</v>
      </c>
      <c r="D50" s="328">
        <v>805497.19253725279</v>
      </c>
      <c r="E50" s="329">
        <v>0.13071528426560747</v>
      </c>
      <c r="F50" s="330">
        <v>19216951.174172238</v>
      </c>
      <c r="G50" s="330">
        <v>3072138.7186935786</v>
      </c>
      <c r="H50" s="329">
        <v>0.19028642959869529</v>
      </c>
      <c r="I50" s="297"/>
      <c r="J50" s="301"/>
      <c r="K50" s="301"/>
      <c r="L50" s="249" t="s">
        <v>157</v>
      </c>
      <c r="M50" s="312" t="s">
        <v>347</v>
      </c>
      <c r="N50" s="313">
        <v>6833201.6820966816</v>
      </c>
      <c r="O50" s="313">
        <v>659753.60941825341</v>
      </c>
      <c r="P50" s="314">
        <v>0.10686954869485296</v>
      </c>
      <c r="Q50" s="315">
        <v>18269075.306318771</v>
      </c>
      <c r="R50" s="315">
        <v>2512594.7679189034</v>
      </c>
      <c r="S50" s="314">
        <v>0.15946421295006197</v>
      </c>
    </row>
    <row r="51" spans="1:19">
      <c r="A51" s="397"/>
      <c r="B51" s="249" t="s">
        <v>192</v>
      </c>
      <c r="C51" s="341">
        <v>6967723.7222253866</v>
      </c>
      <c r="D51" s="341">
        <v>805497.19253725</v>
      </c>
      <c r="E51" s="332">
        <v>0.13071528426560705</v>
      </c>
      <c r="F51" s="333">
        <v>19216951.174172226</v>
      </c>
      <c r="G51" s="333">
        <v>3072138.71869356</v>
      </c>
      <c r="H51" s="332">
        <v>0.19028642959869405</v>
      </c>
      <c r="I51" s="298"/>
      <c r="J51" s="302"/>
      <c r="K51" s="302"/>
      <c r="L51" s="249" t="s">
        <v>192</v>
      </c>
      <c r="M51" s="316" t="s">
        <v>348</v>
      </c>
      <c r="N51" s="317">
        <v>6833201.6820966788</v>
      </c>
      <c r="O51" s="317">
        <v>659753.60941825155</v>
      </c>
      <c r="P51" s="318">
        <v>0.10686954869485267</v>
      </c>
      <c r="Q51" s="319">
        <v>18269075.306318779</v>
      </c>
      <c r="R51" s="319">
        <v>2512594.7679189034</v>
      </c>
      <c r="S51" s="318">
        <v>0.15946421295006188</v>
      </c>
    </row>
    <row r="52" spans="1:19">
      <c r="A52" s="397"/>
      <c r="B52" s="249" t="s">
        <v>158</v>
      </c>
      <c r="C52" s="328">
        <v>4725353.5798676377</v>
      </c>
      <c r="D52" s="328">
        <v>327357.55620193481</v>
      </c>
      <c r="E52" s="329">
        <v>7.4433345196407041E-2</v>
      </c>
      <c r="F52" s="330">
        <v>14050745.854728332</v>
      </c>
      <c r="G52" s="330">
        <v>1642570.8965880629</v>
      </c>
      <c r="H52" s="329">
        <v>0.13237812185348574</v>
      </c>
      <c r="I52" s="297"/>
      <c r="J52" s="301"/>
      <c r="K52" s="301"/>
      <c r="L52" s="249" t="s">
        <v>158</v>
      </c>
      <c r="M52" s="312" t="s">
        <v>349</v>
      </c>
      <c r="N52" s="313">
        <v>4726948.4124397337</v>
      </c>
      <c r="O52" s="313">
        <v>366554.1435769219</v>
      </c>
      <c r="P52" s="314">
        <v>8.406444944542113E-2</v>
      </c>
      <c r="Q52" s="315">
        <v>13249276.08288485</v>
      </c>
      <c r="R52" s="315">
        <v>1255555.5624490157</v>
      </c>
      <c r="S52" s="314">
        <v>0.10468441050545595</v>
      </c>
    </row>
    <row r="53" spans="1:19">
      <c r="A53" s="397"/>
      <c r="B53" s="249" t="s">
        <v>193</v>
      </c>
      <c r="C53" s="341">
        <v>4725353.5798676359</v>
      </c>
      <c r="D53" s="341">
        <v>327357.55620193202</v>
      </c>
      <c r="E53" s="332">
        <v>7.4433345196406389E-2</v>
      </c>
      <c r="F53" s="333">
        <v>14050745.854728326</v>
      </c>
      <c r="G53" s="333">
        <v>1642570.8965880647</v>
      </c>
      <c r="H53" s="332">
        <v>0.13237812185348596</v>
      </c>
      <c r="I53" s="298"/>
      <c r="J53" s="302"/>
      <c r="K53" s="302"/>
      <c r="L53" s="249" t="s">
        <v>193</v>
      </c>
      <c r="M53" s="316" t="s">
        <v>350</v>
      </c>
      <c r="N53" s="317">
        <v>4726948.4124397319</v>
      </c>
      <c r="O53" s="317">
        <v>366554.1435769191</v>
      </c>
      <c r="P53" s="318">
        <v>8.4064449445420478E-2</v>
      </c>
      <c r="Q53" s="319">
        <v>13249276.082884846</v>
      </c>
      <c r="R53" s="319">
        <v>1255555.5624490082</v>
      </c>
      <c r="S53" s="318">
        <v>0.10468441050545529</v>
      </c>
    </row>
    <row r="54" spans="1:19">
      <c r="A54" s="397"/>
      <c r="B54" s="249" t="s">
        <v>159</v>
      </c>
      <c r="C54" s="328">
        <v>10828277.872480758</v>
      </c>
      <c r="D54" s="328">
        <v>1060860.0805459525</v>
      </c>
      <c r="E54" s="329">
        <v>0.10861213302679963</v>
      </c>
      <c r="F54" s="330">
        <v>30931572.105433963</v>
      </c>
      <c r="G54" s="330">
        <v>4230596.7586095445</v>
      </c>
      <c r="H54" s="329">
        <v>0.15844352888452423</v>
      </c>
      <c r="I54" s="297"/>
      <c r="J54" s="301"/>
      <c r="K54" s="301"/>
      <c r="L54" s="249" t="s">
        <v>159</v>
      </c>
      <c r="M54" s="312" t="s">
        <v>351</v>
      </c>
      <c r="N54" s="313">
        <v>10614058.478251908</v>
      </c>
      <c r="O54" s="313">
        <v>890900.8907971736</v>
      </c>
      <c r="P54" s="314">
        <v>9.1626704883057228E-2</v>
      </c>
      <c r="Q54" s="315">
        <v>29467928.681219462</v>
      </c>
      <c r="R54" s="315">
        <v>3537576.7193419337</v>
      </c>
      <c r="S54" s="314">
        <v>0.13642609728332394</v>
      </c>
    </row>
    <row r="55" spans="1:19">
      <c r="A55" s="397"/>
      <c r="B55" s="249" t="s">
        <v>194</v>
      </c>
      <c r="C55" s="341">
        <v>10828277.872480761</v>
      </c>
      <c r="D55" s="341">
        <v>1060860.0805459563</v>
      </c>
      <c r="E55" s="332">
        <v>0.10861213302680001</v>
      </c>
      <c r="F55" s="333">
        <v>30931572.105433986</v>
      </c>
      <c r="G55" s="333">
        <v>4230596.7586095817</v>
      </c>
      <c r="H55" s="332">
        <v>0.15844352888452573</v>
      </c>
      <c r="I55" s="298"/>
      <c r="J55" s="302"/>
      <c r="K55" s="302"/>
      <c r="L55" s="249" t="s">
        <v>194</v>
      </c>
      <c r="M55" s="316" t="s">
        <v>352</v>
      </c>
      <c r="N55" s="317">
        <v>10614058.478251912</v>
      </c>
      <c r="O55" s="317">
        <v>890900.89079717547</v>
      </c>
      <c r="P55" s="318">
        <v>9.1626704883057394E-2</v>
      </c>
      <c r="Q55" s="319">
        <v>29467928.68121947</v>
      </c>
      <c r="R55" s="319">
        <v>3537576.7193419412</v>
      </c>
      <c r="S55" s="318">
        <v>0.13642609728332425</v>
      </c>
    </row>
    <row r="56" spans="1:19">
      <c r="A56" s="397"/>
      <c r="B56" s="249" t="s">
        <v>160</v>
      </c>
      <c r="C56" s="328">
        <v>8522595.1204348821</v>
      </c>
      <c r="D56" s="328">
        <v>682868.4792696517</v>
      </c>
      <c r="E56" s="329">
        <v>8.7103608394202364E-2</v>
      </c>
      <c r="F56" s="330">
        <v>25484856.547615182</v>
      </c>
      <c r="G56" s="330">
        <v>2734153.7757704407</v>
      </c>
      <c r="H56" s="329">
        <v>0.12017887109641764</v>
      </c>
      <c r="I56" s="297"/>
      <c r="J56" s="301"/>
      <c r="K56" s="301"/>
      <c r="L56" s="249" t="s">
        <v>160</v>
      </c>
      <c r="M56" s="312" t="s">
        <v>353</v>
      </c>
      <c r="N56" s="313">
        <v>8646221.3991844524</v>
      </c>
      <c r="O56" s="313">
        <v>581170.06580804475</v>
      </c>
      <c r="P56" s="314">
        <v>7.2060305853594589E-2</v>
      </c>
      <c r="Q56" s="315">
        <v>24596278.185961641</v>
      </c>
      <c r="R56" s="315">
        <v>2481365.7321580648</v>
      </c>
      <c r="S56" s="314">
        <v>0.11220328081069528</v>
      </c>
    </row>
    <row r="57" spans="1:19">
      <c r="A57" s="397"/>
      <c r="B57" s="249" t="s">
        <v>195</v>
      </c>
      <c r="C57" s="341">
        <v>8522595.1204348821</v>
      </c>
      <c r="D57" s="341">
        <v>682868.47926965076</v>
      </c>
      <c r="E57" s="332">
        <v>8.7103608394202239E-2</v>
      </c>
      <c r="F57" s="333">
        <v>25484856.547615174</v>
      </c>
      <c r="G57" s="333">
        <v>2734153.7757704295</v>
      </c>
      <c r="H57" s="332">
        <v>0.12017887109641713</v>
      </c>
      <c r="I57" s="298"/>
      <c r="J57" s="302"/>
      <c r="K57" s="302"/>
      <c r="L57" s="249" t="s">
        <v>195</v>
      </c>
      <c r="M57" s="316" t="s">
        <v>354</v>
      </c>
      <c r="N57" s="317">
        <v>8646221.3991844524</v>
      </c>
      <c r="O57" s="317">
        <v>581170.06580804382</v>
      </c>
      <c r="P57" s="318">
        <v>7.2060305853594464E-2</v>
      </c>
      <c r="Q57" s="319">
        <v>24596278.185961649</v>
      </c>
      <c r="R57" s="319">
        <v>2481365.732158076</v>
      </c>
      <c r="S57" s="318">
        <v>0.1122032808106958</v>
      </c>
    </row>
    <row r="58" spans="1:19">
      <c r="A58" s="397"/>
      <c r="B58" s="249" t="s">
        <v>161</v>
      </c>
      <c r="C58" s="328">
        <v>6455001.1519324584</v>
      </c>
      <c r="D58" s="328">
        <v>648196.96319509856</v>
      </c>
      <c r="E58" s="329">
        <v>0.11162714328344581</v>
      </c>
      <c r="F58" s="330">
        <v>17831411.973029837</v>
      </c>
      <c r="G58" s="330">
        <v>2518832.0192207545</v>
      </c>
      <c r="H58" s="329">
        <v>0.1644942933730891</v>
      </c>
      <c r="I58" s="297"/>
      <c r="J58" s="301"/>
      <c r="K58" s="301"/>
      <c r="L58" s="249" t="s">
        <v>161</v>
      </c>
      <c r="M58" s="312" t="s">
        <v>355</v>
      </c>
      <c r="N58" s="313">
        <v>6279699.5589180877</v>
      </c>
      <c r="O58" s="313">
        <v>520086.12057402357</v>
      </c>
      <c r="P58" s="314">
        <v>9.0298789344368316E-2</v>
      </c>
      <c r="Q58" s="315">
        <v>16714827.727284636</v>
      </c>
      <c r="R58" s="315">
        <v>1930768.4548978135</v>
      </c>
      <c r="S58" s="314">
        <v>0.13059799202131439</v>
      </c>
    </row>
    <row r="59" spans="1:19">
      <c r="A59" s="397"/>
      <c r="B59" s="249" t="s">
        <v>196</v>
      </c>
      <c r="C59" s="341">
        <v>6455001.1519324575</v>
      </c>
      <c r="D59" s="341">
        <v>648196.9631950967</v>
      </c>
      <c r="E59" s="332">
        <v>0.11162714328344547</v>
      </c>
      <c r="F59" s="333">
        <v>17831411.973029837</v>
      </c>
      <c r="G59" s="333">
        <v>2518832.0192207601</v>
      </c>
      <c r="H59" s="332">
        <v>0.16449429337308955</v>
      </c>
      <c r="I59" s="298"/>
      <c r="J59" s="302"/>
      <c r="K59" s="302"/>
      <c r="L59" s="249" t="s">
        <v>196</v>
      </c>
      <c r="M59" s="316" t="s">
        <v>356</v>
      </c>
      <c r="N59" s="317">
        <v>6279699.5589180887</v>
      </c>
      <c r="O59" s="317">
        <v>520086.12057402544</v>
      </c>
      <c r="P59" s="318">
        <v>9.0298789344368663E-2</v>
      </c>
      <c r="Q59" s="319">
        <v>16714827.727284629</v>
      </c>
      <c r="R59" s="319">
        <v>1930768.454897806</v>
      </c>
      <c r="S59" s="318">
        <v>0.13059799202131389</v>
      </c>
    </row>
    <row r="60" spans="1:19">
      <c r="A60" s="397"/>
      <c r="B60" s="249" t="s">
        <v>162</v>
      </c>
      <c r="C60" s="328">
        <v>5943051.279882866</v>
      </c>
      <c r="D60" s="328">
        <v>651930.96932741906</v>
      </c>
      <c r="E60" s="329">
        <v>0.12321227472882415</v>
      </c>
      <c r="F60" s="330">
        <v>16631670.267470099</v>
      </c>
      <c r="G60" s="330">
        <v>2410852.2710989919</v>
      </c>
      <c r="H60" s="329">
        <v>0.16952978877264285</v>
      </c>
      <c r="I60" s="297"/>
      <c r="J60" s="301"/>
      <c r="K60" s="301"/>
      <c r="L60" s="249" t="s">
        <v>162</v>
      </c>
      <c r="M60" s="312" t="s">
        <v>357</v>
      </c>
      <c r="N60" s="313">
        <v>5948008.007364084</v>
      </c>
      <c r="O60" s="313">
        <v>544953.65627315734</v>
      </c>
      <c r="P60" s="314">
        <v>0.10086029509644413</v>
      </c>
      <c r="Q60" s="315">
        <v>16010375.246093065</v>
      </c>
      <c r="R60" s="315">
        <v>2118050.7173938341</v>
      </c>
      <c r="S60" s="314">
        <v>0.1524619377425494</v>
      </c>
    </row>
    <row r="61" spans="1:19">
      <c r="A61" s="397"/>
      <c r="B61" s="249" t="s">
        <v>197</v>
      </c>
      <c r="C61" s="341">
        <v>1951859.4076495175</v>
      </c>
      <c r="D61" s="341">
        <v>179038.8759253507</v>
      </c>
      <c r="E61" s="332">
        <v>0.1009909760866913</v>
      </c>
      <c r="F61" s="333">
        <v>5597680.5044742767</v>
      </c>
      <c r="G61" s="333">
        <v>766989.40645525232</v>
      </c>
      <c r="H61" s="332">
        <v>0.1587742604303099</v>
      </c>
      <c r="I61" s="298"/>
      <c r="J61" s="302"/>
      <c r="K61" s="302"/>
      <c r="L61" s="249" t="s">
        <v>197</v>
      </c>
      <c r="M61" s="316" t="s">
        <v>358</v>
      </c>
      <c r="N61" s="317">
        <v>1971013.1967681248</v>
      </c>
      <c r="O61" s="317">
        <v>174838.24281884939</v>
      </c>
      <c r="P61" s="318">
        <v>9.7339205423408265E-2</v>
      </c>
      <c r="Q61" s="319">
        <v>5396502.40116008</v>
      </c>
      <c r="R61" s="319">
        <v>708453.93617003411</v>
      </c>
      <c r="S61" s="318">
        <v>0.15111915788855618</v>
      </c>
    </row>
    <row r="62" spans="1:19">
      <c r="A62" s="397"/>
      <c r="B62" s="249" t="s">
        <v>198</v>
      </c>
      <c r="C62" s="328">
        <v>3991191.8722333452</v>
      </c>
      <c r="D62" s="328">
        <v>472892.09340206487</v>
      </c>
      <c r="E62" s="329">
        <v>0.13440926672801931</v>
      </c>
      <c r="F62" s="330">
        <v>11033989.762995824</v>
      </c>
      <c r="G62" s="330">
        <v>1643862.8646437433</v>
      </c>
      <c r="H62" s="329">
        <v>0.17506290196485338</v>
      </c>
      <c r="I62" s="297"/>
      <c r="J62" s="301"/>
      <c r="K62" s="301"/>
      <c r="L62" s="249" t="s">
        <v>198</v>
      </c>
      <c r="M62" s="312" t="s">
        <v>359</v>
      </c>
      <c r="N62" s="313">
        <v>3976994.8105959576</v>
      </c>
      <c r="O62" s="313">
        <v>370115.41345430678</v>
      </c>
      <c r="P62" s="314">
        <v>0.10261374798048771</v>
      </c>
      <c r="Q62" s="315">
        <v>10613872.844932985</v>
      </c>
      <c r="R62" s="315">
        <v>1409596.7812238</v>
      </c>
      <c r="S62" s="314">
        <v>0.15314586084413398</v>
      </c>
    </row>
    <row r="63" spans="1:19">
      <c r="A63" s="397"/>
      <c r="B63" s="249" t="s">
        <v>163</v>
      </c>
      <c r="C63" s="341">
        <v>54813006.724783406</v>
      </c>
      <c r="D63" s="341">
        <v>4214498.4453856796</v>
      </c>
      <c r="E63" s="332">
        <v>8.3292938639886807E-2</v>
      </c>
      <c r="F63" s="333">
        <v>170294737.20386332</v>
      </c>
      <c r="G63" s="333">
        <v>20217963.21016109</v>
      </c>
      <c r="H63" s="332">
        <v>0.13471746941341842</v>
      </c>
      <c r="I63" s="298"/>
      <c r="J63" s="302"/>
      <c r="K63" s="302"/>
      <c r="L63" s="249" t="s">
        <v>163</v>
      </c>
      <c r="M63" s="316" t="s">
        <v>360</v>
      </c>
      <c r="N63" s="317">
        <v>53857784.255083747</v>
      </c>
      <c r="O63" s="317">
        <v>3096702.6732062325</v>
      </c>
      <c r="P63" s="318">
        <v>6.100545096170297E-2</v>
      </c>
      <c r="Q63" s="319">
        <v>161405637.53094977</v>
      </c>
      <c r="R63" s="319">
        <v>14399404.071174204</v>
      </c>
      <c r="S63" s="318">
        <v>9.7950976174858775E-2</v>
      </c>
    </row>
    <row r="64" spans="1:19">
      <c r="A64" s="397"/>
      <c r="B64" s="249" t="s">
        <v>199</v>
      </c>
      <c r="C64" s="328">
        <v>14452873.602443891</v>
      </c>
      <c r="D64" s="328">
        <v>1301459.0104565937</v>
      </c>
      <c r="E64" s="329">
        <v>9.8959621518549631E-2</v>
      </c>
      <c r="F64" s="330">
        <v>42960063.24151282</v>
      </c>
      <c r="G64" s="330">
        <v>5595597.1814282686</v>
      </c>
      <c r="H64" s="329">
        <v>0.14975718299922111</v>
      </c>
      <c r="I64" s="297"/>
      <c r="J64" s="301"/>
      <c r="K64" s="301"/>
      <c r="L64" s="249" t="s">
        <v>199</v>
      </c>
      <c r="M64" s="312" t="s">
        <v>361</v>
      </c>
      <c r="N64" s="313">
        <v>14006643.031122383</v>
      </c>
      <c r="O64" s="313">
        <v>855978.58784623258</v>
      </c>
      <c r="P64" s="314">
        <v>6.5090139858590107E-2</v>
      </c>
      <c r="Q64" s="315">
        <v>40319982.972923361</v>
      </c>
      <c r="R64" s="315">
        <v>3950698.6390491426</v>
      </c>
      <c r="S64" s="314">
        <v>0.10862734066420648</v>
      </c>
    </row>
    <row r="65" spans="1:19">
      <c r="A65" s="397"/>
      <c r="B65" s="249" t="s">
        <v>200</v>
      </c>
      <c r="C65" s="341">
        <v>11082901.681635249</v>
      </c>
      <c r="D65" s="341">
        <v>891773.7074876409</v>
      </c>
      <c r="E65" s="332">
        <v>8.7504907184940861E-2</v>
      </c>
      <c r="F65" s="333">
        <v>34811911.386787564</v>
      </c>
      <c r="G65" s="333">
        <v>4637983.8155525401</v>
      </c>
      <c r="H65" s="332">
        <v>0.15370832333984777</v>
      </c>
      <c r="I65" s="298"/>
      <c r="J65" s="302"/>
      <c r="K65" s="302"/>
      <c r="L65" s="249" t="s">
        <v>200</v>
      </c>
      <c r="M65" s="316" t="s">
        <v>362</v>
      </c>
      <c r="N65" s="317">
        <v>10913052.190753799</v>
      </c>
      <c r="O65" s="317">
        <v>559279.73685283214</v>
      </c>
      <c r="P65" s="318">
        <v>5.4017000986158782E-2</v>
      </c>
      <c r="Q65" s="319">
        <v>32948258.702908773</v>
      </c>
      <c r="R65" s="319">
        <v>2928006.1223494634</v>
      </c>
      <c r="S65" s="318">
        <v>9.7534359995545092E-2</v>
      </c>
    </row>
    <row r="66" spans="1:19">
      <c r="A66" s="397"/>
      <c r="B66" s="249" t="s">
        <v>201</v>
      </c>
      <c r="C66" s="328">
        <v>18321267.433900852</v>
      </c>
      <c r="D66" s="328">
        <v>1206373.7100745216</v>
      </c>
      <c r="E66" s="329">
        <v>7.0486777746979548E-2</v>
      </c>
      <c r="F66" s="330">
        <v>58583530.512895212</v>
      </c>
      <c r="G66" s="330">
        <v>5859064.9048906043</v>
      </c>
      <c r="H66" s="329">
        <v>0.11112611265615338</v>
      </c>
      <c r="I66" s="297"/>
      <c r="J66" s="301"/>
      <c r="K66" s="301"/>
      <c r="L66" s="249" t="s">
        <v>201</v>
      </c>
      <c r="M66" s="312" t="s">
        <v>363</v>
      </c>
      <c r="N66" s="313">
        <v>18025010.522326667</v>
      </c>
      <c r="O66" s="313">
        <v>1057007.6250923015</v>
      </c>
      <c r="P66" s="314">
        <v>6.2294168117132065E-2</v>
      </c>
      <c r="Q66" s="315">
        <v>55899129.607557081</v>
      </c>
      <c r="R66" s="315">
        <v>4578257.3437882587</v>
      </c>
      <c r="S66" s="314">
        <v>8.9208486563865111E-2</v>
      </c>
    </row>
    <row r="67" spans="1:19">
      <c r="A67" s="397"/>
      <c r="B67" s="249" t="s">
        <v>202</v>
      </c>
      <c r="C67" s="341">
        <v>1135897.9063706954</v>
      </c>
      <c r="D67" s="341">
        <v>106373.11972271826</v>
      </c>
      <c r="E67" s="332">
        <v>0.10332254366508045</v>
      </c>
      <c r="F67" s="333">
        <v>3429144.9599680621</v>
      </c>
      <c r="G67" s="333">
        <v>481916.44224585546</v>
      </c>
      <c r="H67" s="332">
        <v>0.16351512593882916</v>
      </c>
      <c r="I67" s="298"/>
      <c r="J67" s="302"/>
      <c r="K67" s="302"/>
      <c r="L67" s="249" t="s">
        <v>202</v>
      </c>
      <c r="M67" s="316" t="s">
        <v>364</v>
      </c>
      <c r="N67" s="317">
        <v>1078789.4543433448</v>
      </c>
      <c r="O67" s="317">
        <v>64994.734647759935</v>
      </c>
      <c r="P67" s="318">
        <v>6.4110350335298744E-2</v>
      </c>
      <c r="Q67" s="319">
        <v>3127513.2739341538</v>
      </c>
      <c r="R67" s="319">
        <v>322378.77937628981</v>
      </c>
      <c r="S67" s="318">
        <v>0.11492453570469607</v>
      </c>
    </row>
    <row r="68" spans="1:19">
      <c r="A68" s="397"/>
      <c r="B68" s="249" t="s">
        <v>203</v>
      </c>
      <c r="C68" s="328">
        <v>9820066.1004324947</v>
      </c>
      <c r="D68" s="328">
        <v>708518.8976442758</v>
      </c>
      <c r="E68" s="329">
        <v>7.7760547344523701E-2</v>
      </c>
      <c r="F68" s="330">
        <v>30510087.102699656</v>
      </c>
      <c r="G68" s="330">
        <v>3643400.8660438135</v>
      </c>
      <c r="H68" s="329">
        <v>0.13561035529096632</v>
      </c>
      <c r="I68" s="297"/>
      <c r="J68" s="301"/>
      <c r="K68" s="301"/>
      <c r="L68" s="249" t="s">
        <v>203</v>
      </c>
      <c r="M68" s="312" t="s">
        <v>365</v>
      </c>
      <c r="N68" s="313">
        <v>9834289.056537576</v>
      </c>
      <c r="O68" s="313">
        <v>559441.98876744509</v>
      </c>
      <c r="P68" s="314">
        <v>6.0318190119974316E-2</v>
      </c>
      <c r="Q68" s="315">
        <v>29110752.97362639</v>
      </c>
      <c r="R68" s="315">
        <v>2620063.1866110228</v>
      </c>
      <c r="S68" s="314">
        <v>9.8905057122946977E-2</v>
      </c>
    </row>
    <row r="69" spans="1:19">
      <c r="A69" s="397"/>
      <c r="B69" s="249" t="s">
        <v>164</v>
      </c>
      <c r="C69" s="341">
        <v>13964821.533376183</v>
      </c>
      <c r="D69" s="341">
        <v>1590831.5465507731</v>
      </c>
      <c r="E69" s="332">
        <v>0.1285625370833928</v>
      </c>
      <c r="F69" s="333">
        <v>39359751.085302398</v>
      </c>
      <c r="G69" s="333">
        <v>6003027.6001672335</v>
      </c>
      <c r="H69" s="332">
        <v>0.17996454606347584</v>
      </c>
      <c r="I69" s="298"/>
      <c r="J69" s="302"/>
      <c r="K69" s="302"/>
      <c r="L69" s="249" t="s">
        <v>164</v>
      </c>
      <c r="M69" s="316" t="s">
        <v>366</v>
      </c>
      <c r="N69" s="317">
        <v>13622624.90502404</v>
      </c>
      <c r="O69" s="317">
        <v>1238363.9560451265</v>
      </c>
      <c r="P69" s="318">
        <v>9.9994982433508073E-2</v>
      </c>
      <c r="Q69" s="319">
        <v>37170435.904035993</v>
      </c>
      <c r="R69" s="319">
        <v>4722728.0446440354</v>
      </c>
      <c r="S69" s="318">
        <v>0.14554889562952739</v>
      </c>
    </row>
    <row r="70" spans="1:19">
      <c r="A70" s="397"/>
      <c r="B70" s="249" t="s">
        <v>204</v>
      </c>
      <c r="C70" s="328">
        <v>12456593.371482449</v>
      </c>
      <c r="D70" s="328">
        <v>1417448.6413017176</v>
      </c>
      <c r="E70" s="329">
        <v>0.12840203439189002</v>
      </c>
      <c r="F70" s="330">
        <v>35211713.665999398</v>
      </c>
      <c r="G70" s="330">
        <v>5365117.8998187967</v>
      </c>
      <c r="H70" s="329">
        <v>0.17975644330929197</v>
      </c>
      <c r="I70" s="297"/>
      <c r="J70" s="301"/>
      <c r="K70" s="301"/>
      <c r="L70" s="249" t="s">
        <v>204</v>
      </c>
      <c r="M70" s="312" t="s">
        <v>367</v>
      </c>
      <c r="N70" s="313">
        <v>12174527.317406954</v>
      </c>
      <c r="O70" s="313">
        <v>1109261.5216375832</v>
      </c>
      <c r="P70" s="314">
        <v>0.10024716460599543</v>
      </c>
      <c r="Q70" s="315">
        <v>33293383.340348724</v>
      </c>
      <c r="R70" s="315">
        <v>4236260.4389028773</v>
      </c>
      <c r="S70" s="314">
        <v>0.14579077403055918</v>
      </c>
    </row>
    <row r="71" spans="1:19">
      <c r="A71" s="398"/>
      <c r="B71" s="249" t="s">
        <v>205</v>
      </c>
      <c r="C71" s="341">
        <v>1508228.1618937291</v>
      </c>
      <c r="D71" s="341">
        <v>173382.90524905222</v>
      </c>
      <c r="E71" s="332">
        <v>0.12988989127089889</v>
      </c>
      <c r="F71" s="333">
        <v>4148037.4193029865</v>
      </c>
      <c r="G71" s="333">
        <v>637909.70034842473</v>
      </c>
      <c r="H71" s="332">
        <v>0.18173404258304779</v>
      </c>
      <c r="I71" s="298"/>
      <c r="J71" s="302"/>
      <c r="K71" s="302"/>
      <c r="L71" s="249" t="s">
        <v>205</v>
      </c>
      <c r="M71" s="316" t="s">
        <v>368</v>
      </c>
      <c r="N71" s="317">
        <v>1448097.5876170718</v>
      </c>
      <c r="O71" s="317">
        <v>129102.43440752616</v>
      </c>
      <c r="P71" s="318">
        <v>9.7879384994992449E-2</v>
      </c>
      <c r="Q71" s="319">
        <v>3877052.5636872756</v>
      </c>
      <c r="R71" s="319">
        <v>486467.6057411544</v>
      </c>
      <c r="S71" s="318">
        <v>0.1434760113003736</v>
      </c>
    </row>
    <row r="72" spans="1:19">
      <c r="A72" s="396" t="s">
        <v>222</v>
      </c>
      <c r="B72" s="249" t="s">
        <v>66</v>
      </c>
      <c r="C72" s="328">
        <v>343170077.10302204</v>
      </c>
      <c r="D72" s="328">
        <v>33982548.077489316</v>
      </c>
      <c r="E72" s="329">
        <v>0.1099091809575639</v>
      </c>
      <c r="F72" s="330">
        <v>1003883593.3156619</v>
      </c>
      <c r="G72" s="330">
        <v>136240242.6549623</v>
      </c>
      <c r="H72" s="329">
        <v>0.15702332364008442</v>
      </c>
      <c r="I72" s="297"/>
      <c r="J72" s="301"/>
      <c r="K72" s="301"/>
      <c r="L72" s="249" t="s">
        <v>66</v>
      </c>
      <c r="M72" s="312" t="s">
        <v>300</v>
      </c>
      <c r="N72" s="313">
        <v>337159807.62191141</v>
      </c>
      <c r="O72" s="313">
        <v>27709808.497831702</v>
      </c>
      <c r="P72" s="314">
        <v>8.9545350060644013E-2</v>
      </c>
      <c r="Q72" s="315">
        <v>953349803.0572958</v>
      </c>
      <c r="R72" s="315">
        <v>109126916.04112804</v>
      </c>
      <c r="S72" s="314">
        <v>0.12926315753749298</v>
      </c>
    </row>
    <row r="73" spans="1:19">
      <c r="A73" s="397"/>
      <c r="B73" s="249" t="s">
        <v>150</v>
      </c>
      <c r="C73" s="341">
        <v>630855056.95317912</v>
      </c>
      <c r="D73" s="341">
        <v>61722364.182361007</v>
      </c>
      <c r="E73" s="332">
        <v>0.10844986585090755</v>
      </c>
      <c r="F73" s="333">
        <v>1769040275.9315929</v>
      </c>
      <c r="G73" s="333">
        <v>214981355.66330957</v>
      </c>
      <c r="H73" s="332">
        <v>0.13833539569155878</v>
      </c>
      <c r="I73" s="298"/>
      <c r="J73" s="302"/>
      <c r="K73" s="302"/>
      <c r="L73" s="249" t="s">
        <v>150</v>
      </c>
      <c r="M73" s="316" t="s">
        <v>301</v>
      </c>
      <c r="N73" s="317">
        <v>613896307.51352537</v>
      </c>
      <c r="O73" s="317">
        <v>54760045.140217304</v>
      </c>
      <c r="P73" s="318">
        <v>9.7936851578509648E-2</v>
      </c>
      <c r="Q73" s="319">
        <v>1705115308.3801274</v>
      </c>
      <c r="R73" s="319">
        <v>179261069.72336817</v>
      </c>
      <c r="S73" s="318">
        <v>0.11748243389301416</v>
      </c>
    </row>
    <row r="74" spans="1:19">
      <c r="A74" s="397"/>
      <c r="B74" s="249" t="s">
        <v>169</v>
      </c>
      <c r="C74" s="328">
        <v>47164519.624950312</v>
      </c>
      <c r="D74" s="328">
        <v>4251612.0229181573</v>
      </c>
      <c r="E74" s="329">
        <v>9.9075365909645816E-2</v>
      </c>
      <c r="F74" s="330">
        <v>127488237.51985528</v>
      </c>
      <c r="G74" s="330">
        <v>14823127.898581207</v>
      </c>
      <c r="H74" s="329">
        <v>0.13156804221297469</v>
      </c>
      <c r="I74" s="297"/>
      <c r="J74" s="301"/>
      <c r="K74" s="301"/>
      <c r="L74" s="249" t="s">
        <v>169</v>
      </c>
      <c r="M74" s="312" t="s">
        <v>302</v>
      </c>
      <c r="N74" s="313">
        <v>45936290.694578044</v>
      </c>
      <c r="O74" s="313">
        <v>3624533.5842073187</v>
      </c>
      <c r="P74" s="314">
        <v>8.566256359320365E-2</v>
      </c>
      <c r="Q74" s="315">
        <v>122856376.08870886</v>
      </c>
      <c r="R74" s="315">
        <v>11842867.760540649</v>
      </c>
      <c r="S74" s="314">
        <v>0.10667951980701143</v>
      </c>
    </row>
    <row r="75" spans="1:19">
      <c r="A75" s="397"/>
      <c r="B75" s="249" t="s">
        <v>170</v>
      </c>
      <c r="C75" s="341">
        <v>118008582.49263562</v>
      </c>
      <c r="D75" s="341">
        <v>11746590.874938816</v>
      </c>
      <c r="E75" s="332">
        <v>0.11054367319972709</v>
      </c>
      <c r="F75" s="333">
        <v>330200454.80145323</v>
      </c>
      <c r="G75" s="333">
        <v>39632175.534561813</v>
      </c>
      <c r="H75" s="332">
        <v>0.13639539606509854</v>
      </c>
      <c r="I75" s="298"/>
      <c r="J75" s="302"/>
      <c r="K75" s="302"/>
      <c r="L75" s="249" t="s">
        <v>170</v>
      </c>
      <c r="M75" s="316" t="s">
        <v>303</v>
      </c>
      <c r="N75" s="317">
        <v>114705808.51624119</v>
      </c>
      <c r="O75" s="317">
        <v>10303076.274782509</v>
      </c>
      <c r="P75" s="318">
        <v>9.8685887366950747E-2</v>
      </c>
      <c r="Q75" s="319">
        <v>318622667.30059338</v>
      </c>
      <c r="R75" s="319">
        <v>33492830.008524954</v>
      </c>
      <c r="S75" s="318">
        <v>0.11746518823358736</v>
      </c>
    </row>
    <row r="76" spans="1:19">
      <c r="A76" s="397"/>
      <c r="B76" s="249" t="s">
        <v>171</v>
      </c>
      <c r="C76" s="328">
        <v>48152958.271940544</v>
      </c>
      <c r="D76" s="328">
        <v>5361057.6803245693</v>
      </c>
      <c r="E76" s="329">
        <v>0.12528206520873572</v>
      </c>
      <c r="F76" s="330">
        <v>129841426.67998162</v>
      </c>
      <c r="G76" s="330">
        <v>17376172.965902254</v>
      </c>
      <c r="H76" s="329">
        <v>0.15450258984057186</v>
      </c>
      <c r="I76" s="297"/>
      <c r="J76" s="301"/>
      <c r="K76" s="301"/>
      <c r="L76" s="249" t="s">
        <v>171</v>
      </c>
      <c r="M76" s="312" t="s">
        <v>304</v>
      </c>
      <c r="N76" s="313">
        <v>46605554.914556772</v>
      </c>
      <c r="O76" s="313">
        <v>4640194.1005896255</v>
      </c>
      <c r="P76" s="314">
        <v>0.11057200535364514</v>
      </c>
      <c r="Q76" s="315">
        <v>124646854.01056099</v>
      </c>
      <c r="R76" s="315">
        <v>14783604.466522783</v>
      </c>
      <c r="S76" s="314">
        <v>0.13456369193409703</v>
      </c>
    </row>
    <row r="77" spans="1:19">
      <c r="A77" s="397"/>
      <c r="B77" s="249" t="s">
        <v>172</v>
      </c>
      <c r="C77" s="341">
        <v>21088406.072224513</v>
      </c>
      <c r="D77" s="341">
        <v>1792951.9669351652</v>
      </c>
      <c r="E77" s="332">
        <v>9.2920952113983879E-2</v>
      </c>
      <c r="F77" s="333">
        <v>55289904.893924214</v>
      </c>
      <c r="G77" s="333">
        <v>5893352.3216235712</v>
      </c>
      <c r="H77" s="332">
        <v>0.11930695594591549</v>
      </c>
      <c r="I77" s="298"/>
      <c r="J77" s="302"/>
      <c r="K77" s="302"/>
      <c r="L77" s="249" t="s">
        <v>172</v>
      </c>
      <c r="M77" s="316" t="s">
        <v>309</v>
      </c>
      <c r="N77" s="317">
        <v>20551049.475637142</v>
      </c>
      <c r="O77" s="317">
        <v>1557002.8091538884</v>
      </c>
      <c r="P77" s="318">
        <v>8.1973201208427243E-2</v>
      </c>
      <c r="Q77" s="319">
        <v>53354107.656799629</v>
      </c>
      <c r="R77" s="319">
        <v>4769382.8493508324</v>
      </c>
      <c r="S77" s="318">
        <v>9.8166303673693167E-2</v>
      </c>
    </row>
    <row r="78" spans="1:19">
      <c r="A78" s="397"/>
      <c r="B78" s="249" t="s">
        <v>173</v>
      </c>
      <c r="C78" s="328">
        <v>133223484.66926599</v>
      </c>
      <c r="D78" s="328">
        <v>13417680.699148044</v>
      </c>
      <c r="E78" s="329">
        <v>0.11199524776357823</v>
      </c>
      <c r="F78" s="330">
        <v>380484238.39158571</v>
      </c>
      <c r="G78" s="330">
        <v>47941727.41467011</v>
      </c>
      <c r="H78" s="329">
        <v>0.14416721421219472</v>
      </c>
      <c r="I78" s="297"/>
      <c r="J78" s="301"/>
      <c r="K78" s="301"/>
      <c r="L78" s="249" t="s">
        <v>173</v>
      </c>
      <c r="M78" s="312" t="s">
        <v>305</v>
      </c>
      <c r="N78" s="313">
        <v>129782069.29455258</v>
      </c>
      <c r="O78" s="313">
        <v>12091357.525670916</v>
      </c>
      <c r="P78" s="314">
        <v>0.1027384178746038</v>
      </c>
      <c r="Q78" s="315">
        <v>366442699.6172151</v>
      </c>
      <c r="R78" s="315">
        <v>39458698.040058434</v>
      </c>
      <c r="S78" s="314">
        <v>0.12067470533645536</v>
      </c>
    </row>
    <row r="79" spans="1:19">
      <c r="A79" s="397"/>
      <c r="B79" s="249" t="s">
        <v>174</v>
      </c>
      <c r="C79" s="341">
        <v>62984112.761234969</v>
      </c>
      <c r="D79" s="341">
        <v>6614642.0149868056</v>
      </c>
      <c r="E79" s="332">
        <v>0.11734440517923547</v>
      </c>
      <c r="F79" s="333">
        <v>177520667.95815641</v>
      </c>
      <c r="G79" s="333">
        <v>23593850.863246441</v>
      </c>
      <c r="H79" s="332">
        <v>0.15327966437907095</v>
      </c>
      <c r="I79" s="298"/>
      <c r="J79" s="302"/>
      <c r="K79" s="302"/>
      <c r="L79" s="249" t="s">
        <v>174</v>
      </c>
      <c r="M79" s="316" t="s">
        <v>306</v>
      </c>
      <c r="N79" s="317">
        <v>61242483.216522738</v>
      </c>
      <c r="O79" s="317">
        <v>6010480.2418693975</v>
      </c>
      <c r="P79" s="318">
        <v>0.10882242030273069</v>
      </c>
      <c r="Q79" s="319">
        <v>170685011.83890083</v>
      </c>
      <c r="R79" s="319">
        <v>19874291.483776867</v>
      </c>
      <c r="S79" s="318">
        <v>0.1317830154048569</v>
      </c>
    </row>
    <row r="80" spans="1:19">
      <c r="A80" s="397"/>
      <c r="B80" s="249" t="s">
        <v>175</v>
      </c>
      <c r="C80" s="328">
        <v>78576930.205445364</v>
      </c>
      <c r="D80" s="328">
        <v>7940827.1822799742</v>
      </c>
      <c r="E80" s="329">
        <v>0.11241881760770053</v>
      </c>
      <c r="F80" s="330">
        <v>216439010.49030885</v>
      </c>
      <c r="G80" s="330">
        <v>25839073.395612895</v>
      </c>
      <c r="H80" s="329">
        <v>0.13556706150839518</v>
      </c>
      <c r="I80" s="297"/>
      <c r="J80" s="301"/>
      <c r="K80" s="301"/>
      <c r="L80" s="249" t="s">
        <v>175</v>
      </c>
      <c r="M80" s="312" t="s">
        <v>307</v>
      </c>
      <c r="N80" s="313">
        <v>76354974.218823299</v>
      </c>
      <c r="O80" s="313">
        <v>7052668.2159269452</v>
      </c>
      <c r="P80" s="314">
        <v>0.10176671777173177</v>
      </c>
      <c r="Q80" s="315">
        <v>208751050.24020034</v>
      </c>
      <c r="R80" s="315">
        <v>21932390.348326862</v>
      </c>
      <c r="S80" s="314">
        <v>0.11739935593703994</v>
      </c>
    </row>
    <row r="81" spans="1:19">
      <c r="A81" s="397"/>
      <c r="B81" s="249" t="s">
        <v>176</v>
      </c>
      <c r="C81" s="341">
        <v>121656062.8555463</v>
      </c>
      <c r="D81" s="341">
        <v>10597001.740839332</v>
      </c>
      <c r="E81" s="332">
        <v>9.5417714092632708E-2</v>
      </c>
      <c r="F81" s="333">
        <v>351776335.19632775</v>
      </c>
      <c r="G81" s="333">
        <v>39881875.269111514</v>
      </c>
      <c r="H81" s="332">
        <v>0.12786977773961858</v>
      </c>
      <c r="I81" s="298"/>
      <c r="J81" s="302"/>
      <c r="K81" s="302"/>
      <c r="L81" s="249" t="s">
        <v>176</v>
      </c>
      <c r="M81" s="316" t="s">
        <v>308</v>
      </c>
      <c r="N81" s="317">
        <v>118718077.18267472</v>
      </c>
      <c r="O81" s="317">
        <v>9480732.3880258799</v>
      </c>
      <c r="P81" s="318">
        <v>8.6790212686406382E-2</v>
      </c>
      <c r="Q81" s="319">
        <v>339756541.62714815</v>
      </c>
      <c r="R81" s="319">
        <v>33107004.766266823</v>
      </c>
      <c r="S81" s="318">
        <v>0.10796365487839163</v>
      </c>
    </row>
    <row r="82" spans="1:19">
      <c r="A82" s="397"/>
      <c r="B82" s="249" t="s">
        <v>177</v>
      </c>
      <c r="C82" s="328">
        <v>524573707.01500773</v>
      </c>
      <c r="D82" s="328">
        <v>49375176.186542392</v>
      </c>
      <c r="E82" s="329">
        <v>0.10390431153156401</v>
      </c>
      <c r="F82" s="330">
        <v>1467541839.1519318</v>
      </c>
      <c r="G82" s="330">
        <v>166228432.41036749</v>
      </c>
      <c r="H82" s="329">
        <v>0.12773896860603065</v>
      </c>
      <c r="I82" s="297"/>
      <c r="J82" s="301"/>
      <c r="K82" s="301"/>
      <c r="L82" s="249" t="s">
        <v>177</v>
      </c>
      <c r="M82" s="312" t="s">
        <v>310</v>
      </c>
      <c r="N82" s="313">
        <v>509246837.98843509</v>
      </c>
      <c r="O82" s="313">
        <v>40712849.208356559</v>
      </c>
      <c r="P82" s="314">
        <v>8.6894121202093708E-2</v>
      </c>
      <c r="Q82" s="315">
        <v>1414813396.3741853</v>
      </c>
      <c r="R82" s="315">
        <v>133680169.93404984</v>
      </c>
      <c r="S82" s="314">
        <v>0.10434525244927478</v>
      </c>
    </row>
    <row r="83" spans="1:19">
      <c r="A83" s="397"/>
      <c r="B83" s="249" t="s">
        <v>206</v>
      </c>
      <c r="C83" s="341">
        <v>35922732.670752347</v>
      </c>
      <c r="D83" s="341">
        <v>2492869.2900889814</v>
      </c>
      <c r="E83" s="332">
        <v>7.4570130954555947E-2</v>
      </c>
      <c r="F83" s="333">
        <v>99202354.875010878</v>
      </c>
      <c r="G83" s="333">
        <v>8540117.0916682631</v>
      </c>
      <c r="H83" s="332">
        <v>9.419706925916338E-2</v>
      </c>
      <c r="I83" s="298"/>
      <c r="J83" s="302"/>
      <c r="K83" s="302"/>
      <c r="L83" s="249" t="s">
        <v>206</v>
      </c>
      <c r="M83" s="316" t="s">
        <v>311</v>
      </c>
      <c r="N83" s="317">
        <v>35124046.625772506</v>
      </c>
      <c r="O83" s="317">
        <v>2071564.2215463854</v>
      </c>
      <c r="P83" s="318">
        <v>6.2674996577004857E-2</v>
      </c>
      <c r="Q83" s="319">
        <v>96166534.055156514</v>
      </c>
      <c r="R83" s="319">
        <v>6656174.472537607</v>
      </c>
      <c r="S83" s="318">
        <v>7.4362057124727501E-2</v>
      </c>
    </row>
    <row r="84" spans="1:19">
      <c r="A84" s="397"/>
      <c r="B84" s="249" t="s">
        <v>178</v>
      </c>
      <c r="C84" s="328">
        <v>36093629.084328167</v>
      </c>
      <c r="D84" s="328">
        <v>3030007.3494970463</v>
      </c>
      <c r="E84" s="329">
        <v>9.1641725573731153E-2</v>
      </c>
      <c r="F84" s="330">
        <v>93525251.278815895</v>
      </c>
      <c r="G84" s="330">
        <v>10554418.748190567</v>
      </c>
      <c r="H84" s="329">
        <v>0.12720637393019807</v>
      </c>
      <c r="I84" s="297"/>
      <c r="J84" s="301"/>
      <c r="K84" s="301"/>
      <c r="L84" s="249" t="s">
        <v>178</v>
      </c>
      <c r="M84" s="312" t="s">
        <v>312</v>
      </c>
      <c r="N84" s="313">
        <v>35122885.575157933</v>
      </c>
      <c r="O84" s="313">
        <v>2481420.6118878499</v>
      </c>
      <c r="P84" s="314">
        <v>7.6020503818688176E-2</v>
      </c>
      <c r="Q84" s="315">
        <v>90069501.448057175</v>
      </c>
      <c r="R84" s="315">
        <v>8260640.557123974</v>
      </c>
      <c r="S84" s="314">
        <v>0.10097488789309732</v>
      </c>
    </row>
    <row r="85" spans="1:19">
      <c r="A85" s="397"/>
      <c r="B85" s="249" t="s">
        <v>179</v>
      </c>
      <c r="C85" s="341">
        <v>316414344.7227425</v>
      </c>
      <c r="D85" s="341">
        <v>31379234.107192039</v>
      </c>
      <c r="E85" s="332">
        <v>0.11008901338304147</v>
      </c>
      <c r="F85" s="333">
        <v>886229118.37268126</v>
      </c>
      <c r="G85" s="333">
        <v>105818418.72610497</v>
      </c>
      <c r="H85" s="332">
        <v>0.13559324439558151</v>
      </c>
      <c r="I85" s="298"/>
      <c r="J85" s="302"/>
      <c r="K85" s="302"/>
      <c r="L85" s="249" t="s">
        <v>179</v>
      </c>
      <c r="M85" s="316" t="s">
        <v>313</v>
      </c>
      <c r="N85" s="317">
        <v>306242947.49386197</v>
      </c>
      <c r="O85" s="317">
        <v>25216428.386034429</v>
      </c>
      <c r="P85" s="318">
        <v>8.9729711153555214E-2</v>
      </c>
      <c r="Q85" s="319">
        <v>851707569.86829221</v>
      </c>
      <c r="R85" s="319">
        <v>83491088.697447777</v>
      </c>
      <c r="S85" s="318">
        <v>0.10868172024921724</v>
      </c>
    </row>
    <row r="86" spans="1:19">
      <c r="A86" s="397"/>
      <c r="B86" s="249" t="s">
        <v>180</v>
      </c>
      <c r="C86" s="328">
        <v>89991307.065564737</v>
      </c>
      <c r="D86" s="328">
        <v>8289787.9696387947</v>
      </c>
      <c r="E86" s="329">
        <v>0.1014643064335895</v>
      </c>
      <c r="F86" s="330">
        <v>262689185.06017396</v>
      </c>
      <c r="G86" s="330">
        <v>27060018.483339995</v>
      </c>
      <c r="H86" s="329">
        <v>0.11484154901730412</v>
      </c>
      <c r="I86" s="297"/>
      <c r="J86" s="301"/>
      <c r="K86" s="301"/>
      <c r="L86" s="249" t="s">
        <v>180</v>
      </c>
      <c r="M86" s="312" t="s">
        <v>314</v>
      </c>
      <c r="N86" s="313">
        <v>87723997.423094183</v>
      </c>
      <c r="O86" s="313">
        <v>7229440.8689968288</v>
      </c>
      <c r="P86" s="314">
        <v>8.981279205058039E-2</v>
      </c>
      <c r="Q86" s="315">
        <v>255031870.26540738</v>
      </c>
      <c r="R86" s="315">
        <v>23050753.209298819</v>
      </c>
      <c r="S86" s="314">
        <v>9.9364782365987156E-2</v>
      </c>
    </row>
    <row r="87" spans="1:19">
      <c r="A87" s="397"/>
      <c r="B87" s="249" t="s">
        <v>181</v>
      </c>
      <c r="C87" s="343">
        <v>15092422.564409733</v>
      </c>
      <c r="D87" s="343">
        <v>1563558.0193063617</v>
      </c>
      <c r="E87" s="343">
        <v>0.11557200636414643</v>
      </c>
      <c r="F87" s="343">
        <v>41644533.403304815</v>
      </c>
      <c r="G87" s="343">
        <v>5477432.9629602432</v>
      </c>
      <c r="H87" s="343">
        <v>0.15144794291693178</v>
      </c>
      <c r="I87" s="300"/>
      <c r="J87" s="304"/>
      <c r="K87" s="304"/>
      <c r="L87" s="249" t="s">
        <v>181</v>
      </c>
      <c r="M87" s="316" t="s">
        <v>315</v>
      </c>
      <c r="N87" s="321">
        <v>14728216.991164148</v>
      </c>
      <c r="O87" s="321">
        <v>1422440.5125913024</v>
      </c>
      <c r="P87" s="321">
        <v>0.10690398376088389</v>
      </c>
      <c r="Q87" s="321">
        <v>40204880.3197999</v>
      </c>
      <c r="R87" s="321">
        <v>4782867.0775127411</v>
      </c>
      <c r="S87" s="321">
        <v>0.13502527495537453</v>
      </c>
    </row>
    <row r="88" spans="1:19">
      <c r="A88" s="397"/>
      <c r="B88" s="249" t="s">
        <v>182</v>
      </c>
      <c r="C88" s="328">
        <v>7639932.6315346844</v>
      </c>
      <c r="D88" s="328">
        <v>637808.7960449215</v>
      </c>
      <c r="E88" s="329">
        <v>9.1087905759711554E-2</v>
      </c>
      <c r="F88" s="330">
        <v>21646460.620677825</v>
      </c>
      <c r="G88" s="330">
        <v>2320546.6696585417</v>
      </c>
      <c r="H88" s="329">
        <v>0.12007435589022437</v>
      </c>
      <c r="I88" s="297"/>
      <c r="J88" s="301"/>
      <c r="K88" s="301"/>
      <c r="L88" s="249" t="s">
        <v>182</v>
      </c>
      <c r="M88" s="312" t="s">
        <v>316</v>
      </c>
      <c r="N88" s="313">
        <v>7471987.8558701575</v>
      </c>
      <c r="O88" s="313">
        <v>596919.99278496206</v>
      </c>
      <c r="P88" s="314">
        <v>8.6823869185357172E-2</v>
      </c>
      <c r="Q88" s="315">
        <v>21000250.872246705</v>
      </c>
      <c r="R88" s="315">
        <v>2074545.0709423423</v>
      </c>
      <c r="S88" s="314">
        <v>0.10961520234555079</v>
      </c>
    </row>
    <row r="89" spans="1:19">
      <c r="A89" s="397"/>
      <c r="B89" s="296" t="s">
        <v>226</v>
      </c>
      <c r="C89" s="341">
        <v>23082517.612072434</v>
      </c>
      <c r="D89" s="341">
        <v>1976068.0181314573</v>
      </c>
      <c r="E89" s="332">
        <v>9.3623894882762598E-2</v>
      </c>
      <c r="F89" s="333">
        <v>62226712.017787158</v>
      </c>
      <c r="G89" s="333">
        <v>6321845.9131070748</v>
      </c>
      <c r="H89" s="332">
        <v>0.11308221186452033</v>
      </c>
      <c r="I89" s="298"/>
      <c r="J89" s="302"/>
      <c r="K89" s="302"/>
      <c r="L89" s="296" t="s">
        <v>226</v>
      </c>
      <c r="M89" s="316" t="s">
        <v>317</v>
      </c>
      <c r="N89" s="317">
        <v>22497711.383384198</v>
      </c>
      <c r="O89" s="317">
        <v>1670953.2765295245</v>
      </c>
      <c r="P89" s="318">
        <v>8.0231079074163089E-2</v>
      </c>
      <c r="Q89" s="319">
        <v>60257408.028752357</v>
      </c>
      <c r="R89" s="319">
        <v>5162328.0108295083</v>
      </c>
      <c r="S89" s="318">
        <v>9.3698530052958695E-2</v>
      </c>
    </row>
    <row r="90" spans="1:19">
      <c r="A90" s="397"/>
      <c r="B90" s="249" t="s">
        <v>151</v>
      </c>
      <c r="C90" s="328">
        <v>476229725.58106816</v>
      </c>
      <c r="D90" s="328">
        <v>39663845.801349699</v>
      </c>
      <c r="E90" s="329">
        <v>9.0854204688106191E-2</v>
      </c>
      <c r="F90" s="330">
        <v>1294785020.3710678</v>
      </c>
      <c r="G90" s="330">
        <v>137987335.29418731</v>
      </c>
      <c r="H90" s="329">
        <v>0.11928389646199604</v>
      </c>
      <c r="I90" s="299"/>
      <c r="J90" s="303"/>
      <c r="K90" s="303"/>
      <c r="L90" s="249" t="s">
        <v>151</v>
      </c>
      <c r="M90" s="312" t="s">
        <v>318</v>
      </c>
      <c r="N90" s="313">
        <v>464446450.2670086</v>
      </c>
      <c r="O90" s="313">
        <v>34098951.518924832</v>
      </c>
      <c r="P90" s="314">
        <v>7.9235853857920591E-2</v>
      </c>
      <c r="Q90" s="315">
        <v>1249877939.5178466</v>
      </c>
      <c r="R90" s="315">
        <v>109985164.23447704</v>
      </c>
      <c r="S90" s="314">
        <v>9.648728952346898E-2</v>
      </c>
    </row>
    <row r="91" spans="1:19">
      <c r="A91" s="397"/>
      <c r="B91" s="249" t="s">
        <v>207</v>
      </c>
      <c r="C91" s="341">
        <v>28172096.699906029</v>
      </c>
      <c r="D91" s="341">
        <v>2696235.695967216</v>
      </c>
      <c r="E91" s="332">
        <v>0.10583491939881255</v>
      </c>
      <c r="F91" s="333">
        <v>73334198.146367058</v>
      </c>
      <c r="G91" s="333">
        <v>8981634.9287660867</v>
      </c>
      <c r="H91" s="332">
        <v>0.13956918698631623</v>
      </c>
      <c r="I91" s="298"/>
      <c r="J91" s="302"/>
      <c r="K91" s="302"/>
      <c r="L91" s="249" t="s">
        <v>207</v>
      </c>
      <c r="M91" s="316" t="s">
        <v>319</v>
      </c>
      <c r="N91" s="317">
        <v>27347893.036975753</v>
      </c>
      <c r="O91" s="317">
        <v>2340072.9728004709</v>
      </c>
      <c r="P91" s="318">
        <v>9.3573648834458803E-2</v>
      </c>
      <c r="Q91" s="319">
        <v>70486002.39147085</v>
      </c>
      <c r="R91" s="319">
        <v>7539700.482790947</v>
      </c>
      <c r="S91" s="318">
        <v>0.11977987990031976</v>
      </c>
    </row>
    <row r="92" spans="1:19">
      <c r="A92" s="397"/>
      <c r="B92" s="249" t="s">
        <v>208</v>
      </c>
      <c r="C92" s="328">
        <v>150667314.46916407</v>
      </c>
      <c r="D92" s="328">
        <v>11651232.254063994</v>
      </c>
      <c r="E92" s="329">
        <v>8.3812117766604882E-2</v>
      </c>
      <c r="F92" s="330">
        <v>420541802.87077403</v>
      </c>
      <c r="G92" s="330">
        <v>42882918.501311898</v>
      </c>
      <c r="H92" s="329">
        <v>0.11354934380243446</v>
      </c>
      <c r="I92" s="297"/>
      <c r="J92" s="301"/>
      <c r="K92" s="301"/>
      <c r="L92" s="249" t="s">
        <v>208</v>
      </c>
      <c r="M92" s="312" t="s">
        <v>320</v>
      </c>
      <c r="N92" s="313">
        <v>147283636.17796114</v>
      </c>
      <c r="O92" s="313">
        <v>9802818.6315303743</v>
      </c>
      <c r="P92" s="314">
        <v>7.1303173828012142E-2</v>
      </c>
      <c r="Q92" s="315">
        <v>407053087.53295708</v>
      </c>
      <c r="R92" s="315">
        <v>34464851.107666731</v>
      </c>
      <c r="S92" s="314">
        <v>9.2501178884045257E-2</v>
      </c>
    </row>
    <row r="93" spans="1:19">
      <c r="A93" s="397"/>
      <c r="B93" s="249" t="s">
        <v>209</v>
      </c>
      <c r="C93" s="341">
        <v>42689072.282831967</v>
      </c>
      <c r="D93" s="341">
        <v>3441578.139338769</v>
      </c>
      <c r="E93" s="332">
        <v>8.7689117851855125E-2</v>
      </c>
      <c r="F93" s="333">
        <v>113977090.89191562</v>
      </c>
      <c r="G93" s="333">
        <v>12096931.690069154</v>
      </c>
      <c r="H93" s="332">
        <v>0.11873687462641803</v>
      </c>
      <c r="I93" s="298"/>
      <c r="J93" s="302"/>
      <c r="K93" s="302"/>
      <c r="L93" s="249" t="s">
        <v>209</v>
      </c>
      <c r="M93" s="316" t="s">
        <v>321</v>
      </c>
      <c r="N93" s="317">
        <v>41652999.652568057</v>
      </c>
      <c r="O93" s="317">
        <v>3048998.7144352868</v>
      </c>
      <c r="P93" s="318">
        <v>7.8981417478505622E-2</v>
      </c>
      <c r="Q93" s="319">
        <v>109974193.21284273</v>
      </c>
      <c r="R93" s="319">
        <v>9803787.2491322756</v>
      </c>
      <c r="S93" s="318">
        <v>9.7871094309870052E-2</v>
      </c>
    </row>
    <row r="94" spans="1:19">
      <c r="A94" s="397"/>
      <c r="B94" s="249" t="s">
        <v>210</v>
      </c>
      <c r="C94" s="328">
        <v>35902708.466433428</v>
      </c>
      <c r="D94" s="328">
        <v>3674986.9263678007</v>
      </c>
      <c r="E94" s="329">
        <v>0.11403185676030628</v>
      </c>
      <c r="F94" s="330">
        <v>94437561.189975306</v>
      </c>
      <c r="G94" s="330">
        <v>12105922.477340564</v>
      </c>
      <c r="H94" s="329">
        <v>0.14703852208741194</v>
      </c>
      <c r="I94" s="297"/>
      <c r="J94" s="301"/>
      <c r="K94" s="301"/>
      <c r="L94" s="249" t="s">
        <v>210</v>
      </c>
      <c r="M94" s="312" t="s">
        <v>322</v>
      </c>
      <c r="N94" s="313">
        <v>34794064.908377878</v>
      </c>
      <c r="O94" s="313">
        <v>3115466.061198879</v>
      </c>
      <c r="P94" s="314">
        <v>9.8346081410614961E-2</v>
      </c>
      <c r="Q94" s="315">
        <v>90667228.72310999</v>
      </c>
      <c r="R94" s="315">
        <v>9811098.2946444154</v>
      </c>
      <c r="S94" s="314">
        <v>0.12134019081366275</v>
      </c>
    </row>
    <row r="95" spans="1:19">
      <c r="A95" s="397"/>
      <c r="B95" s="249" t="s">
        <v>211</v>
      </c>
      <c r="C95" s="341">
        <v>86130734.546010643</v>
      </c>
      <c r="D95" s="341">
        <v>6987078.2207518667</v>
      </c>
      <c r="E95" s="332">
        <v>8.8283490366390036E-2</v>
      </c>
      <c r="F95" s="333">
        <v>238411833.71583137</v>
      </c>
      <c r="G95" s="333">
        <v>22910943.115875214</v>
      </c>
      <c r="H95" s="332">
        <v>0.10631484191128385</v>
      </c>
      <c r="I95" s="298"/>
      <c r="J95" s="302"/>
      <c r="K95" s="302"/>
      <c r="L95" s="249" t="s">
        <v>211</v>
      </c>
      <c r="M95" s="316" t="s">
        <v>323</v>
      </c>
      <c r="N95" s="317">
        <v>84110718.868641272</v>
      </c>
      <c r="O95" s="317">
        <v>6031823.5877524614</v>
      </c>
      <c r="P95" s="318">
        <v>7.7252931999780186E-2</v>
      </c>
      <c r="Q95" s="319">
        <v>230368733.49019563</v>
      </c>
      <c r="R95" s="319">
        <v>16935418.962668747</v>
      </c>
      <c r="S95" s="318">
        <v>7.9347589199738333E-2</v>
      </c>
    </row>
    <row r="96" spans="1:19">
      <c r="A96" s="397"/>
      <c r="B96" s="249" t="s">
        <v>212</v>
      </c>
      <c r="C96" s="328">
        <v>71708304.104494855</v>
      </c>
      <c r="D96" s="328">
        <v>5891721.2463400066</v>
      </c>
      <c r="E96" s="329">
        <v>8.9517276505187121E-2</v>
      </c>
      <c r="F96" s="330">
        <v>189460120.06795937</v>
      </c>
      <c r="G96" s="330">
        <v>20680673.57370013</v>
      </c>
      <c r="H96" s="329">
        <v>0.12253075835512679</v>
      </c>
      <c r="I96" s="297"/>
      <c r="J96" s="301"/>
      <c r="K96" s="301"/>
      <c r="L96" s="249" t="s">
        <v>212</v>
      </c>
      <c r="M96" s="312" t="s">
        <v>324</v>
      </c>
      <c r="N96" s="313">
        <v>69961825.909825817</v>
      </c>
      <c r="O96" s="313">
        <v>5265244.8653544411</v>
      </c>
      <c r="P96" s="314">
        <v>8.1383664798843042E-2</v>
      </c>
      <c r="Q96" s="315">
        <v>182845662.04187539</v>
      </c>
      <c r="R96" s="315">
        <v>16881700.504288852</v>
      </c>
      <c r="S96" s="314">
        <v>0.10171907411637426</v>
      </c>
    </row>
    <row r="97" spans="1:26">
      <c r="A97" s="397"/>
      <c r="B97" s="249" t="s">
        <v>213</v>
      </c>
      <c r="C97" s="341">
        <v>26762152.841874875</v>
      </c>
      <c r="D97" s="341">
        <v>2356474.9338959493</v>
      </c>
      <c r="E97" s="332">
        <v>9.6554373239743085E-2</v>
      </c>
      <c r="F97" s="333">
        <v>72669101.240673214</v>
      </c>
      <c r="G97" s="333">
        <v>8173166.2939441279</v>
      </c>
      <c r="H97" s="332">
        <v>0.12672374314280144</v>
      </c>
      <c r="I97" s="298"/>
      <c r="J97" s="302"/>
      <c r="K97" s="302"/>
      <c r="L97" s="249" t="s">
        <v>213</v>
      </c>
      <c r="M97" s="316" t="s">
        <v>325</v>
      </c>
      <c r="N97" s="317">
        <v>26039775.496959068</v>
      </c>
      <c r="O97" s="317">
        <v>2056877.181002304</v>
      </c>
      <c r="P97" s="318">
        <v>8.5764328977444015E-2</v>
      </c>
      <c r="Q97" s="319">
        <v>69985785.438209802</v>
      </c>
      <c r="R97" s="319">
        <v>6654957.3760584146</v>
      </c>
      <c r="S97" s="318">
        <v>0.10508243109544368</v>
      </c>
    </row>
    <row r="98" spans="1:26">
      <c r="A98" s="397"/>
      <c r="B98" s="249" t="s">
        <v>214</v>
      </c>
      <c r="C98" s="328">
        <v>11638076.43312289</v>
      </c>
      <c r="D98" s="328">
        <v>1132870.715247592</v>
      </c>
      <c r="E98" s="329">
        <v>0.10783898437323679</v>
      </c>
      <c r="F98" s="330">
        <v>31025553.743481416</v>
      </c>
      <c r="G98" s="330">
        <v>3786585.0739866458</v>
      </c>
      <c r="H98" s="329">
        <v>0.13901352580310009</v>
      </c>
      <c r="I98" s="297"/>
      <c r="J98" s="301"/>
      <c r="K98" s="301"/>
      <c r="L98" s="249" t="s">
        <v>214</v>
      </c>
      <c r="M98" s="312" t="s">
        <v>326</v>
      </c>
      <c r="N98" s="313">
        <v>11271097.400532871</v>
      </c>
      <c r="O98" s="313">
        <v>962553.61037620716</v>
      </c>
      <c r="P98" s="314">
        <v>9.3374353349046479E-2</v>
      </c>
      <c r="Q98" s="315">
        <v>29735282.655567266</v>
      </c>
      <c r="R98" s="315">
        <v>3024834.0396927893</v>
      </c>
      <c r="S98" s="314">
        <v>0.11324534766125488</v>
      </c>
      <c r="T98" s="234" t="s">
        <v>217</v>
      </c>
      <c r="U98" s="235">
        <f>(O88-(SUM(O89:O97)))</f>
        <v>-66834286.816743597</v>
      </c>
      <c r="V98" s="235">
        <f>(P88-(SUM(P89:P97)))</f>
        <v>-0.65924831107438542</v>
      </c>
      <c r="W98" s="237">
        <f>(((U98+V98)-(U98))/U98)</f>
        <v>9.8639237245835335E-9</v>
      </c>
      <c r="X98" s="235">
        <f>(R88-(SUM(R89:R97)))</f>
        <v>-215164461.15161461</v>
      </c>
      <c r="Y98" s="235">
        <f>(S88-(SUM(S89:S97)))</f>
        <v>-0.79821205555033092</v>
      </c>
      <c r="Z98" s="237">
        <f>(((X98+Y98)-(X98))/X98)</f>
        <v>3.7097764524836901E-9</v>
      </c>
    </row>
    <row r="99" spans="1:26">
      <c r="A99" s="397"/>
      <c r="B99" s="249" t="s">
        <v>215</v>
      </c>
      <c r="C99" s="341">
        <v>11365579.898578335</v>
      </c>
      <c r="D99" s="341">
        <v>850621.95583922602</v>
      </c>
      <c r="E99" s="332">
        <v>8.0896372621880611E-2</v>
      </c>
      <c r="F99" s="333">
        <v>29898396.324809395</v>
      </c>
      <c r="G99" s="333">
        <v>3068247.7306841426</v>
      </c>
      <c r="H99" s="332">
        <v>0.11435820863683059</v>
      </c>
      <c r="I99" s="298"/>
      <c r="J99" s="302"/>
      <c r="K99" s="302"/>
      <c r="L99" s="249" t="s">
        <v>215</v>
      </c>
      <c r="M99" s="316" t="s">
        <v>327</v>
      </c>
      <c r="N99" s="317">
        <v>11112829.701921595</v>
      </c>
      <c r="O99" s="317">
        <v>681492.13519915938</v>
      </c>
      <c r="P99" s="318">
        <v>6.53312320534256E-2</v>
      </c>
      <c r="Q99" s="319">
        <v>28949454.898600653</v>
      </c>
      <c r="R99" s="319">
        <v>2408846.8096115887</v>
      </c>
      <c r="S99" s="318">
        <v>9.0760799508996556E-2</v>
      </c>
    </row>
    <row r="100" spans="1:26">
      <c r="A100" s="397"/>
      <c r="B100" s="233" t="s">
        <v>216</v>
      </c>
      <c r="C100" s="342">
        <v>11193685.838672614</v>
      </c>
      <c r="D100" s="342">
        <v>981045.71354133449</v>
      </c>
      <c r="E100" s="342">
        <v>9.6061909704149448E-2</v>
      </c>
      <c r="F100" s="342">
        <v>31029362.179281026</v>
      </c>
      <c r="G100" s="342">
        <v>3300311.9085087329</v>
      </c>
      <c r="H100" s="342">
        <v>0.11902001245197405</v>
      </c>
      <c r="I100" s="299"/>
      <c r="J100" s="303"/>
      <c r="K100" s="303"/>
      <c r="L100" s="233" t="s">
        <v>216</v>
      </c>
      <c r="M100" s="312" t="s">
        <v>328</v>
      </c>
      <c r="N100" s="320">
        <v>10871609.113265172</v>
      </c>
      <c r="O100" s="320">
        <v>793603.75927698053</v>
      </c>
      <c r="P100" s="320">
        <v>7.8746114077318477E-2</v>
      </c>
      <c r="Q100" s="320">
        <v>29812509.133016683</v>
      </c>
      <c r="R100" s="320">
        <v>2459969.4079209566</v>
      </c>
      <c r="S100" s="320">
        <v>8.9935685411470415E-2</v>
      </c>
    </row>
    <row r="101" spans="1:26">
      <c r="A101" s="397"/>
      <c r="B101" s="249" t="s">
        <v>152</v>
      </c>
      <c r="C101" s="341">
        <v>132448824.40062907</v>
      </c>
      <c r="D101" s="341">
        <v>11441565.640824452</v>
      </c>
      <c r="E101" s="332">
        <v>9.4552721531652728E-2</v>
      </c>
      <c r="F101" s="333">
        <v>364651698.32970691</v>
      </c>
      <c r="G101" s="333">
        <v>39320475.726223648</v>
      </c>
      <c r="H101" s="332">
        <v>0.12086290215725101</v>
      </c>
      <c r="I101" s="298"/>
      <c r="J101" s="302"/>
      <c r="K101" s="302"/>
      <c r="L101" s="249" t="s">
        <v>152</v>
      </c>
      <c r="M101" s="316" t="s">
        <v>329</v>
      </c>
      <c r="N101" s="317">
        <v>128365566.88982831</v>
      </c>
      <c r="O101" s="317">
        <v>8749944.2850395441</v>
      </c>
      <c r="P101" s="318">
        <v>7.3150514075819753E-2</v>
      </c>
      <c r="Q101" s="319">
        <v>351736883.07167351</v>
      </c>
      <c r="R101" s="319">
        <v>31424223.950514436</v>
      </c>
      <c r="S101" s="318">
        <v>9.8104845549136233E-2</v>
      </c>
    </row>
    <row r="102" spans="1:26">
      <c r="A102" s="397"/>
      <c r="B102" s="249" t="s">
        <v>183</v>
      </c>
      <c r="C102" s="328">
        <v>38326490.759736121</v>
      </c>
      <c r="D102" s="328">
        <v>3705157.0809463039</v>
      </c>
      <c r="E102" s="329">
        <v>0.10701947866370633</v>
      </c>
      <c r="F102" s="330">
        <v>106219535.6036204</v>
      </c>
      <c r="G102" s="330">
        <v>12305252.347322851</v>
      </c>
      <c r="H102" s="329">
        <v>0.1310264202702916</v>
      </c>
      <c r="I102" s="297"/>
      <c r="J102" s="301"/>
      <c r="K102" s="301"/>
      <c r="L102" s="249" t="s">
        <v>183</v>
      </c>
      <c r="M102" s="312" t="s">
        <v>330</v>
      </c>
      <c r="N102" s="313">
        <v>37137907.897096291</v>
      </c>
      <c r="O102" s="313">
        <v>2840797.0519727394</v>
      </c>
      <c r="P102" s="314">
        <v>8.2829048335908415E-2</v>
      </c>
      <c r="Q102" s="315">
        <v>102347884.77386111</v>
      </c>
      <c r="R102" s="315">
        <v>9700580.1117691994</v>
      </c>
      <c r="S102" s="314">
        <v>0.10470439638961611</v>
      </c>
    </row>
    <row r="103" spans="1:26">
      <c r="A103" s="397"/>
      <c r="B103" s="249" t="s">
        <v>184</v>
      </c>
      <c r="C103" s="341">
        <v>94122333.640893728</v>
      </c>
      <c r="D103" s="341">
        <v>7736408.5598783493</v>
      </c>
      <c r="E103" s="332">
        <v>8.955635484163546E-2</v>
      </c>
      <c r="F103" s="333">
        <v>258432162.72608677</v>
      </c>
      <c r="G103" s="333">
        <v>27015223.378901035</v>
      </c>
      <c r="H103" s="332">
        <v>0.11673831420945015</v>
      </c>
      <c r="I103" s="298"/>
      <c r="J103" s="302"/>
      <c r="K103" s="302"/>
      <c r="L103" s="249" t="s">
        <v>184</v>
      </c>
      <c r="M103" s="316" t="s">
        <v>331</v>
      </c>
      <c r="N103" s="317">
        <v>91227658.992732733</v>
      </c>
      <c r="O103" s="317">
        <v>5909147.2330670059</v>
      </c>
      <c r="P103" s="318">
        <v>6.925984890257432E-2</v>
      </c>
      <c r="Q103" s="319">
        <v>249388998.29781243</v>
      </c>
      <c r="R103" s="319">
        <v>21723643.838745117</v>
      </c>
      <c r="S103" s="318">
        <v>9.541919054992129E-2</v>
      </c>
    </row>
    <row r="104" spans="1:26">
      <c r="A104" s="397"/>
      <c r="B104" s="249" t="s">
        <v>153</v>
      </c>
      <c r="C104" s="328">
        <v>233558290.80875555</v>
      </c>
      <c r="D104" s="328">
        <v>16158983.870593101</v>
      </c>
      <c r="E104" s="329">
        <v>7.4328589626964175E-2</v>
      </c>
      <c r="F104" s="330">
        <v>724903235.90451431</v>
      </c>
      <c r="G104" s="330">
        <v>56060308.850314736</v>
      </c>
      <c r="H104" s="329">
        <v>8.3816852332164821E-2</v>
      </c>
      <c r="I104" s="297"/>
      <c r="J104" s="301"/>
      <c r="K104" s="301"/>
      <c r="L104" s="249" t="s">
        <v>153</v>
      </c>
      <c r="M104" s="312" t="s">
        <v>332</v>
      </c>
      <c r="N104" s="313">
        <v>228866786.37090957</v>
      </c>
      <c r="O104" s="313">
        <v>14025863.933531672</v>
      </c>
      <c r="P104" s="314">
        <v>6.5284880433428352E-2</v>
      </c>
      <c r="Q104" s="315">
        <v>707130125.13405061</v>
      </c>
      <c r="R104" s="315">
        <v>44789360.703179121</v>
      </c>
      <c r="S104" s="314">
        <v>6.7622835719110846E-2</v>
      </c>
    </row>
    <row r="105" spans="1:26">
      <c r="A105" s="397"/>
      <c r="B105" s="249" t="s">
        <v>185</v>
      </c>
      <c r="C105" s="341">
        <v>58207261.146788485</v>
      </c>
      <c r="D105" s="341">
        <v>3862954.0206752196</v>
      </c>
      <c r="E105" s="332">
        <v>7.1082956522211527E-2</v>
      </c>
      <c r="F105" s="333">
        <v>182087522.66437998</v>
      </c>
      <c r="G105" s="333">
        <v>13458728.547298878</v>
      </c>
      <c r="H105" s="332">
        <v>7.9812754504751504E-2</v>
      </c>
      <c r="I105" s="298"/>
      <c r="J105" s="302"/>
      <c r="K105" s="302"/>
      <c r="L105" s="249" t="s">
        <v>185</v>
      </c>
      <c r="M105" s="316" t="s">
        <v>333</v>
      </c>
      <c r="N105" s="317">
        <v>57154965.641931608</v>
      </c>
      <c r="O105" s="317">
        <v>3523697.8966996968</v>
      </c>
      <c r="P105" s="318">
        <v>6.570230473459153E-2</v>
      </c>
      <c r="Q105" s="319">
        <v>177605317.77385983</v>
      </c>
      <c r="R105" s="319">
        <v>10562170.694610566</v>
      </c>
      <c r="S105" s="318">
        <v>6.3230194589183719E-2</v>
      </c>
    </row>
    <row r="106" spans="1:26">
      <c r="A106" s="397"/>
      <c r="B106" s="249" t="s">
        <v>186</v>
      </c>
      <c r="C106" s="328">
        <v>119174683.21500342</v>
      </c>
      <c r="D106" s="328">
        <v>8068911.9752840847</v>
      </c>
      <c r="E106" s="329">
        <v>7.262369798842204E-2</v>
      </c>
      <c r="F106" s="330">
        <v>372523483.87482715</v>
      </c>
      <c r="G106" s="330">
        <v>27717776.538590729</v>
      </c>
      <c r="H106" s="329">
        <v>8.0386652392507557E-2</v>
      </c>
      <c r="I106" s="297"/>
      <c r="J106" s="301"/>
      <c r="K106" s="301"/>
      <c r="L106" s="249" t="s">
        <v>186</v>
      </c>
      <c r="M106" s="312" t="s">
        <v>334</v>
      </c>
      <c r="N106" s="313">
        <v>116689324.56332771</v>
      </c>
      <c r="O106" s="313">
        <v>6721176.3237632811</v>
      </c>
      <c r="P106" s="314">
        <v>6.1119300737166822E-2</v>
      </c>
      <c r="Q106" s="315">
        <v>363369313.76087016</v>
      </c>
      <c r="R106" s="315">
        <v>21621144.869940579</v>
      </c>
      <c r="S106" s="314">
        <v>6.3266307878422204E-2</v>
      </c>
    </row>
    <row r="107" spans="1:26">
      <c r="A107" s="397"/>
      <c r="B107" s="249" t="s">
        <v>187</v>
      </c>
      <c r="C107" s="341">
        <v>32837752.980887417</v>
      </c>
      <c r="D107" s="341">
        <v>2485508.9403299354</v>
      </c>
      <c r="E107" s="332">
        <v>8.1888803246597905E-2</v>
      </c>
      <c r="F107" s="333">
        <v>98011555.202090994</v>
      </c>
      <c r="G107" s="333">
        <v>9008791.3110019863</v>
      </c>
      <c r="H107" s="332">
        <v>0.10121923092215286</v>
      </c>
      <c r="I107" s="298"/>
      <c r="J107" s="302"/>
      <c r="K107" s="302"/>
      <c r="L107" s="249" t="s">
        <v>187</v>
      </c>
      <c r="M107" s="316" t="s">
        <v>335</v>
      </c>
      <c r="N107" s="317">
        <v>32134354.16328973</v>
      </c>
      <c r="O107" s="317">
        <v>2216965.3860508353</v>
      </c>
      <c r="P107" s="318">
        <v>7.4102903918456253E-2</v>
      </c>
      <c r="Q107" s="319">
        <v>95233501.52222693</v>
      </c>
      <c r="R107" s="319">
        <v>7491974.4913146198</v>
      </c>
      <c r="S107" s="318">
        <v>8.5386871471647793E-2</v>
      </c>
    </row>
    <row r="108" spans="1:26">
      <c r="A108" s="397"/>
      <c r="B108" s="249" t="s">
        <v>188</v>
      </c>
      <c r="C108" s="328">
        <v>13654526.885101171</v>
      </c>
      <c r="D108" s="328">
        <v>1054354.8897264898</v>
      </c>
      <c r="E108" s="329">
        <v>8.3677817264202925E-2</v>
      </c>
      <c r="F108" s="330">
        <v>42564565.731406018</v>
      </c>
      <c r="G108" s="330">
        <v>3121195.2010796666</v>
      </c>
      <c r="H108" s="329">
        <v>7.9131046842964667E-2</v>
      </c>
      <c r="I108" s="297"/>
      <c r="J108" s="301"/>
      <c r="K108" s="301"/>
      <c r="L108" s="249" t="s">
        <v>188</v>
      </c>
      <c r="M108" s="312" t="s">
        <v>336</v>
      </c>
      <c r="N108" s="313">
        <v>13397302.483128257</v>
      </c>
      <c r="O108" s="313">
        <v>970445.02682584338</v>
      </c>
      <c r="P108" s="314">
        <v>7.809255318476932E-2</v>
      </c>
      <c r="Q108" s="315">
        <v>41650709.492409602</v>
      </c>
      <c r="R108" s="315">
        <v>2668052.799763985</v>
      </c>
      <c r="S108" s="314">
        <v>6.8442046441317433E-2</v>
      </c>
    </row>
    <row r="109" spans="1:26">
      <c r="A109" s="397"/>
      <c r="B109" s="249" t="s">
        <v>189</v>
      </c>
      <c r="C109" s="341">
        <v>9684066.5809780415</v>
      </c>
      <c r="D109" s="341">
        <v>687254.04457673617</v>
      </c>
      <c r="E109" s="332">
        <v>7.6388614500534593E-2</v>
      </c>
      <c r="F109" s="333">
        <v>29716108.431810111</v>
      </c>
      <c r="G109" s="333">
        <v>2753817.2523433678</v>
      </c>
      <c r="H109" s="332">
        <v>0.10213587688128485</v>
      </c>
      <c r="I109" s="298"/>
      <c r="J109" s="302"/>
      <c r="K109" s="302"/>
      <c r="L109" s="249" t="s">
        <v>189</v>
      </c>
      <c r="M109" s="316" t="s">
        <v>337</v>
      </c>
      <c r="N109" s="317">
        <v>9490839.5192352831</v>
      </c>
      <c r="O109" s="317">
        <v>593579.30019096099</v>
      </c>
      <c r="P109" s="318">
        <v>6.6714840926021479E-2</v>
      </c>
      <c r="Q109" s="319">
        <v>29271282.584684197</v>
      </c>
      <c r="R109" s="319">
        <v>2446017.8475495577</v>
      </c>
      <c r="S109" s="318">
        <v>9.1183362830469905E-2</v>
      </c>
    </row>
    <row r="110" spans="1:26">
      <c r="A110" s="397"/>
      <c r="B110" s="249" t="s">
        <v>154</v>
      </c>
      <c r="C110" s="328">
        <v>457888034.20305139</v>
      </c>
      <c r="D110" s="328">
        <v>37113643.429086447</v>
      </c>
      <c r="E110" s="329">
        <v>8.8203189744557098E-2</v>
      </c>
      <c r="F110" s="330">
        <v>1316644743.0153031</v>
      </c>
      <c r="G110" s="330">
        <v>125681775.09025502</v>
      </c>
      <c r="H110" s="329">
        <v>0.10552954077927691</v>
      </c>
      <c r="I110" s="297"/>
      <c r="J110" s="301"/>
      <c r="K110" s="301"/>
      <c r="L110" s="249" t="s">
        <v>154</v>
      </c>
      <c r="M110" s="312" t="s">
        <v>338</v>
      </c>
      <c r="N110" s="313">
        <v>445532109.40284669</v>
      </c>
      <c r="O110" s="313">
        <v>28023829.434860647</v>
      </c>
      <c r="P110" s="314">
        <v>6.7121613580955752E-2</v>
      </c>
      <c r="Q110" s="315">
        <v>1274509829.996464</v>
      </c>
      <c r="R110" s="315">
        <v>95425329.670092583</v>
      </c>
      <c r="S110" s="314">
        <v>8.0931714091465698E-2</v>
      </c>
    </row>
    <row r="111" spans="1:26">
      <c r="A111" s="397"/>
      <c r="B111" s="249" t="s">
        <v>190</v>
      </c>
      <c r="C111" s="341">
        <v>457888034.20305175</v>
      </c>
      <c r="D111" s="341">
        <v>37113643.429086864</v>
      </c>
      <c r="E111" s="332">
        <v>8.8203189744558111E-2</v>
      </c>
      <c r="F111" s="333">
        <v>1316644743.0153031</v>
      </c>
      <c r="G111" s="333">
        <v>125681775.09025431</v>
      </c>
      <c r="H111" s="332">
        <v>0.10552954077927625</v>
      </c>
      <c r="I111" s="298"/>
      <c r="J111" s="302"/>
      <c r="K111" s="302"/>
      <c r="L111" s="249" t="s">
        <v>190</v>
      </c>
      <c r="M111" s="316" t="s">
        <v>339</v>
      </c>
      <c r="N111" s="317">
        <v>445532109.40284669</v>
      </c>
      <c r="O111" s="317">
        <v>28023829.434860647</v>
      </c>
      <c r="P111" s="318">
        <v>6.7121613580955752E-2</v>
      </c>
      <c r="Q111" s="319">
        <v>1274509829.9964638</v>
      </c>
      <c r="R111" s="319">
        <v>95425329.670092583</v>
      </c>
      <c r="S111" s="318">
        <v>8.0931714091465712E-2</v>
      </c>
    </row>
    <row r="112" spans="1:26">
      <c r="A112" s="397"/>
      <c r="B112" s="249" t="s">
        <v>155</v>
      </c>
      <c r="C112" s="328">
        <v>255368444.47231126</v>
      </c>
      <c r="D112" s="328">
        <v>19919738.514542878</v>
      </c>
      <c r="E112" s="329">
        <v>8.4603304288772829E-2</v>
      </c>
      <c r="F112" s="330">
        <v>695922355.91639638</v>
      </c>
      <c r="G112" s="330">
        <v>68099159.353157759</v>
      </c>
      <c r="H112" s="329">
        <v>0.10846868947490115</v>
      </c>
      <c r="I112" s="297"/>
      <c r="J112" s="301"/>
      <c r="K112" s="301"/>
      <c r="L112" s="249" t="s">
        <v>155</v>
      </c>
      <c r="M112" s="312" t="s">
        <v>340</v>
      </c>
      <c r="N112" s="313">
        <v>249707025.74623415</v>
      </c>
      <c r="O112" s="313">
        <v>17909904.961432964</v>
      </c>
      <c r="P112" s="314">
        <v>7.726543324090894E-2</v>
      </c>
      <c r="Q112" s="315">
        <v>675048673.72527134</v>
      </c>
      <c r="R112" s="315">
        <v>56628840.363388658</v>
      </c>
      <c r="S112" s="314">
        <v>9.1570220275019834E-2</v>
      </c>
    </row>
    <row r="113" spans="1:19">
      <c r="A113" s="397"/>
      <c r="B113" s="249" t="s">
        <v>218</v>
      </c>
      <c r="C113" s="341">
        <v>26835838.984697945</v>
      </c>
      <c r="D113" s="341">
        <v>2547620.0492763855</v>
      </c>
      <c r="E113" s="332">
        <v>0.10489118432479938</v>
      </c>
      <c r="F113" s="333">
        <v>74873549.521926999</v>
      </c>
      <c r="G113" s="333">
        <v>8591427.2627475485</v>
      </c>
      <c r="H113" s="332">
        <v>0.12961907328725758</v>
      </c>
      <c r="I113" s="298"/>
      <c r="J113" s="302"/>
      <c r="K113" s="302"/>
      <c r="L113" s="249" t="s">
        <v>218</v>
      </c>
      <c r="M113" s="316" t="s">
        <v>341</v>
      </c>
      <c r="N113" s="317">
        <v>26134972.355561133</v>
      </c>
      <c r="O113" s="317">
        <v>2308730.5144241937</v>
      </c>
      <c r="P113" s="318">
        <v>9.689864351322415E-2</v>
      </c>
      <c r="Q113" s="319">
        <v>72283777.138478369</v>
      </c>
      <c r="R113" s="319">
        <v>7204033.6424470469</v>
      </c>
      <c r="S113" s="318">
        <v>0.11069548304053106</v>
      </c>
    </row>
    <row r="114" spans="1:19">
      <c r="A114" s="397"/>
      <c r="B114" s="249" t="s">
        <v>219</v>
      </c>
      <c r="C114" s="328">
        <v>104303130.15317287</v>
      </c>
      <c r="D114" s="328">
        <v>6783062.4828595072</v>
      </c>
      <c r="E114" s="329">
        <v>6.9555555537461733E-2</v>
      </c>
      <c r="F114" s="330">
        <v>280403657.95106083</v>
      </c>
      <c r="G114" s="330">
        <v>24033803.714075178</v>
      </c>
      <c r="H114" s="329">
        <v>9.3746605994707077E-2</v>
      </c>
      <c r="I114" s="297"/>
      <c r="J114" s="301"/>
      <c r="K114" s="301"/>
      <c r="L114" s="249" t="s">
        <v>219</v>
      </c>
      <c r="M114" s="312" t="s">
        <v>342</v>
      </c>
      <c r="N114" s="313">
        <v>102327042.47361174</v>
      </c>
      <c r="O114" s="313">
        <v>6002788.8313659132</v>
      </c>
      <c r="P114" s="314">
        <v>6.2318560532642571E-2</v>
      </c>
      <c r="Q114" s="315">
        <v>273025780.53487265</v>
      </c>
      <c r="R114" s="315">
        <v>19906748.80332312</v>
      </c>
      <c r="S114" s="314">
        <v>7.8645800227442483E-2</v>
      </c>
    </row>
    <row r="115" spans="1:19">
      <c r="A115" s="397"/>
      <c r="B115" s="249" t="s">
        <v>220</v>
      </c>
      <c r="C115" s="341">
        <v>59018649.438923195</v>
      </c>
      <c r="D115" s="341">
        <v>5300079.1053684503</v>
      </c>
      <c r="E115" s="332">
        <v>9.8663815370711963E-2</v>
      </c>
      <c r="F115" s="333">
        <v>162101417.63287732</v>
      </c>
      <c r="G115" s="333">
        <v>17968150.591659427</v>
      </c>
      <c r="H115" s="332">
        <v>0.1246634518214387</v>
      </c>
      <c r="I115" s="298"/>
      <c r="J115" s="302"/>
      <c r="K115" s="302"/>
      <c r="L115" s="249" t="s">
        <v>220</v>
      </c>
      <c r="M115" s="316" t="s">
        <v>343</v>
      </c>
      <c r="N115" s="317">
        <v>57469270.453957833</v>
      </c>
      <c r="O115" s="317">
        <v>4650130.7865343019</v>
      </c>
      <c r="P115" s="318">
        <v>8.8038745345227445E-2</v>
      </c>
      <c r="Q115" s="319">
        <v>156472846.62301877</v>
      </c>
      <c r="R115" s="319">
        <v>14673711.084439009</v>
      </c>
      <c r="S115" s="318">
        <v>0.10348237334949538</v>
      </c>
    </row>
    <row r="116" spans="1:19">
      <c r="A116" s="397"/>
      <c r="B116" s="249" t="s">
        <v>221</v>
      </c>
      <c r="C116" s="328">
        <v>65210825.895525575</v>
      </c>
      <c r="D116" s="328">
        <v>5288976.8770376891</v>
      </c>
      <c r="E116" s="329">
        <v>8.8264580677506518E-2</v>
      </c>
      <c r="F116" s="330">
        <v>178543730.81053105</v>
      </c>
      <c r="G116" s="330">
        <v>17505777.784675479</v>
      </c>
      <c r="H116" s="329">
        <v>0.10870591345547484</v>
      </c>
      <c r="I116" s="297"/>
      <c r="J116" s="301"/>
      <c r="K116" s="301"/>
      <c r="L116" s="249" t="s">
        <v>221</v>
      </c>
      <c r="M116" s="312" t="s">
        <v>344</v>
      </c>
      <c r="N116" s="313">
        <v>63775740.463111736</v>
      </c>
      <c r="O116" s="313">
        <v>4948254.8291081265</v>
      </c>
      <c r="P116" s="314">
        <v>8.4114674896931585E-2</v>
      </c>
      <c r="Q116" s="315">
        <v>173266269.42890137</v>
      </c>
      <c r="R116" s="315">
        <v>14844346.833179116</v>
      </c>
      <c r="S116" s="314">
        <v>9.3701342528587306E-2</v>
      </c>
    </row>
    <row r="117" spans="1:19">
      <c r="A117" s="397"/>
      <c r="B117" s="249" t="s">
        <v>156</v>
      </c>
      <c r="C117" s="341">
        <v>23434987.407444119</v>
      </c>
      <c r="D117" s="341">
        <v>2129116.3658675514</v>
      </c>
      <c r="E117" s="332">
        <v>9.9930970281044348E-2</v>
      </c>
      <c r="F117" s="333">
        <v>69706000.306465238</v>
      </c>
      <c r="G117" s="333">
        <v>7396799.9461421818</v>
      </c>
      <c r="H117" s="332">
        <v>0.11871120000526085</v>
      </c>
      <c r="I117" s="298"/>
      <c r="J117" s="302"/>
      <c r="K117" s="302"/>
      <c r="L117" s="249" t="s">
        <v>156</v>
      </c>
      <c r="M117" s="316" t="s">
        <v>345</v>
      </c>
      <c r="N117" s="317">
        <v>22843742.888934612</v>
      </c>
      <c r="O117" s="317">
        <v>1856869.3727783002</v>
      </c>
      <c r="P117" s="318">
        <v>8.8477655871362998E-2</v>
      </c>
      <c r="Q117" s="319">
        <v>67400370.317200169</v>
      </c>
      <c r="R117" s="319">
        <v>5929617.168220751</v>
      </c>
      <c r="S117" s="318">
        <v>9.6462412846152007E-2</v>
      </c>
    </row>
    <row r="118" spans="1:19">
      <c r="A118" s="397"/>
      <c r="B118" s="249" t="s">
        <v>191</v>
      </c>
      <c r="C118" s="328">
        <v>23434987.407444123</v>
      </c>
      <c r="D118" s="328">
        <v>2129116.3658675551</v>
      </c>
      <c r="E118" s="329">
        <v>9.9930970281044529E-2</v>
      </c>
      <c r="F118" s="330">
        <v>69706000.306465209</v>
      </c>
      <c r="G118" s="330">
        <v>7396799.9461421967</v>
      </c>
      <c r="H118" s="329">
        <v>0.11871120000526117</v>
      </c>
      <c r="I118" s="297"/>
      <c r="J118" s="301"/>
      <c r="K118" s="301"/>
      <c r="L118" s="249" t="s">
        <v>191</v>
      </c>
      <c r="M118" s="312" t="s">
        <v>346</v>
      </c>
      <c r="N118" s="313">
        <v>22843742.888934609</v>
      </c>
      <c r="O118" s="313">
        <v>1856869.3727783002</v>
      </c>
      <c r="P118" s="314">
        <v>8.8477655871363012E-2</v>
      </c>
      <c r="Q118" s="315">
        <v>67400370.317200199</v>
      </c>
      <c r="R118" s="315">
        <v>5929617.1682207808</v>
      </c>
      <c r="S118" s="314">
        <v>9.6462412846152493E-2</v>
      </c>
    </row>
    <row r="119" spans="1:19">
      <c r="A119" s="397"/>
      <c r="B119" s="249" t="s">
        <v>157</v>
      </c>
      <c r="C119" s="341">
        <v>82658189.370809644</v>
      </c>
      <c r="D119" s="341">
        <v>7965227.8743362129</v>
      </c>
      <c r="E119" s="332">
        <v>0.10663960451899186</v>
      </c>
      <c r="F119" s="333">
        <v>220076368.21826789</v>
      </c>
      <c r="G119" s="333">
        <v>27087656.47579509</v>
      </c>
      <c r="H119" s="332">
        <v>0.14035876104474593</v>
      </c>
      <c r="I119" s="298"/>
      <c r="J119" s="302"/>
      <c r="K119" s="302"/>
      <c r="L119" s="249" t="s">
        <v>157</v>
      </c>
      <c r="M119" s="316" t="s">
        <v>347</v>
      </c>
      <c r="N119" s="317">
        <v>80205106.166032553</v>
      </c>
      <c r="O119" s="317">
        <v>6800539.1758350283</v>
      </c>
      <c r="P119" s="318">
        <v>9.2644633088608444E-2</v>
      </c>
      <c r="Q119" s="319">
        <v>211448660.79111362</v>
      </c>
      <c r="R119" s="319">
        <v>22263227.047148168</v>
      </c>
      <c r="S119" s="318">
        <v>0.11767939320993476</v>
      </c>
    </row>
    <row r="120" spans="1:19">
      <c r="A120" s="397"/>
      <c r="B120" s="249" t="s">
        <v>192</v>
      </c>
      <c r="C120" s="328">
        <v>82658189.370809615</v>
      </c>
      <c r="D120" s="328">
        <v>7965227.874336198</v>
      </c>
      <c r="E120" s="329">
        <v>0.10663960451899168</v>
      </c>
      <c r="F120" s="330">
        <v>220076368.21826783</v>
      </c>
      <c r="G120" s="330">
        <v>27087656.475794941</v>
      </c>
      <c r="H120" s="329">
        <v>0.1403587610447451</v>
      </c>
      <c r="I120" s="297"/>
      <c r="J120" s="301"/>
      <c r="K120" s="301"/>
      <c r="L120" s="249" t="s">
        <v>192</v>
      </c>
      <c r="M120" s="312" t="s">
        <v>348</v>
      </c>
      <c r="N120" s="313">
        <v>80205106.166032523</v>
      </c>
      <c r="O120" s="313">
        <v>6800539.1758350283</v>
      </c>
      <c r="P120" s="314">
        <v>9.2644633088608472E-2</v>
      </c>
      <c r="Q120" s="315">
        <v>211448660.7911137</v>
      </c>
      <c r="R120" s="315">
        <v>22263227.047148138</v>
      </c>
      <c r="S120" s="314">
        <v>0.11767939320993452</v>
      </c>
    </row>
    <row r="121" spans="1:19">
      <c r="A121" s="397"/>
      <c r="B121" s="249" t="s">
        <v>158</v>
      </c>
      <c r="C121" s="341">
        <v>58198917.547659464</v>
      </c>
      <c r="D121" s="341">
        <v>4253536.0775546879</v>
      </c>
      <c r="E121" s="332">
        <v>7.8848938716132619E-2</v>
      </c>
      <c r="F121" s="333">
        <v>164764475.41178373</v>
      </c>
      <c r="G121" s="333">
        <v>15220332.639959872</v>
      </c>
      <c r="H121" s="332">
        <v>0.10177819309970051</v>
      </c>
      <c r="I121" s="298"/>
      <c r="J121" s="302"/>
      <c r="K121" s="302"/>
      <c r="L121" s="249" t="s">
        <v>158</v>
      </c>
      <c r="M121" s="316" t="s">
        <v>349</v>
      </c>
      <c r="N121" s="317">
        <v>56978175.974069893</v>
      </c>
      <c r="O121" s="317">
        <v>3465623.5018432066</v>
      </c>
      <c r="P121" s="318">
        <v>6.4762814362889609E-2</v>
      </c>
      <c r="Q121" s="319">
        <v>160267811.47062966</v>
      </c>
      <c r="R121" s="319">
        <v>12337377.068338215</v>
      </c>
      <c r="S121" s="318">
        <v>8.3399856954297621E-2</v>
      </c>
    </row>
    <row r="122" spans="1:19">
      <c r="A122" s="397"/>
      <c r="B122" s="249" t="s">
        <v>193</v>
      </c>
      <c r="C122" s="328">
        <v>58198917.547659442</v>
      </c>
      <c r="D122" s="328">
        <v>4253536.077554673</v>
      </c>
      <c r="E122" s="329">
        <v>7.8848938716132355E-2</v>
      </c>
      <c r="F122" s="330">
        <v>164764475.41178375</v>
      </c>
      <c r="G122" s="330">
        <v>15220332.639959782</v>
      </c>
      <c r="H122" s="329">
        <v>0.10177819309969983</v>
      </c>
      <c r="I122" s="297"/>
      <c r="J122" s="301"/>
      <c r="K122" s="301"/>
      <c r="L122" s="249" t="s">
        <v>193</v>
      </c>
      <c r="M122" s="312" t="s">
        <v>350</v>
      </c>
      <c r="N122" s="313">
        <v>56978175.974069871</v>
      </c>
      <c r="O122" s="313">
        <v>3465623.5018431991</v>
      </c>
      <c r="P122" s="314">
        <v>6.4762814362889498E-2</v>
      </c>
      <c r="Q122" s="315">
        <v>160267811.4706296</v>
      </c>
      <c r="R122" s="315">
        <v>12337377.068338215</v>
      </c>
      <c r="S122" s="314">
        <v>8.3399856954297663E-2</v>
      </c>
    </row>
    <row r="123" spans="1:19">
      <c r="A123" s="397"/>
      <c r="B123" s="249" t="s">
        <v>159</v>
      </c>
      <c r="C123" s="341">
        <v>130453915.13122848</v>
      </c>
      <c r="D123" s="341">
        <v>10814701.512962952</v>
      </c>
      <c r="E123" s="332">
        <v>9.0394287841690166E-2</v>
      </c>
      <c r="F123" s="333">
        <v>360832354.68096328</v>
      </c>
      <c r="G123" s="333">
        <v>37485722.811520934</v>
      </c>
      <c r="H123" s="332">
        <v>0.11593045702933606</v>
      </c>
      <c r="I123" s="298"/>
      <c r="J123" s="302"/>
      <c r="K123" s="302"/>
      <c r="L123" s="249" t="s">
        <v>159</v>
      </c>
      <c r="M123" s="316" t="s">
        <v>351</v>
      </c>
      <c r="N123" s="317">
        <v>127087548.70424384</v>
      </c>
      <c r="O123" s="317">
        <v>8887627.7929970473</v>
      </c>
      <c r="P123" s="318">
        <v>7.5191486800321408E-2</v>
      </c>
      <c r="Q123" s="319">
        <v>348717091.56281304</v>
      </c>
      <c r="R123" s="319">
        <v>29820146.677511454</v>
      </c>
      <c r="S123" s="318">
        <v>9.3510292763190117E-2</v>
      </c>
    </row>
    <row r="124" spans="1:19">
      <c r="A124" s="397"/>
      <c r="B124" s="249" t="s">
        <v>194</v>
      </c>
      <c r="C124" s="328">
        <v>130453915.13122846</v>
      </c>
      <c r="D124" s="328">
        <v>10814701.512962893</v>
      </c>
      <c r="E124" s="329">
        <v>9.0394287841689638E-2</v>
      </c>
      <c r="F124" s="330">
        <v>360832354.68096334</v>
      </c>
      <c r="G124" s="330">
        <v>37485722.811521113</v>
      </c>
      <c r="H124" s="329">
        <v>0.11593045702933666</v>
      </c>
      <c r="I124" s="297"/>
      <c r="J124" s="301"/>
      <c r="K124" s="301"/>
      <c r="L124" s="249" t="s">
        <v>194</v>
      </c>
      <c r="M124" s="312" t="s">
        <v>352</v>
      </c>
      <c r="N124" s="313">
        <v>127087548.70424384</v>
      </c>
      <c r="O124" s="313">
        <v>8887627.7929970175</v>
      </c>
      <c r="P124" s="314">
        <v>7.5191486800321131E-2</v>
      </c>
      <c r="Q124" s="315">
        <v>348717091.56281298</v>
      </c>
      <c r="R124" s="315">
        <v>29820146.677511334</v>
      </c>
      <c r="S124" s="314">
        <v>9.3510292763189728E-2</v>
      </c>
    </row>
    <row r="125" spans="1:19">
      <c r="A125" s="397"/>
      <c r="B125" s="249" t="s">
        <v>160</v>
      </c>
      <c r="C125" s="341">
        <v>106646807.50071901</v>
      </c>
      <c r="D125" s="341">
        <v>8218839.1515407562</v>
      </c>
      <c r="E125" s="332">
        <v>8.3501054521251561E-2</v>
      </c>
      <c r="F125" s="333">
        <v>307187461.51925093</v>
      </c>
      <c r="G125" s="333">
        <v>28180751.110675573</v>
      </c>
      <c r="H125" s="332">
        <v>0.10100384707381371</v>
      </c>
      <c r="I125" s="298"/>
      <c r="J125" s="302"/>
      <c r="K125" s="302"/>
      <c r="L125" s="249" t="s">
        <v>160</v>
      </c>
      <c r="M125" s="316" t="s">
        <v>353</v>
      </c>
      <c r="N125" s="317">
        <v>104179311.75948633</v>
      </c>
      <c r="O125" s="317">
        <v>6284567.009484157</v>
      </c>
      <c r="P125" s="318">
        <v>6.4197184696005022E-2</v>
      </c>
      <c r="Q125" s="319">
        <v>298864865.93512911</v>
      </c>
      <c r="R125" s="319">
        <v>22073515.226988435</v>
      </c>
      <c r="S125" s="318">
        <v>7.9747850395309461E-2</v>
      </c>
    </row>
    <row r="126" spans="1:19">
      <c r="A126" s="397"/>
      <c r="B126" s="249" t="s">
        <v>195</v>
      </c>
      <c r="C126" s="328">
        <v>106646807.50071891</v>
      </c>
      <c r="D126" s="328">
        <v>8218839.1515406072</v>
      </c>
      <c r="E126" s="329">
        <v>8.3501054521250007E-2</v>
      </c>
      <c r="F126" s="330">
        <v>307187461.51925081</v>
      </c>
      <c r="G126" s="330">
        <v>28180751.110675514</v>
      </c>
      <c r="H126" s="329">
        <v>0.10100384707381352</v>
      </c>
      <c r="I126" s="297"/>
      <c r="J126" s="301"/>
      <c r="K126" s="301"/>
      <c r="L126" s="249" t="s">
        <v>195</v>
      </c>
      <c r="M126" s="312" t="s">
        <v>354</v>
      </c>
      <c r="N126" s="313">
        <v>104179311.7594863</v>
      </c>
      <c r="O126" s="313">
        <v>6284567.0094841719</v>
      </c>
      <c r="P126" s="314">
        <v>6.4197184696005202E-2</v>
      </c>
      <c r="Q126" s="315">
        <v>298864865.93512917</v>
      </c>
      <c r="R126" s="315">
        <v>22073515.226988435</v>
      </c>
      <c r="S126" s="314">
        <v>7.9747850395309447E-2</v>
      </c>
    </row>
    <row r="127" spans="1:19">
      <c r="A127" s="397"/>
      <c r="B127" s="249" t="s">
        <v>161</v>
      </c>
      <c r="C127" s="341">
        <v>77621024.095006272</v>
      </c>
      <c r="D127" s="341">
        <v>6919171.4248511493</v>
      </c>
      <c r="E127" s="332">
        <v>9.7864075176800722E-2</v>
      </c>
      <c r="F127" s="333">
        <v>207657281.27738369</v>
      </c>
      <c r="G127" s="333">
        <v>23068219.805673629</v>
      </c>
      <c r="H127" s="332">
        <v>0.12497067606147964</v>
      </c>
      <c r="I127" s="298"/>
      <c r="J127" s="302"/>
      <c r="K127" s="302"/>
      <c r="L127" s="249" t="s">
        <v>161</v>
      </c>
      <c r="M127" s="316" t="s">
        <v>355</v>
      </c>
      <c r="N127" s="317">
        <v>75533519.493902147</v>
      </c>
      <c r="O127" s="317">
        <v>5750828.378881216</v>
      </c>
      <c r="P127" s="318">
        <v>8.2410527410046147E-2</v>
      </c>
      <c r="Q127" s="319">
        <v>200237272.59197479</v>
      </c>
      <c r="R127" s="319">
        <v>18116780.109782785</v>
      </c>
      <c r="S127" s="318">
        <v>9.9476889518922584E-2</v>
      </c>
    </row>
    <row r="128" spans="1:19">
      <c r="A128" s="397"/>
      <c r="B128" s="249" t="s">
        <v>196</v>
      </c>
      <c r="C128" s="328">
        <v>77621024.095006302</v>
      </c>
      <c r="D128" s="328">
        <v>6919171.424851194</v>
      </c>
      <c r="E128" s="329">
        <v>9.7864075176801374E-2</v>
      </c>
      <c r="F128" s="330">
        <v>207657281.27738366</v>
      </c>
      <c r="G128" s="330">
        <v>23068219.805673689</v>
      </c>
      <c r="H128" s="329">
        <v>0.12497067606148002</v>
      </c>
      <c r="I128" s="297"/>
      <c r="J128" s="301"/>
      <c r="K128" s="301"/>
      <c r="L128" s="249" t="s">
        <v>196</v>
      </c>
      <c r="M128" s="312" t="s">
        <v>356</v>
      </c>
      <c r="N128" s="313">
        <v>75533519.493902206</v>
      </c>
      <c r="O128" s="313">
        <v>5750828.3788812906</v>
      </c>
      <c r="P128" s="314">
        <v>8.241052741004723E-2</v>
      </c>
      <c r="Q128" s="315">
        <v>200237272.59197485</v>
      </c>
      <c r="R128" s="315">
        <v>18116780.109782845</v>
      </c>
      <c r="S128" s="314">
        <v>9.9476889518922904E-2</v>
      </c>
    </row>
    <row r="129" spans="1:19">
      <c r="A129" s="397"/>
      <c r="B129" s="249" t="s">
        <v>162</v>
      </c>
      <c r="C129" s="341">
        <v>72074224.600125834</v>
      </c>
      <c r="D129" s="341">
        <v>7339541.0219227746</v>
      </c>
      <c r="E129" s="332">
        <v>0.11337880431679573</v>
      </c>
      <c r="F129" s="333">
        <v>194841494.350164</v>
      </c>
      <c r="G129" s="333">
        <v>24558393.365818053</v>
      </c>
      <c r="H129" s="332">
        <v>0.14422096628411588</v>
      </c>
      <c r="I129" s="298"/>
      <c r="J129" s="302"/>
      <c r="K129" s="302"/>
      <c r="L129" s="249" t="s">
        <v>162</v>
      </c>
      <c r="M129" s="316" t="s">
        <v>357</v>
      </c>
      <c r="N129" s="317">
        <v>69884650.922456294</v>
      </c>
      <c r="O129" s="317">
        <v>6081468.0487686768</v>
      </c>
      <c r="P129" s="318">
        <v>9.531606065497196E-2</v>
      </c>
      <c r="Q129" s="319">
        <v>187496144.79201314</v>
      </c>
      <c r="R129" s="319">
        <v>20536085.425133973</v>
      </c>
      <c r="S129" s="318">
        <v>0.12299998875783723</v>
      </c>
    </row>
    <row r="130" spans="1:19">
      <c r="A130" s="397"/>
      <c r="B130" s="249" t="s">
        <v>197</v>
      </c>
      <c r="C130" s="328">
        <v>23972483.243280943</v>
      </c>
      <c r="D130" s="328">
        <v>2521308.8838763982</v>
      </c>
      <c r="E130" s="329">
        <v>0.1175371027074336</v>
      </c>
      <c r="F130" s="330">
        <v>66364755.14530506</v>
      </c>
      <c r="G130" s="330">
        <v>8691093.7549295723</v>
      </c>
      <c r="H130" s="329">
        <v>0.15069432987966899</v>
      </c>
      <c r="I130" s="297"/>
      <c r="J130" s="301"/>
      <c r="K130" s="301"/>
      <c r="L130" s="249" t="s">
        <v>197</v>
      </c>
      <c r="M130" s="312" t="s">
        <v>358</v>
      </c>
      <c r="N130" s="313">
        <v>23316107.713460878</v>
      </c>
      <c r="O130" s="313">
        <v>2248642.4961266443</v>
      </c>
      <c r="P130" s="314">
        <v>0.10673531309673029</v>
      </c>
      <c r="Q130" s="315">
        <v>63957657.048216648</v>
      </c>
      <c r="R130" s="315">
        <v>7505959.7289666384</v>
      </c>
      <c r="S130" s="314">
        <v>0.13296251637073644</v>
      </c>
    </row>
    <row r="131" spans="1:19">
      <c r="A131" s="397"/>
      <c r="B131" s="249" t="s">
        <v>198</v>
      </c>
      <c r="C131" s="341">
        <v>48101741.356844902</v>
      </c>
      <c r="D131" s="341">
        <v>4818232.1380464509</v>
      </c>
      <c r="E131" s="332">
        <v>0.11131796439355812</v>
      </c>
      <c r="F131" s="333">
        <v>128476739.20485896</v>
      </c>
      <c r="G131" s="333">
        <v>15867299.610888481</v>
      </c>
      <c r="H131" s="332">
        <v>0.14090559075775805</v>
      </c>
      <c r="I131" s="298"/>
      <c r="J131" s="302"/>
      <c r="K131" s="302"/>
      <c r="L131" s="249" t="s">
        <v>198</v>
      </c>
      <c r="M131" s="316" t="s">
        <v>359</v>
      </c>
      <c r="N131" s="317">
        <v>46568543.208995357</v>
      </c>
      <c r="O131" s="317">
        <v>3832825.5526419953</v>
      </c>
      <c r="P131" s="318">
        <v>8.9686701495515497E-2</v>
      </c>
      <c r="Q131" s="319">
        <v>123538487.74379654</v>
      </c>
      <c r="R131" s="319">
        <v>13030125.69616738</v>
      </c>
      <c r="S131" s="318">
        <v>0.11791076670335036</v>
      </c>
    </row>
    <row r="132" spans="1:19">
      <c r="A132" s="397"/>
      <c r="B132" s="249" t="s">
        <v>163</v>
      </c>
      <c r="C132" s="328">
        <v>673243072.58563006</v>
      </c>
      <c r="D132" s="328">
        <v>46939177.545824409</v>
      </c>
      <c r="E132" s="329">
        <v>7.4946328639455648E-2</v>
      </c>
      <c r="F132" s="330">
        <v>2025531535.6382089</v>
      </c>
      <c r="G132" s="330">
        <v>185716526.66138077</v>
      </c>
      <c r="H132" s="329">
        <v>0.100943043596901</v>
      </c>
      <c r="I132" s="297"/>
      <c r="J132" s="301"/>
      <c r="K132" s="301"/>
      <c r="L132" s="249" t="s">
        <v>163</v>
      </c>
      <c r="M132" s="312" t="s">
        <v>360</v>
      </c>
      <c r="N132" s="313">
        <v>660766811.79594648</v>
      </c>
      <c r="O132" s="313">
        <v>43114737.333566546</v>
      </c>
      <c r="P132" s="314">
        <v>6.980424597633661E-2</v>
      </c>
      <c r="Q132" s="315">
        <v>1971522481.3027337</v>
      </c>
      <c r="R132" s="315">
        <v>156425776.39516187</v>
      </c>
      <c r="S132" s="314">
        <v>8.6180408995413474E-2</v>
      </c>
    </row>
    <row r="133" spans="1:19">
      <c r="A133" s="397"/>
      <c r="B133" s="249" t="s">
        <v>199</v>
      </c>
      <c r="C133" s="341">
        <v>174059874.94770071</v>
      </c>
      <c r="D133" s="341">
        <v>12645090.876300812</v>
      </c>
      <c r="E133" s="332">
        <v>7.8339112176412581E-2</v>
      </c>
      <c r="F133" s="333">
        <v>503004545.31582242</v>
      </c>
      <c r="G133" s="333">
        <v>50027874.495128214</v>
      </c>
      <c r="H133" s="332">
        <v>0.11044249675041476</v>
      </c>
      <c r="I133" s="298"/>
      <c r="J133" s="302"/>
      <c r="K133" s="302"/>
      <c r="L133" s="249" t="s">
        <v>199</v>
      </c>
      <c r="M133" s="316" t="s">
        <v>361</v>
      </c>
      <c r="N133" s="317">
        <v>170602524.36703035</v>
      </c>
      <c r="O133" s="317">
        <v>11210458.469599456</v>
      </c>
      <c r="P133" s="318">
        <v>7.0332600349213167E-2</v>
      </c>
      <c r="Q133" s="319">
        <v>488177966.839432</v>
      </c>
      <c r="R133" s="319">
        <v>41125903.08068186</v>
      </c>
      <c r="S133" s="318">
        <v>9.1993542619848614E-2</v>
      </c>
    </row>
    <row r="134" spans="1:19">
      <c r="A134" s="397"/>
      <c r="B134" s="249" t="s">
        <v>200</v>
      </c>
      <c r="C134" s="328">
        <v>137768072.45624453</v>
      </c>
      <c r="D134" s="328">
        <v>9424934.4732841402</v>
      </c>
      <c r="E134" s="329">
        <v>7.3435437386106694E-2</v>
      </c>
      <c r="F134" s="330">
        <v>415654684.92885071</v>
      </c>
      <c r="G134" s="330">
        <v>37407335.107248485</v>
      </c>
      <c r="H134" s="329">
        <v>9.8896489624821948E-2</v>
      </c>
      <c r="I134" s="297"/>
      <c r="J134" s="301"/>
      <c r="K134" s="301"/>
      <c r="L134" s="249" t="s">
        <v>200</v>
      </c>
      <c r="M134" s="312" t="s">
        <v>362</v>
      </c>
      <c r="N134" s="313">
        <v>135259763.92734995</v>
      </c>
      <c r="O134" s="313">
        <v>8829366.9509821832</v>
      </c>
      <c r="P134" s="314">
        <v>6.9835792358008325E-2</v>
      </c>
      <c r="Q134" s="315">
        <v>403632545.23010045</v>
      </c>
      <c r="R134" s="315">
        <v>30220730.093185723</v>
      </c>
      <c r="S134" s="314">
        <v>8.0931370856878279E-2</v>
      </c>
    </row>
    <row r="135" spans="1:19">
      <c r="A135" s="397"/>
      <c r="B135" s="249" t="s">
        <v>201</v>
      </c>
      <c r="C135" s="341">
        <v>225327997.34947556</v>
      </c>
      <c r="D135" s="341">
        <v>15085420.059277982</v>
      </c>
      <c r="E135" s="332">
        <v>7.1752450211146304E-2</v>
      </c>
      <c r="F135" s="333">
        <v>701358809.33852434</v>
      </c>
      <c r="G135" s="333">
        <v>60559092.077561617</v>
      </c>
      <c r="H135" s="332">
        <v>9.4505491257729765E-2</v>
      </c>
      <c r="I135" s="298"/>
      <c r="J135" s="302"/>
      <c r="K135" s="302"/>
      <c r="L135" s="249" t="s">
        <v>201</v>
      </c>
      <c r="M135" s="316" t="s">
        <v>363</v>
      </c>
      <c r="N135" s="317">
        <v>221458488.6943883</v>
      </c>
      <c r="O135" s="317">
        <v>14334003.671004713</v>
      </c>
      <c r="P135" s="318">
        <v>6.9204776390326114E-2</v>
      </c>
      <c r="Q135" s="319">
        <v>685922528.93263662</v>
      </c>
      <c r="R135" s="319">
        <v>54462864.504133224</v>
      </c>
      <c r="S135" s="318">
        <v>8.6249158215710151E-2</v>
      </c>
    </row>
    <row r="136" spans="1:19">
      <c r="A136" s="397"/>
      <c r="B136" s="249" t="s">
        <v>202</v>
      </c>
      <c r="C136" s="328">
        <v>13910062.781477155</v>
      </c>
      <c r="D136" s="328">
        <v>1058337.0207383335</v>
      </c>
      <c r="E136" s="329">
        <v>8.2349798030353527E-2</v>
      </c>
      <c r="F136" s="330">
        <v>40812999.151532881</v>
      </c>
      <c r="G136" s="330">
        <v>4303901.7080101073</v>
      </c>
      <c r="H136" s="329">
        <v>0.11788573285515937</v>
      </c>
      <c r="I136" s="297"/>
      <c r="J136" s="301"/>
      <c r="K136" s="301"/>
      <c r="L136" s="249" t="s">
        <v>202</v>
      </c>
      <c r="M136" s="312" t="s">
        <v>364</v>
      </c>
      <c r="N136" s="313">
        <v>13637547.534276927</v>
      </c>
      <c r="O136" s="313">
        <v>961496.85445519164</v>
      </c>
      <c r="P136" s="314">
        <v>7.5851452375915659E-2</v>
      </c>
      <c r="Q136" s="315">
        <v>39600961.445105016</v>
      </c>
      <c r="R136" s="315">
        <v>3572966.4031687677</v>
      </c>
      <c r="S136" s="314">
        <v>9.9171946676740355E-2</v>
      </c>
    </row>
    <row r="137" spans="1:19">
      <c r="A137" s="397"/>
      <c r="B137" s="249" t="s">
        <v>203</v>
      </c>
      <c r="C137" s="341">
        <v>122177065.05075566</v>
      </c>
      <c r="D137" s="341">
        <v>8725395.1162189096</v>
      </c>
      <c r="E137" s="332">
        <v>7.6908476721881558E-2</v>
      </c>
      <c r="F137" s="333">
        <v>364700496.90347826</v>
      </c>
      <c r="G137" s="333">
        <v>33418323.273432791</v>
      </c>
      <c r="H137" s="332">
        <v>0.10087570637215214</v>
      </c>
      <c r="I137" s="298"/>
      <c r="J137" s="302"/>
      <c r="K137" s="302"/>
      <c r="L137" s="249" t="s">
        <v>203</v>
      </c>
      <c r="M137" s="316" t="s">
        <v>365</v>
      </c>
      <c r="N137" s="317">
        <v>119808487.27291512</v>
      </c>
      <c r="O137" s="317">
        <v>7779411.3875083923</v>
      </c>
      <c r="P137" s="318">
        <v>6.9441002936290075E-2</v>
      </c>
      <c r="Q137" s="319">
        <v>354188478.85545975</v>
      </c>
      <c r="R137" s="319">
        <v>27043312.313991964</v>
      </c>
      <c r="S137" s="318">
        <v>8.2664563257620519E-2</v>
      </c>
    </row>
    <row r="138" spans="1:19">
      <c r="A138" s="397"/>
      <c r="B138" s="249" t="s">
        <v>164</v>
      </c>
      <c r="C138" s="328">
        <v>165556325.90221572</v>
      </c>
      <c r="D138" s="328">
        <v>15786345.109533757</v>
      </c>
      <c r="E138" s="329">
        <v>0.10540393359191182</v>
      </c>
      <c r="F138" s="330">
        <v>451527040.88810384</v>
      </c>
      <c r="G138" s="330">
        <v>52660951.785367489</v>
      </c>
      <c r="H138" s="329">
        <v>0.13202664559383878</v>
      </c>
      <c r="I138" s="297"/>
      <c r="J138" s="301"/>
      <c r="K138" s="301"/>
      <c r="L138" s="249" t="s">
        <v>164</v>
      </c>
      <c r="M138" s="312" t="s">
        <v>366</v>
      </c>
      <c r="N138" s="313">
        <v>160870319.72560757</v>
      </c>
      <c r="O138" s="313">
        <v>13319211.03414458</v>
      </c>
      <c r="P138" s="314">
        <v>9.0268457839891528E-2</v>
      </c>
      <c r="Q138" s="315">
        <v>434603019.1106571</v>
      </c>
      <c r="R138" s="315">
        <v>41896350.539246738</v>
      </c>
      <c r="S138" s="314">
        <v>0.10668611941747112</v>
      </c>
    </row>
    <row r="139" spans="1:19">
      <c r="A139" s="398"/>
      <c r="B139" s="249" t="s">
        <v>204</v>
      </c>
      <c r="C139" s="341">
        <v>147973585.83195615</v>
      </c>
      <c r="D139" s="341">
        <v>14296248.554695487</v>
      </c>
      <c r="E139" s="332">
        <v>0.10694594047039989</v>
      </c>
      <c r="F139" s="333">
        <v>404483337.29082197</v>
      </c>
      <c r="G139" s="333">
        <v>47449872.85625273</v>
      </c>
      <c r="H139" s="332">
        <v>0.13290035131972483</v>
      </c>
      <c r="I139" s="298"/>
      <c r="J139" s="302"/>
      <c r="K139" s="302"/>
      <c r="L139" s="249" t="s">
        <v>204</v>
      </c>
      <c r="M139" s="316" t="s">
        <v>367</v>
      </c>
      <c r="N139" s="317">
        <v>143801458.88294232</v>
      </c>
      <c r="O139" s="317">
        <v>12170744.627601534</v>
      </c>
      <c r="P139" s="318">
        <v>9.2461282280915061E-2</v>
      </c>
      <c r="Q139" s="319">
        <v>389372329.69989938</v>
      </c>
      <c r="R139" s="319">
        <v>37960475.190382898</v>
      </c>
      <c r="S139" s="318">
        <v>0.10802275080721531</v>
      </c>
    </row>
    <row r="140" spans="1:19">
      <c r="A140" s="399" t="s">
        <v>135</v>
      </c>
      <c r="B140" s="249" t="s">
        <v>205</v>
      </c>
      <c r="C140" s="328">
        <v>17582740.070261508</v>
      </c>
      <c r="D140" s="328">
        <v>1490096.5548383668</v>
      </c>
      <c r="E140" s="329">
        <v>9.2594889920370307E-2</v>
      </c>
      <c r="F140" s="330">
        <v>47043703.597281724</v>
      </c>
      <c r="G140" s="330">
        <v>5211078.9291145205</v>
      </c>
      <c r="H140" s="329">
        <v>0.12456973404013838</v>
      </c>
      <c r="I140" s="297"/>
      <c r="J140" s="301"/>
      <c r="K140" s="301"/>
      <c r="L140" s="249" t="s">
        <v>205</v>
      </c>
      <c r="M140" s="312" t="s">
        <v>368</v>
      </c>
      <c r="N140" s="313">
        <v>17068860.842667241</v>
      </c>
      <c r="O140" s="313">
        <v>1148466.4065431282</v>
      </c>
      <c r="P140" s="314">
        <v>7.2138062354611315E-2</v>
      </c>
      <c r="Q140" s="315">
        <v>45230689.410757869</v>
      </c>
      <c r="R140" s="315">
        <v>3935875.3488638699</v>
      </c>
      <c r="S140" s="314">
        <v>9.5311613292764871E-2</v>
      </c>
    </row>
    <row r="141" spans="1:19">
      <c r="A141" s="400"/>
      <c r="B141" s="249" t="s">
        <v>66</v>
      </c>
      <c r="C141" s="341">
        <v>4138590375.7723956</v>
      </c>
      <c r="D141" s="341">
        <v>348985175.21324492</v>
      </c>
      <c r="E141" s="332">
        <v>9.2090114073559076E-2</v>
      </c>
      <c r="F141" s="333">
        <v>11736525060.374182</v>
      </c>
      <c r="G141" s="333">
        <v>1219871427.4034061</v>
      </c>
      <c r="H141" s="332">
        <v>0.11599425729673035</v>
      </c>
      <c r="I141" s="298"/>
      <c r="J141" s="302"/>
      <c r="K141" s="302"/>
      <c r="L141" s="249" t="s">
        <v>66</v>
      </c>
      <c r="M141" s="316" t="s">
        <v>300</v>
      </c>
      <c r="N141" s="317">
        <v>4035088679.0282936</v>
      </c>
      <c r="O141" s="317">
        <v>296563647.62453032</v>
      </c>
      <c r="P141" s="318">
        <v>7.9326377417132027E-2</v>
      </c>
      <c r="Q141" s="319">
        <v>11356039515.153372</v>
      </c>
      <c r="R141" s="319">
        <v>988494619.73177719</v>
      </c>
      <c r="S141" s="318">
        <v>9.5345101439426191E-2</v>
      </c>
    </row>
    <row r="142" spans="1:19">
      <c r="A142" s="400"/>
      <c r="B142" s="249" t="s">
        <v>150</v>
      </c>
      <c r="C142" s="328">
        <v>211482111.08249491</v>
      </c>
      <c r="D142" s="328">
        <v>22112616.287286997</v>
      </c>
      <c r="E142" s="329">
        <v>0.11676968516603217</v>
      </c>
      <c r="F142" s="330">
        <v>599529556.56844902</v>
      </c>
      <c r="G142" s="330">
        <v>83536439.482217908</v>
      </c>
      <c r="H142" s="329">
        <v>0.16189448408525489</v>
      </c>
      <c r="I142" s="297"/>
      <c r="J142" s="301"/>
      <c r="K142" s="301"/>
      <c r="L142" s="249" t="s">
        <v>150</v>
      </c>
      <c r="M142" s="312" t="s">
        <v>301</v>
      </c>
      <c r="N142" s="313">
        <v>608767640.21682096</v>
      </c>
      <c r="O142" s="313">
        <v>51813015.316168666</v>
      </c>
      <c r="P142" s="314">
        <v>9.302914995168754E-2</v>
      </c>
      <c r="Q142" s="315">
        <v>1685487163.8331029</v>
      </c>
      <c r="R142" s="315">
        <v>165372463.38101077</v>
      </c>
      <c r="S142" s="314">
        <v>0.10878946393441752</v>
      </c>
    </row>
    <row r="143" spans="1:19">
      <c r="A143" s="400"/>
      <c r="B143" s="249" t="s">
        <v>169</v>
      </c>
      <c r="C143" s="341">
        <v>15849210.247843936</v>
      </c>
      <c r="D143" s="341">
        <v>1580538.8907610122</v>
      </c>
      <c r="E143" s="332">
        <v>0.11076987136412232</v>
      </c>
      <c r="F143" s="333">
        <v>43410250.264676124</v>
      </c>
      <c r="G143" s="333">
        <v>5991134.4868951067</v>
      </c>
      <c r="H143" s="332">
        <v>0.16010892727862278</v>
      </c>
      <c r="I143" s="298"/>
      <c r="J143" s="302"/>
      <c r="K143" s="302"/>
      <c r="L143" s="249" t="s">
        <v>169</v>
      </c>
      <c r="M143" s="316" t="s">
        <v>302</v>
      </c>
      <c r="N143" s="317">
        <v>45582038.905000307</v>
      </c>
      <c r="O143" s="317">
        <v>3402973.4395701364</v>
      </c>
      <c r="P143" s="318">
        <v>8.0679204292925716E-2</v>
      </c>
      <c r="Q143" s="319">
        <v>121481329.43536657</v>
      </c>
      <c r="R143" s="319">
        <v>10780454.163425937</v>
      </c>
      <c r="S143" s="318">
        <v>9.738363980360018E-2</v>
      </c>
    </row>
    <row r="144" spans="1:19">
      <c r="A144" s="400"/>
      <c r="B144" s="249" t="s">
        <v>170</v>
      </c>
      <c r="C144" s="328">
        <v>39575806.746037811</v>
      </c>
      <c r="D144" s="328">
        <v>4213536.6130683422</v>
      </c>
      <c r="E144" s="329">
        <v>0.11915345358837458</v>
      </c>
      <c r="F144" s="330">
        <v>111683313.87777333</v>
      </c>
      <c r="G144" s="330">
        <v>15058481.148192167</v>
      </c>
      <c r="H144" s="329">
        <v>0.15584483535754776</v>
      </c>
      <c r="I144" s="297"/>
      <c r="J144" s="301"/>
      <c r="K144" s="301"/>
      <c r="L144" s="249" t="s">
        <v>170</v>
      </c>
      <c r="M144" s="312" t="s">
        <v>303</v>
      </c>
      <c r="N144" s="313">
        <v>113797145.10440753</v>
      </c>
      <c r="O144" s="313">
        <v>9771756.3558241874</v>
      </c>
      <c r="P144" s="314">
        <v>9.3936263765774172E-2</v>
      </c>
      <c r="Q144" s="315">
        <v>315137898.04164052</v>
      </c>
      <c r="R144" s="315">
        <v>31042661.461268604</v>
      </c>
      <c r="S144" s="314">
        <v>0.10926850388245241</v>
      </c>
    </row>
    <row r="145" spans="1:19">
      <c r="A145" s="400"/>
      <c r="B145" s="249" t="s">
        <v>171</v>
      </c>
      <c r="C145" s="341">
        <v>16397906.515785012</v>
      </c>
      <c r="D145" s="341">
        <v>1997450.5942464247</v>
      </c>
      <c r="E145" s="332">
        <v>0.13870745517569774</v>
      </c>
      <c r="F145" s="333">
        <v>44782233.908862688</v>
      </c>
      <c r="G145" s="333">
        <v>6772143.165055275</v>
      </c>
      <c r="H145" s="332">
        <v>0.17816698230741765</v>
      </c>
      <c r="I145" s="298"/>
      <c r="J145" s="302"/>
      <c r="K145" s="302"/>
      <c r="L145" s="249" t="s">
        <v>171</v>
      </c>
      <c r="M145" s="316" t="s">
        <v>304</v>
      </c>
      <c r="N145" s="317">
        <v>46150783.665084973</v>
      </c>
      <c r="O145" s="317">
        <v>4402136.2526522204</v>
      </c>
      <c r="P145" s="318">
        <v>0.10544380538041767</v>
      </c>
      <c r="Q145" s="319">
        <v>123085014.5262319</v>
      </c>
      <c r="R145" s="319">
        <v>13848663.594657078</v>
      </c>
      <c r="S145" s="318">
        <v>0.12677706163337352</v>
      </c>
    </row>
    <row r="146" spans="1:19">
      <c r="A146" s="400"/>
      <c r="B146" s="249" t="s">
        <v>172</v>
      </c>
      <c r="C146" s="328">
        <v>7101032.0676622735</v>
      </c>
      <c r="D146" s="328">
        <v>730979.80520569813</v>
      </c>
      <c r="E146" s="329">
        <v>0.1147525601185256</v>
      </c>
      <c r="F146" s="330">
        <v>18889532.522604141</v>
      </c>
      <c r="G146" s="330">
        <v>2570161.0594240911</v>
      </c>
      <c r="H146" s="329">
        <v>0.15749142454554194</v>
      </c>
      <c r="I146" s="297"/>
      <c r="J146" s="301"/>
      <c r="K146" s="301"/>
      <c r="L146" s="249" t="s">
        <v>172</v>
      </c>
      <c r="M146" s="312" t="s">
        <v>309</v>
      </c>
      <c r="N146" s="313">
        <v>20353780.705038469</v>
      </c>
      <c r="O146" s="313">
        <v>1388187.9148026705</v>
      </c>
      <c r="P146" s="314">
        <v>7.3195071209024687E-2</v>
      </c>
      <c r="Q146" s="315">
        <v>52703735.345738411</v>
      </c>
      <c r="R146" s="315">
        <v>4207049.0383469313</v>
      </c>
      <c r="S146" s="314">
        <v>8.6749206155673497E-2</v>
      </c>
    </row>
    <row r="147" spans="1:19">
      <c r="A147" s="400"/>
      <c r="B147" s="249" t="s">
        <v>173</v>
      </c>
      <c r="C147" s="341">
        <v>44391680.314809911</v>
      </c>
      <c r="D147" s="341">
        <v>4560820.6051332057</v>
      </c>
      <c r="E147" s="332">
        <v>0.11450469907947222</v>
      </c>
      <c r="F147" s="333">
        <v>128475571.81798078</v>
      </c>
      <c r="G147" s="333">
        <v>18421674.620926172</v>
      </c>
      <c r="H147" s="332">
        <v>0.16738775354717012</v>
      </c>
      <c r="I147" s="298"/>
      <c r="J147" s="302"/>
      <c r="K147" s="302"/>
      <c r="L147" s="249" t="s">
        <v>173</v>
      </c>
      <c r="M147" s="316" t="s">
        <v>305</v>
      </c>
      <c r="N147" s="317">
        <v>128672139.72593665</v>
      </c>
      <c r="O147" s="317">
        <v>11493232.365865469</v>
      </c>
      <c r="P147" s="318">
        <v>9.8082774663094202E-2</v>
      </c>
      <c r="Q147" s="319">
        <v>362059715.87052971</v>
      </c>
      <c r="R147" s="319">
        <v>36268730.523624778</v>
      </c>
      <c r="S147" s="318">
        <v>0.11132515064836902</v>
      </c>
    </row>
    <row r="148" spans="1:19">
      <c r="A148" s="400"/>
      <c r="B148" s="249" t="s">
        <v>174</v>
      </c>
      <c r="C148" s="328">
        <v>21025585.048664577</v>
      </c>
      <c r="D148" s="328">
        <v>2254194.8245634772</v>
      </c>
      <c r="E148" s="329">
        <v>0.12008672760258614</v>
      </c>
      <c r="F148" s="330">
        <v>59994714.011734888</v>
      </c>
      <c r="G148" s="330">
        <v>8903896.8067065999</v>
      </c>
      <c r="H148" s="329">
        <v>0.1742758737049579</v>
      </c>
      <c r="I148" s="297"/>
      <c r="J148" s="301"/>
      <c r="K148" s="301"/>
      <c r="L148" s="249" t="s">
        <v>174</v>
      </c>
      <c r="M148" s="312" t="s">
        <v>306</v>
      </c>
      <c r="N148" s="313">
        <v>60731080.534206219</v>
      </c>
      <c r="O148" s="313">
        <v>5767243.0704889521</v>
      </c>
      <c r="P148" s="314">
        <v>0.10492795511769033</v>
      </c>
      <c r="Q148" s="315">
        <v>168613554.83136064</v>
      </c>
      <c r="R148" s="315">
        <v>18453671.638008118</v>
      </c>
      <c r="S148" s="314">
        <v>0.12289348689920299</v>
      </c>
    </row>
    <row r="149" spans="1:19">
      <c r="A149" s="400"/>
      <c r="B149" s="249" t="s">
        <v>175</v>
      </c>
      <c r="C149" s="341">
        <v>26415026.405098405</v>
      </c>
      <c r="D149" s="341">
        <v>2978724.1886343472</v>
      </c>
      <c r="E149" s="332">
        <v>0.12709872748362949</v>
      </c>
      <c r="F149" s="333">
        <v>73444201.187421799</v>
      </c>
      <c r="G149" s="333">
        <v>10249988.417492859</v>
      </c>
      <c r="H149" s="332">
        <v>0.16219821354227443</v>
      </c>
      <c r="I149" s="298"/>
      <c r="J149" s="302"/>
      <c r="K149" s="302"/>
      <c r="L149" s="249" t="s">
        <v>175</v>
      </c>
      <c r="M149" s="316" t="s">
        <v>307</v>
      </c>
      <c r="N149" s="317">
        <v>75588199.724208489</v>
      </c>
      <c r="O149" s="317">
        <v>6546902.4654203802</v>
      </c>
      <c r="P149" s="318">
        <v>9.482589008837132E-2</v>
      </c>
      <c r="Q149" s="319">
        <v>206162116.36915639</v>
      </c>
      <c r="R149" s="319">
        <v>20050180.812034428</v>
      </c>
      <c r="S149" s="318">
        <v>0.10773183757406346</v>
      </c>
    </row>
    <row r="150" spans="1:19">
      <c r="A150" s="400"/>
      <c r="B150" s="249" t="s">
        <v>176</v>
      </c>
      <c r="C150" s="328">
        <v>40725863.736600377</v>
      </c>
      <c r="D150" s="328">
        <v>3796370.7656755745</v>
      </c>
      <c r="E150" s="329">
        <v>0.10280051146828688</v>
      </c>
      <c r="F150" s="330">
        <v>118849738.97739519</v>
      </c>
      <c r="G150" s="330">
        <v>15568959.77752544</v>
      </c>
      <c r="H150" s="329">
        <v>0.1507440193435825</v>
      </c>
      <c r="I150" s="297"/>
      <c r="J150" s="301"/>
      <c r="K150" s="301"/>
      <c r="L150" s="249" t="s">
        <v>176</v>
      </c>
      <c r="M150" s="312" t="s">
        <v>308</v>
      </c>
      <c r="N150" s="313">
        <v>117892471.85299966</v>
      </c>
      <c r="O150" s="313">
        <v>9040583.4515544027</v>
      </c>
      <c r="P150" s="314">
        <v>8.3053988169802889E-2</v>
      </c>
      <c r="Q150" s="315">
        <v>336243799.41307908</v>
      </c>
      <c r="R150" s="315">
        <v>30721052.149644911</v>
      </c>
      <c r="S150" s="314">
        <v>0.10055242179121926</v>
      </c>
    </row>
    <row r="151" spans="1:19">
      <c r="A151" s="400"/>
      <c r="B151" s="249" t="s">
        <v>177</v>
      </c>
      <c r="C151" s="341">
        <v>174685824.67318687</v>
      </c>
      <c r="D151" s="341">
        <v>19142331.956186503</v>
      </c>
      <c r="E151" s="332">
        <v>0.12306739177456</v>
      </c>
      <c r="F151" s="333">
        <v>494473061.42839694</v>
      </c>
      <c r="G151" s="333">
        <v>68172811.002353251</v>
      </c>
      <c r="H151" s="332">
        <v>0.15991736090753284</v>
      </c>
      <c r="I151" s="298"/>
      <c r="J151" s="302"/>
      <c r="K151" s="302"/>
      <c r="L151" s="249" t="s">
        <v>177</v>
      </c>
      <c r="M151" s="316" t="s">
        <v>310</v>
      </c>
      <c r="N151" s="317">
        <v>504923036.98208839</v>
      </c>
      <c r="O151" s="317">
        <v>36600785.410700142</v>
      </c>
      <c r="P151" s="318">
        <v>7.8152992491583403E-2</v>
      </c>
      <c r="Q151" s="319">
        <v>1399288221.3878455</v>
      </c>
      <c r="R151" s="319">
        <v>119104479.75096703</v>
      </c>
      <c r="S151" s="318">
        <v>9.3037019513055777E-2</v>
      </c>
    </row>
    <row r="152" spans="1:19">
      <c r="A152" s="400"/>
      <c r="B152" s="249" t="s">
        <v>206</v>
      </c>
      <c r="C152" s="328">
        <v>11863967.581782456</v>
      </c>
      <c r="D152" s="328">
        <v>1029637.6966062672</v>
      </c>
      <c r="E152" s="329">
        <v>9.503473749816721E-2</v>
      </c>
      <c r="F152" s="330">
        <v>33244779.665828172</v>
      </c>
      <c r="G152" s="330">
        <v>3805193.8151594289</v>
      </c>
      <c r="H152" s="329">
        <v>0.12925432560298708</v>
      </c>
      <c r="I152" s="297"/>
      <c r="J152" s="301"/>
      <c r="K152" s="301"/>
      <c r="L152" s="249" t="s">
        <v>206</v>
      </c>
      <c r="M152" s="312" t="s">
        <v>311</v>
      </c>
      <c r="N152" s="313">
        <v>34889330.019230403</v>
      </c>
      <c r="O152" s="313">
        <v>1845386.4671854489</v>
      </c>
      <c r="P152" s="314">
        <v>5.5846435649513915E-2</v>
      </c>
      <c r="Q152" s="315">
        <v>95388916.105893552</v>
      </c>
      <c r="R152" s="315">
        <v>5882581.6401502788</v>
      </c>
      <c r="S152" s="314">
        <v>6.5722517576694159E-2</v>
      </c>
    </row>
    <row r="153" spans="1:19">
      <c r="A153" s="400"/>
      <c r="B153" s="249" t="s">
        <v>178</v>
      </c>
      <c r="C153" s="341">
        <v>11998156.715345221</v>
      </c>
      <c r="D153" s="341">
        <v>1199608.9745319467</v>
      </c>
      <c r="E153" s="332">
        <v>0.11108984312751673</v>
      </c>
      <c r="F153" s="333">
        <v>31602659.999706358</v>
      </c>
      <c r="G153" s="333">
        <v>4457276.0880316198</v>
      </c>
      <c r="H153" s="332">
        <v>0.16420014918686143</v>
      </c>
      <c r="I153" s="298"/>
      <c r="J153" s="302"/>
      <c r="K153" s="302"/>
      <c r="L153" s="249" t="s">
        <v>178</v>
      </c>
      <c r="M153" s="316" t="s">
        <v>312</v>
      </c>
      <c r="N153" s="317">
        <v>34864304.008631326</v>
      </c>
      <c r="O153" s="317">
        <v>2243864.6869368926</v>
      </c>
      <c r="P153" s="318">
        <v>6.8787077476439626E-2</v>
      </c>
      <c r="Q153" s="319">
        <v>89062249.496015504</v>
      </c>
      <c r="R153" s="319">
        <v>7311431.4794165939</v>
      </c>
      <c r="S153" s="318">
        <v>8.9435575775303686E-2</v>
      </c>
    </row>
    <row r="154" spans="1:19">
      <c r="A154" s="400"/>
      <c r="B154" s="249" t="s">
        <v>179</v>
      </c>
      <c r="C154" s="328">
        <v>105713524.57971959</v>
      </c>
      <c r="D154" s="328">
        <v>12414439.431164622</v>
      </c>
      <c r="E154" s="329">
        <v>0.13306067697660484</v>
      </c>
      <c r="F154" s="330">
        <v>300252208.23237729</v>
      </c>
      <c r="G154" s="330">
        <v>44213068.024052471</v>
      </c>
      <c r="H154" s="329">
        <v>0.17268089553838822</v>
      </c>
      <c r="I154" s="297"/>
      <c r="J154" s="301"/>
      <c r="K154" s="301"/>
      <c r="L154" s="249" t="s">
        <v>179</v>
      </c>
      <c r="M154" s="312" t="s">
        <v>313</v>
      </c>
      <c r="N154" s="313">
        <v>303545245.85263646</v>
      </c>
      <c r="O154" s="313">
        <v>22608587.187731504</v>
      </c>
      <c r="P154" s="314">
        <v>8.047574601041485E-2</v>
      </c>
      <c r="Q154" s="315">
        <v>841985978.73514175</v>
      </c>
      <c r="R154" s="315">
        <v>74250462.721179843</v>
      </c>
      <c r="S154" s="314">
        <v>9.6713596248202666E-2</v>
      </c>
    </row>
    <row r="155" spans="1:19">
      <c r="A155" s="400"/>
      <c r="B155" s="249" t="s">
        <v>180</v>
      </c>
      <c r="C155" s="341">
        <v>29819133.218933776</v>
      </c>
      <c r="D155" s="341">
        <v>3047395.5109235942</v>
      </c>
      <c r="E155" s="332">
        <v>0.11382882740599258</v>
      </c>
      <c r="F155" s="333">
        <v>87339357.738603607</v>
      </c>
      <c r="G155" s="333">
        <v>10338537.602229267</v>
      </c>
      <c r="H155" s="332">
        <v>0.13426529203090209</v>
      </c>
      <c r="I155" s="298"/>
      <c r="J155" s="302"/>
      <c r="K155" s="302"/>
      <c r="L155" s="249" t="s">
        <v>180</v>
      </c>
      <c r="M155" s="316" t="s">
        <v>314</v>
      </c>
      <c r="N155" s="317">
        <v>86941629.671264589</v>
      </c>
      <c r="O155" s="317">
        <v>6530054.1462374032</v>
      </c>
      <c r="P155" s="318">
        <v>8.1207887093382447E-2</v>
      </c>
      <c r="Q155" s="319">
        <v>252338572.41723984</v>
      </c>
      <c r="R155" s="319">
        <v>20684742.467172831</v>
      </c>
      <c r="S155" s="318">
        <v>8.9291605805228547E-2</v>
      </c>
    </row>
    <row r="156" spans="1:19">
      <c r="A156" s="400"/>
      <c r="B156" s="249" t="s">
        <v>181</v>
      </c>
      <c r="C156" s="342">
        <v>4964728.6745277941</v>
      </c>
      <c r="D156" s="342">
        <v>471607.58481484652</v>
      </c>
      <c r="E156" s="342">
        <v>0.10496213553972483</v>
      </c>
      <c r="F156" s="342">
        <v>13784170.18412441</v>
      </c>
      <c r="G156" s="342">
        <v>1896228.8510207534</v>
      </c>
      <c r="H156" s="342">
        <v>0.15950859765268488</v>
      </c>
      <c r="I156" s="299"/>
      <c r="J156" s="303"/>
      <c r="K156" s="303"/>
      <c r="L156" s="249" t="s">
        <v>181</v>
      </c>
      <c r="M156" s="312" t="s">
        <v>315</v>
      </c>
      <c r="N156" s="320">
        <v>14613959.335543036</v>
      </c>
      <c r="O156" s="320">
        <v>1330592.9466052055</v>
      </c>
      <c r="P156" s="320">
        <v>0.10016985963086146</v>
      </c>
      <c r="Q156" s="320">
        <v>39723136.353357077</v>
      </c>
      <c r="R156" s="320">
        <v>4388779.8202302456</v>
      </c>
      <c r="S156" s="320">
        <v>0.12420715277822185</v>
      </c>
    </row>
    <row r="157" spans="1:19">
      <c r="A157" s="400"/>
      <c r="B157" s="249" t="s">
        <v>182</v>
      </c>
      <c r="C157" s="341">
        <v>2505275.6425420563</v>
      </c>
      <c r="D157" s="341">
        <v>217221.84934235783</v>
      </c>
      <c r="E157" s="332">
        <v>9.4937387393583442E-2</v>
      </c>
      <c r="F157" s="333">
        <v>7158385.1781228613</v>
      </c>
      <c r="G157" s="333">
        <v>847301.35274518095</v>
      </c>
      <c r="H157" s="332">
        <v>0.13425607648215243</v>
      </c>
      <c r="I157" s="298"/>
      <c r="J157" s="302"/>
      <c r="K157" s="302"/>
      <c r="L157" s="249" t="s">
        <v>182</v>
      </c>
      <c r="M157" s="316" t="s">
        <v>316</v>
      </c>
      <c r="N157" s="317">
        <v>7419941.3562012147</v>
      </c>
      <c r="O157" s="317">
        <v>563696.37555470504</v>
      </c>
      <c r="P157" s="318">
        <v>8.22164868883596E-2</v>
      </c>
      <c r="Q157" s="319">
        <v>20798979.403634563</v>
      </c>
      <c r="R157" s="319">
        <v>1934262.7298146822</v>
      </c>
      <c r="S157" s="318">
        <v>0.1025333570208885</v>
      </c>
    </row>
    <row r="158" spans="1:19">
      <c r="A158" s="400"/>
      <c r="B158" s="296" t="s">
        <v>226</v>
      </c>
      <c r="C158" s="328">
        <v>7725882.7450939612</v>
      </c>
      <c r="D158" s="328">
        <v>784051.36571481917</v>
      </c>
      <c r="E158" s="329">
        <v>0.11294589609938675</v>
      </c>
      <c r="F158" s="330">
        <v>20987040.054478016</v>
      </c>
      <c r="G158" s="330">
        <v>2618459.3808577806</v>
      </c>
      <c r="H158" s="329">
        <v>0.14255099113990022</v>
      </c>
      <c r="I158" s="297"/>
      <c r="J158" s="301"/>
      <c r="K158" s="301"/>
      <c r="L158" s="296" t="s">
        <v>226</v>
      </c>
      <c r="M158" s="312" t="s">
        <v>317</v>
      </c>
      <c r="N158" s="313">
        <v>22299472.567042518</v>
      </c>
      <c r="O158" s="313">
        <v>1452659.9495608173</v>
      </c>
      <c r="P158" s="314">
        <v>6.9682592548591674E-2</v>
      </c>
      <c r="Q158" s="315">
        <v>59609098.946817055</v>
      </c>
      <c r="R158" s="315">
        <v>4457005.1326082125</v>
      </c>
      <c r="S158" s="314">
        <v>8.0812981418666524E-2</v>
      </c>
    </row>
    <row r="159" spans="1:19">
      <c r="A159" s="400"/>
      <c r="B159" s="249" t="s">
        <v>151</v>
      </c>
      <c r="C159" s="341">
        <v>159366652.31894842</v>
      </c>
      <c r="D159" s="341">
        <v>14931342.77303654</v>
      </c>
      <c r="E159" s="332">
        <v>0.10337737233353102</v>
      </c>
      <c r="F159" s="333">
        <v>438605953.7758255</v>
      </c>
      <c r="G159" s="333">
        <v>57525388.494981885</v>
      </c>
      <c r="H159" s="332">
        <v>0.15095335143262317</v>
      </c>
      <c r="I159" s="300"/>
      <c r="J159" s="304"/>
      <c r="K159" s="304"/>
      <c r="L159" s="249" t="s">
        <v>151</v>
      </c>
      <c r="M159" s="316" t="s">
        <v>318</v>
      </c>
      <c r="N159" s="317">
        <v>461174240.65279454</v>
      </c>
      <c r="O159" s="317">
        <v>32100090.636070848</v>
      </c>
      <c r="P159" s="318">
        <v>7.4812455224393518E-2</v>
      </c>
      <c r="Q159" s="319">
        <v>1237273270.465312</v>
      </c>
      <c r="R159" s="319">
        <v>101080085.88722372</v>
      </c>
      <c r="S159" s="318">
        <v>8.8963819937679517E-2</v>
      </c>
    </row>
    <row r="160" spans="1:19">
      <c r="A160" s="400"/>
      <c r="B160" s="249" t="s">
        <v>207</v>
      </c>
      <c r="C160" s="328">
        <v>9482636.8512074891</v>
      </c>
      <c r="D160" s="328">
        <v>1070076.7178566419</v>
      </c>
      <c r="E160" s="329">
        <v>0.12719988931959222</v>
      </c>
      <c r="F160" s="330">
        <v>25061860.209679149</v>
      </c>
      <c r="G160" s="330">
        <v>3705470.848407656</v>
      </c>
      <c r="H160" s="329">
        <v>0.17350642871904653</v>
      </c>
      <c r="I160" s="297"/>
      <c r="J160" s="301"/>
      <c r="K160" s="301"/>
      <c r="L160" s="249" t="s">
        <v>207</v>
      </c>
      <c r="M160" s="312" t="s">
        <v>319</v>
      </c>
      <c r="N160" s="313">
        <v>27086888.776294395</v>
      </c>
      <c r="O160" s="313">
        <v>2152015.7307161652</v>
      </c>
      <c r="P160" s="314">
        <v>8.6305461703475084E-2</v>
      </c>
      <c r="Q160" s="315">
        <v>69621336.929343924</v>
      </c>
      <c r="R160" s="315">
        <v>6901635.9581499398</v>
      </c>
      <c r="S160" s="314">
        <v>0.1100393632507868</v>
      </c>
    </row>
    <row r="161" spans="1:26">
      <c r="A161" s="400"/>
      <c r="B161" s="249" t="s">
        <v>208</v>
      </c>
      <c r="C161" s="341">
        <v>50419283.526383549</v>
      </c>
      <c r="D161" s="341">
        <v>4225718.9766169786</v>
      </c>
      <c r="E161" s="332">
        <v>9.1478521257315107E-2</v>
      </c>
      <c r="F161" s="333">
        <v>142419108.61225241</v>
      </c>
      <c r="G161" s="333">
        <v>17441536.191011518</v>
      </c>
      <c r="H161" s="332">
        <v>0.13955732899199116</v>
      </c>
      <c r="I161" s="298"/>
      <c r="J161" s="302"/>
      <c r="K161" s="302"/>
      <c r="L161" s="249" t="s">
        <v>208</v>
      </c>
      <c r="M161" s="316" t="s">
        <v>320</v>
      </c>
      <c r="N161" s="317">
        <v>146407442.29247645</v>
      </c>
      <c r="O161" s="317">
        <v>9295070.2532595694</v>
      </c>
      <c r="P161" s="318">
        <v>6.7791623141061214E-2</v>
      </c>
      <c r="Q161" s="319">
        <v>403108440.89603096</v>
      </c>
      <c r="R161" s="319">
        <v>31693736.050209641</v>
      </c>
      <c r="S161" s="318">
        <v>8.5332475092406726E-2</v>
      </c>
    </row>
    <row r="162" spans="1:26">
      <c r="A162" s="400"/>
      <c r="B162" s="249" t="s">
        <v>209</v>
      </c>
      <c r="C162" s="328">
        <v>14402062.466254644</v>
      </c>
      <c r="D162" s="328">
        <v>1390799.2446134184</v>
      </c>
      <c r="E162" s="329">
        <v>0.10689194591806779</v>
      </c>
      <c r="F162" s="330">
        <v>38878956.260023803</v>
      </c>
      <c r="G162" s="330">
        <v>5212576.5052326769</v>
      </c>
      <c r="H162" s="329">
        <v>0.15483032459083651</v>
      </c>
      <c r="I162" s="297"/>
      <c r="J162" s="301"/>
      <c r="K162" s="301"/>
      <c r="L162" s="249" t="s">
        <v>209</v>
      </c>
      <c r="M162" s="312" t="s">
        <v>321</v>
      </c>
      <c r="N162" s="313">
        <v>41286064.445596576</v>
      </c>
      <c r="O162" s="313">
        <v>2830684.6497019455</v>
      </c>
      <c r="P162" s="314">
        <v>7.360958765005203E-2</v>
      </c>
      <c r="Q162" s="315">
        <v>108754786.65284613</v>
      </c>
      <c r="R162" s="315">
        <v>9065930.1277134269</v>
      </c>
      <c r="S162" s="314">
        <v>9.09422621918409E-2</v>
      </c>
    </row>
    <row r="163" spans="1:26">
      <c r="A163" s="400"/>
      <c r="B163" s="249" t="s">
        <v>210</v>
      </c>
      <c r="C163" s="341">
        <v>12103211.905556943</v>
      </c>
      <c r="D163" s="341">
        <v>1403518.6416577436</v>
      </c>
      <c r="E163" s="332">
        <v>0.13117372685749976</v>
      </c>
      <c r="F163" s="333">
        <v>32256423.512804169</v>
      </c>
      <c r="G163" s="333">
        <v>4851305.1071489342</v>
      </c>
      <c r="H163" s="332">
        <v>0.17702186268050693</v>
      </c>
      <c r="I163" s="298"/>
      <c r="J163" s="302"/>
      <c r="K163" s="302"/>
      <c r="L163" s="249" t="s">
        <v>210</v>
      </c>
      <c r="M163" s="316" t="s">
        <v>322</v>
      </c>
      <c r="N163" s="317">
        <v>34479078.789701313</v>
      </c>
      <c r="O163" s="317">
        <v>2889096.4660639614</v>
      </c>
      <c r="P163" s="318">
        <v>9.1456096317666546E-2</v>
      </c>
      <c r="Q163" s="319">
        <v>89587032.745922714</v>
      </c>
      <c r="R163" s="319">
        <v>8965521.4333998412</v>
      </c>
      <c r="S163" s="318">
        <v>0.11120507774464448</v>
      </c>
    </row>
    <row r="164" spans="1:26">
      <c r="A164" s="400"/>
      <c r="B164" s="249" t="s">
        <v>211</v>
      </c>
      <c r="C164" s="328">
        <v>28547824.292586774</v>
      </c>
      <c r="D164" s="328">
        <v>2549020.861230284</v>
      </c>
      <c r="E164" s="329">
        <v>9.8043776051476864E-2</v>
      </c>
      <c r="F164" s="330">
        <v>79993476.754086405</v>
      </c>
      <c r="G164" s="330">
        <v>10003710.393904075</v>
      </c>
      <c r="H164" s="329">
        <v>0.14293104426756961</v>
      </c>
      <c r="I164" s="297"/>
      <c r="J164" s="301"/>
      <c r="K164" s="301"/>
      <c r="L164" s="249" t="s">
        <v>211</v>
      </c>
      <c r="M164" s="312" t="s">
        <v>323</v>
      </c>
      <c r="N164" s="313">
        <v>83581484.179227382</v>
      </c>
      <c r="O164" s="313">
        <v>5720186.4469102621</v>
      </c>
      <c r="P164" s="314">
        <v>7.3466364079570703E-2</v>
      </c>
      <c r="Q164" s="315">
        <v>228425081.26026875</v>
      </c>
      <c r="R164" s="315">
        <v>15527555.454648465</v>
      </c>
      <c r="S164" s="314">
        <v>7.2934410091855348E-2</v>
      </c>
    </row>
    <row r="165" spans="1:26">
      <c r="A165" s="400"/>
      <c r="B165" s="249" t="s">
        <v>212</v>
      </c>
      <c r="C165" s="341">
        <v>23953580.90845615</v>
      </c>
      <c r="D165" s="341">
        <v>2191345.366846513</v>
      </c>
      <c r="E165" s="332">
        <v>0.10069486485690481</v>
      </c>
      <c r="F165" s="333">
        <v>64068822.042247221</v>
      </c>
      <c r="G165" s="333">
        <v>8464699.4258719236</v>
      </c>
      <c r="H165" s="332">
        <v>0.15223150780152922</v>
      </c>
      <c r="I165" s="298"/>
      <c r="J165" s="302"/>
      <c r="K165" s="302"/>
      <c r="L165" s="249" t="s">
        <v>212</v>
      </c>
      <c r="M165" s="316" t="s">
        <v>324</v>
      </c>
      <c r="N165" s="317">
        <v>69492023.169895917</v>
      </c>
      <c r="O165" s="317">
        <v>5066861.2348032668</v>
      </c>
      <c r="P165" s="318">
        <v>7.8647240963213266E-2</v>
      </c>
      <c r="Q165" s="319">
        <v>180998162.56955174</v>
      </c>
      <c r="R165" s="319">
        <v>15661095.336146504</v>
      </c>
      <c r="S165" s="318">
        <v>9.4722227738791576E-2</v>
      </c>
    </row>
    <row r="166" spans="1:26">
      <c r="A166" s="400"/>
      <c r="B166" s="249" t="s">
        <v>213</v>
      </c>
      <c r="C166" s="328">
        <v>9046373.3043222353</v>
      </c>
      <c r="D166" s="328">
        <v>943137.04928842653</v>
      </c>
      <c r="E166" s="329">
        <v>0.11639017049546602</v>
      </c>
      <c r="F166" s="330">
        <v>24867878.366057891</v>
      </c>
      <c r="G166" s="330">
        <v>3503211.2313056327</v>
      </c>
      <c r="H166" s="329">
        <v>0.16397218871747499</v>
      </c>
      <c r="I166" s="297"/>
      <c r="J166" s="301"/>
      <c r="K166" s="301"/>
      <c r="L166" s="249" t="s">
        <v>213</v>
      </c>
      <c r="M166" s="312" t="s">
        <v>325</v>
      </c>
      <c r="N166" s="313">
        <v>25808632.472647626</v>
      </c>
      <c r="O166" s="313">
        <v>1884386.2703872249</v>
      </c>
      <c r="P166" s="314">
        <v>7.8764708173300155E-2</v>
      </c>
      <c r="Q166" s="315">
        <v>69167249.651090473</v>
      </c>
      <c r="R166" s="315">
        <v>6045926.3077042028</v>
      </c>
      <c r="S166" s="314">
        <v>9.5782629188772908E-2</v>
      </c>
      <c r="T166" s="234" t="s">
        <v>217</v>
      </c>
      <c r="U166" s="235">
        <f>(O156-(SUM(O157:O165)))</f>
        <v>-60739768.796036333</v>
      </c>
      <c r="V166" s="235">
        <f>(P156-(SUM(P157:P165)))</f>
        <v>-0.59781804888552226</v>
      </c>
      <c r="W166" s="237">
        <f>(((U166+V166)-(U166))/U166)</f>
        <v>9.8422838719671643E-9</v>
      </c>
      <c r="X166" s="235">
        <f>(R156-(SUM(R157:R165)))</f>
        <v>-190898048.28968424</v>
      </c>
      <c r="Y166" s="235">
        <f>(S156-(SUM(S157:S165)))</f>
        <v>-0.71327882170933854</v>
      </c>
      <c r="Z166" s="237">
        <f>(((X166+Y166)-(X166))/X166)</f>
        <v>3.7364385672976332E-9</v>
      </c>
    </row>
    <row r="167" spans="1:26">
      <c r="A167" s="400"/>
      <c r="B167" s="249" t="s">
        <v>214</v>
      </c>
      <c r="C167" s="341">
        <v>3922812.3673914731</v>
      </c>
      <c r="D167" s="341">
        <v>455681.10278933775</v>
      </c>
      <c r="E167" s="332">
        <v>0.13142885804227797</v>
      </c>
      <c r="F167" s="333">
        <v>10569230.018823981</v>
      </c>
      <c r="G167" s="333">
        <v>1614666.2121299375</v>
      </c>
      <c r="H167" s="332">
        <v>0.18031768458926867</v>
      </c>
      <c r="I167" s="298"/>
      <c r="J167" s="302"/>
      <c r="K167" s="302"/>
      <c r="L167" s="249" t="s">
        <v>214</v>
      </c>
      <c r="M167" s="316" t="s">
        <v>326</v>
      </c>
      <c r="N167" s="317">
        <v>11179779.069250192</v>
      </c>
      <c r="O167" s="317">
        <v>912589.12805378065</v>
      </c>
      <c r="P167" s="318">
        <v>8.8884021166500279E-2</v>
      </c>
      <c r="Q167" s="319">
        <v>29411031.099031683</v>
      </c>
      <c r="R167" s="319">
        <v>2826283.9483214021</v>
      </c>
      <c r="S167" s="318">
        <v>0.10631223732537515</v>
      </c>
    </row>
    <row r="168" spans="1:26">
      <c r="A168" s="400"/>
      <c r="B168" s="249" t="s">
        <v>215</v>
      </c>
      <c r="C168" s="328">
        <v>3709065.9626632952</v>
      </c>
      <c r="D168" s="328">
        <v>310588.93824506039</v>
      </c>
      <c r="E168" s="329">
        <v>9.1390624686723682E-2</v>
      </c>
      <c r="F168" s="330">
        <v>9919324.1917358693</v>
      </c>
      <c r="G168" s="330">
        <v>1230678.6221418716</v>
      </c>
      <c r="H168" s="329">
        <v>0.14164217107078736</v>
      </c>
      <c r="I168" s="297"/>
      <c r="J168" s="301"/>
      <c r="K168" s="301"/>
      <c r="L168" s="249" t="s">
        <v>215</v>
      </c>
      <c r="M168" s="312" t="s">
        <v>327</v>
      </c>
      <c r="N168" s="313">
        <v>11046578.215972064</v>
      </c>
      <c r="O168" s="313">
        <v>606115.16062523238</v>
      </c>
      <c r="P168" s="314">
        <v>5.8054432778709475E-2</v>
      </c>
      <c r="Q168" s="315">
        <v>28667590.107735731</v>
      </c>
      <c r="R168" s="315">
        <v>2129366.875803709</v>
      </c>
      <c r="S168" s="314">
        <v>8.0237733219515467E-2</v>
      </c>
    </row>
    <row r="169" spans="1:26">
      <c r="A169" s="400"/>
      <c r="B169" s="233" t="s">
        <v>216</v>
      </c>
      <c r="C169" s="343">
        <v>3779800.7341263602</v>
      </c>
      <c r="D169" s="343">
        <v>391455.87389344536</v>
      </c>
      <c r="E169" s="343">
        <v>0.11553011574699533</v>
      </c>
      <c r="F169" s="343">
        <v>10570873.808114491</v>
      </c>
      <c r="G169" s="343">
        <v>1497533.9578277506</v>
      </c>
      <c r="H169" s="343">
        <v>0.1650477092820925</v>
      </c>
      <c r="I169" s="300"/>
      <c r="J169" s="304"/>
      <c r="K169" s="304"/>
      <c r="L169" s="233" t="s">
        <v>216</v>
      </c>
      <c r="M169" s="316" t="s">
        <v>328</v>
      </c>
      <c r="N169" s="321">
        <v>10806269.241751468</v>
      </c>
      <c r="O169" s="321">
        <v>743085.29554940015</v>
      </c>
      <c r="P169" s="321">
        <v>7.3841966868731138E-2</v>
      </c>
      <c r="Q169" s="321">
        <v>29532558.553489763</v>
      </c>
      <c r="R169" s="321">
        <v>2263034.3951260448</v>
      </c>
      <c r="S169" s="321">
        <v>8.2987674518404067E-2</v>
      </c>
    </row>
    <row r="170" spans="1:26">
      <c r="A170" s="400"/>
      <c r="B170" s="249" t="s">
        <v>152</v>
      </c>
      <c r="C170" s="328">
        <v>44730456.418265417</v>
      </c>
      <c r="D170" s="328">
        <v>4990233.0143597424</v>
      </c>
      <c r="E170" s="329">
        <v>0.12557133772603055</v>
      </c>
      <c r="F170" s="330">
        <v>123978584.23815988</v>
      </c>
      <c r="G170" s="330">
        <v>16799694.029349893</v>
      </c>
      <c r="H170" s="329">
        <v>0.15674442977175906</v>
      </c>
      <c r="I170" s="297"/>
      <c r="J170" s="301"/>
      <c r="K170" s="301"/>
      <c r="L170" s="249" t="s">
        <v>152</v>
      </c>
      <c r="M170" s="312" t="s">
        <v>329</v>
      </c>
      <c r="N170" s="313">
        <v>127369056.57296175</v>
      </c>
      <c r="O170" s="313">
        <v>8101264.7203154415</v>
      </c>
      <c r="P170" s="314">
        <v>6.7924999653925358E-2</v>
      </c>
      <c r="Q170" s="315">
        <v>347825861.56812942</v>
      </c>
      <c r="R170" s="315">
        <v>28431622.156067073</v>
      </c>
      <c r="S170" s="314">
        <v>8.9017329205447512E-2</v>
      </c>
    </row>
    <row r="171" spans="1:26">
      <c r="A171" s="400"/>
      <c r="B171" s="249" t="s">
        <v>183</v>
      </c>
      <c r="C171" s="341">
        <v>12752978.386241836</v>
      </c>
      <c r="D171" s="341">
        <v>1496507.3873466011</v>
      </c>
      <c r="E171" s="332">
        <v>0.13294640811436156</v>
      </c>
      <c r="F171" s="333">
        <v>35603860.312027954</v>
      </c>
      <c r="G171" s="333">
        <v>5083088.4337403812</v>
      </c>
      <c r="H171" s="332">
        <v>0.1665452123560637</v>
      </c>
      <c r="I171" s="298"/>
      <c r="J171" s="302"/>
      <c r="K171" s="302"/>
      <c r="L171" s="249" t="s">
        <v>183</v>
      </c>
      <c r="M171" s="316" t="s">
        <v>330</v>
      </c>
      <c r="N171" s="317">
        <v>36829989.398757882</v>
      </c>
      <c r="O171" s="317">
        <v>2615876.1815785989</v>
      </c>
      <c r="P171" s="318">
        <v>7.6456056744008752E-2</v>
      </c>
      <c r="Q171" s="319">
        <v>101136120.28922804</v>
      </c>
      <c r="R171" s="319">
        <v>8740791.5278712511</v>
      </c>
      <c r="S171" s="318">
        <v>9.4602093472142934E-2</v>
      </c>
    </row>
    <row r="172" spans="1:26">
      <c r="A172" s="400"/>
      <c r="B172" s="249" t="s">
        <v>184</v>
      </c>
      <c r="C172" s="328">
        <v>31977478.032023415</v>
      </c>
      <c r="D172" s="328">
        <v>3493725.6270131357</v>
      </c>
      <c r="E172" s="329">
        <v>0.12265678964400038</v>
      </c>
      <c r="F172" s="330">
        <v>88374723.926131934</v>
      </c>
      <c r="G172" s="330">
        <v>11716605.595609486</v>
      </c>
      <c r="H172" s="329">
        <v>0.1528423323031706</v>
      </c>
      <c r="I172" s="297"/>
      <c r="J172" s="301"/>
      <c r="K172" s="301"/>
      <c r="L172" s="249" t="s">
        <v>184</v>
      </c>
      <c r="M172" s="312" t="s">
        <v>331</v>
      </c>
      <c r="N172" s="313">
        <v>90539067.174204528</v>
      </c>
      <c r="O172" s="313">
        <v>5485388.5387369543</v>
      </c>
      <c r="P172" s="314">
        <v>6.4493254456951088E-2</v>
      </c>
      <c r="Q172" s="315">
        <v>246689741.27890146</v>
      </c>
      <c r="R172" s="315">
        <v>19690830.628195971</v>
      </c>
      <c r="S172" s="314">
        <v>8.6744163536957367E-2</v>
      </c>
    </row>
    <row r="173" spans="1:26">
      <c r="A173" s="400"/>
      <c r="B173" s="249" t="s">
        <v>153</v>
      </c>
      <c r="C173" s="341">
        <v>76237722.534901947</v>
      </c>
      <c r="D173" s="341">
        <v>5983841.6986114234</v>
      </c>
      <c r="E173" s="332">
        <v>8.5174535945641242E-2</v>
      </c>
      <c r="F173" s="333">
        <v>237901917.70536134</v>
      </c>
      <c r="G173" s="333">
        <v>23924461.228425622</v>
      </c>
      <c r="H173" s="332">
        <v>0.1118083260841284</v>
      </c>
      <c r="I173" s="298"/>
      <c r="J173" s="302"/>
      <c r="K173" s="302"/>
      <c r="L173" s="249" t="s">
        <v>153</v>
      </c>
      <c r="M173" s="316" t="s">
        <v>332</v>
      </c>
      <c r="N173" s="317">
        <v>227666538.25104895</v>
      </c>
      <c r="O173" s="317">
        <v>13426014.751981705</v>
      </c>
      <c r="P173" s="318">
        <v>6.2667951574717648E-2</v>
      </c>
      <c r="Q173" s="319">
        <v>702642557.07621515</v>
      </c>
      <c r="R173" s="319">
        <v>41795877.818765759</v>
      </c>
      <c r="S173" s="318">
        <v>6.3245952700752131E-2</v>
      </c>
    </row>
    <row r="174" spans="1:26">
      <c r="A174" s="400"/>
      <c r="B174" s="249" t="s">
        <v>185</v>
      </c>
      <c r="C174" s="328">
        <v>19049345.755371988</v>
      </c>
      <c r="D174" s="328">
        <v>1369955.3105855286</v>
      </c>
      <c r="E174" s="329">
        <v>7.7488831691565466E-2</v>
      </c>
      <c r="F174" s="330">
        <v>60073618.340672754</v>
      </c>
      <c r="G174" s="330">
        <v>6083428.6888506562</v>
      </c>
      <c r="H174" s="329">
        <v>0.11267655713162231</v>
      </c>
      <c r="I174" s="297"/>
      <c r="J174" s="301"/>
      <c r="K174" s="301"/>
      <c r="L174" s="249" t="s">
        <v>185</v>
      </c>
      <c r="M174" s="312" t="s">
        <v>333</v>
      </c>
      <c r="N174" s="313">
        <v>56861270.054497428</v>
      </c>
      <c r="O174" s="313">
        <v>3355988.2746920884</v>
      </c>
      <c r="P174" s="314">
        <v>6.2722560522216503E-2</v>
      </c>
      <c r="Q174" s="315">
        <v>176427607.72091675</v>
      </c>
      <c r="R174" s="315">
        <v>9705535.7004008591</v>
      </c>
      <c r="S174" s="314">
        <v>5.8213862044652072E-2</v>
      </c>
    </row>
    <row r="175" spans="1:26">
      <c r="A175" s="400"/>
      <c r="B175" s="249" t="s">
        <v>186</v>
      </c>
      <c r="C175" s="341">
        <v>38879250.271413714</v>
      </c>
      <c r="D175" s="341">
        <v>3105288.1022273749</v>
      </c>
      <c r="E175" s="332">
        <v>8.6803024153195255E-2</v>
      </c>
      <c r="F175" s="333">
        <v>122023008.95803227</v>
      </c>
      <c r="G175" s="333">
        <v>11921583.675188631</v>
      </c>
      <c r="H175" s="332">
        <v>0.10827819571420472</v>
      </c>
      <c r="I175" s="298"/>
      <c r="J175" s="302"/>
      <c r="K175" s="302"/>
      <c r="L175" s="249" t="s">
        <v>186</v>
      </c>
      <c r="M175" s="316" t="s">
        <v>334</v>
      </c>
      <c r="N175" s="317">
        <v>116124425.84838574</v>
      </c>
      <c r="O175" s="317">
        <v>6462026.5457978696</v>
      </c>
      <c r="P175" s="318">
        <v>5.8926547174728609E-2</v>
      </c>
      <c r="Q175" s="319">
        <v>361301175.58332473</v>
      </c>
      <c r="R175" s="319">
        <v>20282705.490692198</v>
      </c>
      <c r="S175" s="318">
        <v>5.9476853219072583E-2</v>
      </c>
    </row>
    <row r="176" spans="1:26">
      <c r="A176" s="400"/>
      <c r="B176" s="249" t="s">
        <v>187</v>
      </c>
      <c r="C176" s="328">
        <v>10704673.343768327</v>
      </c>
      <c r="D176" s="328">
        <v>904757.44194909558</v>
      </c>
      <c r="E176" s="329">
        <v>9.2322980218752571E-2</v>
      </c>
      <c r="F176" s="330">
        <v>32204883.436665162</v>
      </c>
      <c r="G176" s="330">
        <v>3614990.0719714202</v>
      </c>
      <c r="H176" s="329">
        <v>0.1264429365251025</v>
      </c>
      <c r="I176" s="297"/>
      <c r="J176" s="301"/>
      <c r="K176" s="301"/>
      <c r="L176" s="249" t="s">
        <v>187</v>
      </c>
      <c r="M176" s="312" t="s">
        <v>335</v>
      </c>
      <c r="N176" s="313">
        <v>31932913.041612606</v>
      </c>
      <c r="O176" s="313">
        <v>2133914.2327510417</v>
      </c>
      <c r="P176" s="314">
        <v>7.1610266050833316E-2</v>
      </c>
      <c r="Q176" s="315">
        <v>94479286.182636827</v>
      </c>
      <c r="R176" s="315">
        <v>7040432.4867139161</v>
      </c>
      <c r="S176" s="314">
        <v>8.0518352987536901E-2</v>
      </c>
    </row>
    <row r="177" spans="1:19">
      <c r="A177" s="400"/>
      <c r="B177" s="249" t="s">
        <v>188</v>
      </c>
      <c r="C177" s="341">
        <v>4441696.5711428886</v>
      </c>
      <c r="D177" s="341">
        <v>342436.70506897941</v>
      </c>
      <c r="E177" s="332">
        <v>8.3536227576845534E-2</v>
      </c>
      <c r="F177" s="333">
        <v>13823762.00652319</v>
      </c>
      <c r="G177" s="333">
        <v>1176173.5934602283</v>
      </c>
      <c r="H177" s="332">
        <v>9.2995878348272831E-2</v>
      </c>
      <c r="I177" s="298"/>
      <c r="J177" s="302"/>
      <c r="K177" s="302"/>
      <c r="L177" s="249" t="s">
        <v>188</v>
      </c>
      <c r="M177" s="316" t="s">
        <v>336</v>
      </c>
      <c r="N177" s="317">
        <v>13325026.426621841</v>
      </c>
      <c r="O177" s="317">
        <v>930019.2990541961</v>
      </c>
      <c r="P177" s="318">
        <v>7.5031767991947898E-2</v>
      </c>
      <c r="Q177" s="319">
        <v>41433400.04574237</v>
      </c>
      <c r="R177" s="319">
        <v>2521830.0465088338</v>
      </c>
      <c r="S177" s="318">
        <v>6.4809259728109345E-2</v>
      </c>
    </row>
    <row r="178" spans="1:19">
      <c r="A178" s="400"/>
      <c r="B178" s="249" t="s">
        <v>189</v>
      </c>
      <c r="C178" s="328">
        <v>3162756.5932049351</v>
      </c>
      <c r="D178" s="328">
        <v>261404.13878063858</v>
      </c>
      <c r="E178" s="329">
        <v>9.0097340080837557E-2</v>
      </c>
      <c r="F178" s="330">
        <v>9776644.9634679239</v>
      </c>
      <c r="G178" s="330">
        <v>1128285.1989546921</v>
      </c>
      <c r="H178" s="329">
        <v>0.13046233386177788</v>
      </c>
      <c r="I178" s="297"/>
      <c r="J178" s="301"/>
      <c r="K178" s="301"/>
      <c r="L178" s="249" t="s">
        <v>189</v>
      </c>
      <c r="M178" s="312" t="s">
        <v>337</v>
      </c>
      <c r="N178" s="313">
        <v>9422902.8799343593</v>
      </c>
      <c r="O178" s="313">
        <v>544066.3996854201</v>
      </c>
      <c r="P178" s="314">
        <v>6.1276767614281587E-2</v>
      </c>
      <c r="Q178" s="315">
        <v>29001087.543594349</v>
      </c>
      <c r="R178" s="315">
        <v>2245374.0944498293</v>
      </c>
      <c r="S178" s="314">
        <v>8.3921293996427601E-2</v>
      </c>
    </row>
    <row r="179" spans="1:19">
      <c r="A179" s="400"/>
      <c r="B179" s="249" t="s">
        <v>154</v>
      </c>
      <c r="C179" s="341">
        <v>150574564.70330063</v>
      </c>
      <c r="D179" s="341">
        <v>14706214.180060625</v>
      </c>
      <c r="E179" s="332">
        <v>0.10823870403538283</v>
      </c>
      <c r="F179" s="333">
        <v>436791230.85331732</v>
      </c>
      <c r="G179" s="333">
        <v>54466343.957342148</v>
      </c>
      <c r="H179" s="332">
        <v>0.14246089078726809</v>
      </c>
      <c r="I179" s="298"/>
      <c r="J179" s="302"/>
      <c r="K179" s="302"/>
      <c r="L179" s="249" t="s">
        <v>154</v>
      </c>
      <c r="M179" s="316" t="s">
        <v>338</v>
      </c>
      <c r="N179" s="317">
        <v>442701737.90241247</v>
      </c>
      <c r="O179" s="317">
        <v>25130382.658379316</v>
      </c>
      <c r="P179" s="318">
        <v>6.0182247519571484E-2</v>
      </c>
      <c r="Q179" s="319">
        <v>1262151452.9270954</v>
      </c>
      <c r="R179" s="319">
        <v>83409423.518544197</v>
      </c>
      <c r="S179" s="318">
        <v>7.0761389207777664E-2</v>
      </c>
    </row>
    <row r="180" spans="1:19">
      <c r="A180" s="400"/>
      <c r="B180" s="249" t="s">
        <v>190</v>
      </c>
      <c r="C180" s="328">
        <v>150574564.70330065</v>
      </c>
      <c r="D180" s="328">
        <v>14706214.180060655</v>
      </c>
      <c r="E180" s="329">
        <v>0.10823870403538303</v>
      </c>
      <c r="F180" s="330">
        <v>436791230.85331726</v>
      </c>
      <c r="G180" s="330">
        <v>54466343.957342207</v>
      </c>
      <c r="H180" s="329">
        <v>0.14246089078726831</v>
      </c>
      <c r="I180" s="297"/>
      <c r="J180" s="301"/>
      <c r="K180" s="301"/>
      <c r="L180" s="249" t="s">
        <v>190</v>
      </c>
      <c r="M180" s="312" t="s">
        <v>339</v>
      </c>
      <c r="N180" s="313">
        <v>442701737.90241235</v>
      </c>
      <c r="O180" s="313">
        <v>25130382.658379138</v>
      </c>
      <c r="P180" s="314">
        <v>6.0182247519571047E-2</v>
      </c>
      <c r="Q180" s="315">
        <v>1262151452.9270954</v>
      </c>
      <c r="R180" s="315">
        <v>83409423.518544436</v>
      </c>
      <c r="S180" s="314">
        <v>7.0761389207777886E-2</v>
      </c>
    </row>
    <row r="181" spans="1:19">
      <c r="A181" s="400"/>
      <c r="B181" s="249" t="s">
        <v>155</v>
      </c>
      <c r="C181" s="341">
        <v>86077071.266555533</v>
      </c>
      <c r="D181" s="341">
        <v>7160180.3121638</v>
      </c>
      <c r="E181" s="332">
        <v>9.0730643662861321E-2</v>
      </c>
      <c r="F181" s="333">
        <v>237085182.89278936</v>
      </c>
      <c r="G181" s="333">
        <v>26775518.688726187</v>
      </c>
      <c r="H181" s="332">
        <v>0.12731473273023697</v>
      </c>
      <c r="I181" s="298"/>
      <c r="J181" s="302"/>
      <c r="K181" s="302"/>
      <c r="L181" s="249" t="s">
        <v>155</v>
      </c>
      <c r="M181" s="316" t="s">
        <v>340</v>
      </c>
      <c r="N181" s="317">
        <v>248202296.32270643</v>
      </c>
      <c r="O181" s="317">
        <v>17525359.517827898</v>
      </c>
      <c r="P181" s="318">
        <v>7.5973609501551423E-2</v>
      </c>
      <c r="Q181" s="319">
        <v>669103641.31100178</v>
      </c>
      <c r="R181" s="319">
        <v>53255285.407964468</v>
      </c>
      <c r="S181" s="318">
        <v>8.6474673346938813E-2</v>
      </c>
    </row>
    <row r="182" spans="1:19">
      <c r="A182" s="400"/>
      <c r="B182" s="249" t="s">
        <v>218</v>
      </c>
      <c r="C182" s="328">
        <v>9032840.9242052604</v>
      </c>
      <c r="D182" s="328">
        <v>906575.09597228002</v>
      </c>
      <c r="E182" s="329">
        <v>0.11156109277431928</v>
      </c>
      <c r="F182" s="330">
        <v>25404963.339275584</v>
      </c>
      <c r="G182" s="330">
        <v>3367212.594767414</v>
      </c>
      <c r="H182" s="329">
        <v>0.15279293398880678</v>
      </c>
      <c r="I182" s="297"/>
      <c r="J182" s="301"/>
      <c r="K182" s="301"/>
      <c r="L182" s="249" t="s">
        <v>218</v>
      </c>
      <c r="M182" s="312" t="s">
        <v>341</v>
      </c>
      <c r="N182" s="313">
        <v>25931724.418773081</v>
      </c>
      <c r="O182" s="313">
        <v>2247198.9300551564</v>
      </c>
      <c r="P182" s="314">
        <v>9.4880470842686082E-2</v>
      </c>
      <c r="Q182" s="315">
        <v>71508990.79701288</v>
      </c>
      <c r="R182" s="315">
        <v>6757884.8762899786</v>
      </c>
      <c r="S182" s="314">
        <v>0.10436709582325743</v>
      </c>
    </row>
    <row r="183" spans="1:19">
      <c r="A183" s="400"/>
      <c r="B183" s="249" t="s">
        <v>219</v>
      </c>
      <c r="C183" s="341">
        <v>34820355.077427827</v>
      </c>
      <c r="D183" s="341">
        <v>2454171.6902903356</v>
      </c>
      <c r="E183" s="332">
        <v>7.5825180279539467E-2</v>
      </c>
      <c r="F183" s="333">
        <v>94774801.818326518</v>
      </c>
      <c r="G183" s="333">
        <v>9414257.2612115294</v>
      </c>
      <c r="H183" s="332">
        <v>0.11028815842326806</v>
      </c>
      <c r="I183" s="298"/>
      <c r="J183" s="302"/>
      <c r="K183" s="302"/>
      <c r="L183" s="249" t="s">
        <v>219</v>
      </c>
      <c r="M183" s="316" t="s">
        <v>342</v>
      </c>
      <c r="N183" s="317">
        <v>101831739.82305717</v>
      </c>
      <c r="O183" s="317">
        <v>5913090.4756685048</v>
      </c>
      <c r="P183" s="318">
        <v>6.1646932227465583E-2</v>
      </c>
      <c r="Q183" s="319">
        <v>270933865.31441802</v>
      </c>
      <c r="R183" s="319">
        <v>18785868.776557416</v>
      </c>
      <c r="S183" s="318">
        <v>7.4503343411402731E-2</v>
      </c>
    </row>
    <row r="184" spans="1:19">
      <c r="A184" s="400"/>
      <c r="B184" s="249" t="s">
        <v>220</v>
      </c>
      <c r="C184" s="328">
        <v>20000446.387872003</v>
      </c>
      <c r="D184" s="328">
        <v>1987409.6801645346</v>
      </c>
      <c r="E184" s="329">
        <v>0.11033173986228298</v>
      </c>
      <c r="F184" s="330">
        <v>55448740.276445925</v>
      </c>
      <c r="G184" s="330">
        <v>7252394.5752548799</v>
      </c>
      <c r="H184" s="329">
        <v>0.15047602613315259</v>
      </c>
      <c r="I184" s="297"/>
      <c r="J184" s="301"/>
      <c r="K184" s="301"/>
      <c r="L184" s="249" t="s">
        <v>220</v>
      </c>
      <c r="M184" s="312" t="s">
        <v>343</v>
      </c>
      <c r="N184" s="313">
        <v>57035918.051627293</v>
      </c>
      <c r="O184" s="313">
        <v>4483137.9529192224</v>
      </c>
      <c r="P184" s="314">
        <v>8.5307341390858854E-2</v>
      </c>
      <c r="Q184" s="315">
        <v>154852586.95962143</v>
      </c>
      <c r="R184" s="315">
        <v>13673151.724334687</v>
      </c>
      <c r="S184" s="314">
        <v>9.6849457582453807E-2</v>
      </c>
    </row>
    <row r="185" spans="1:19">
      <c r="A185" s="400"/>
      <c r="B185" s="249" t="s">
        <v>221</v>
      </c>
      <c r="C185" s="341">
        <v>22223428.877050396</v>
      </c>
      <c r="D185" s="341">
        <v>1812023.8457363211</v>
      </c>
      <c r="E185" s="332">
        <v>8.8775066829373681E-2</v>
      </c>
      <c r="F185" s="333">
        <v>61456677.458741367</v>
      </c>
      <c r="G185" s="333">
        <v>6741654.2574923858</v>
      </c>
      <c r="H185" s="332">
        <v>0.12321395227588049</v>
      </c>
      <c r="I185" s="298"/>
      <c r="J185" s="302"/>
      <c r="K185" s="302"/>
      <c r="L185" s="249" t="s">
        <v>221</v>
      </c>
      <c r="M185" s="316" t="s">
        <v>344</v>
      </c>
      <c r="N185" s="317">
        <v>63402914.029257327</v>
      </c>
      <c r="O185" s="317">
        <v>4881932.1591851562</v>
      </c>
      <c r="P185" s="318">
        <v>8.342191130736637E-2</v>
      </c>
      <c r="Q185" s="319">
        <v>171808198.23994946</v>
      </c>
      <c r="R185" s="319">
        <v>14038380.030782551</v>
      </c>
      <c r="S185" s="318">
        <v>8.8980136949710173E-2</v>
      </c>
    </row>
    <row r="186" spans="1:19">
      <c r="A186" s="400"/>
      <c r="B186" s="249" t="s">
        <v>156</v>
      </c>
      <c r="C186" s="328">
        <v>7516523.5316056106</v>
      </c>
      <c r="D186" s="328">
        <v>771469.13941424619</v>
      </c>
      <c r="E186" s="329">
        <v>0.11437552531931588</v>
      </c>
      <c r="F186" s="330">
        <v>22349754.195481885</v>
      </c>
      <c r="G186" s="330">
        <v>2923959.4278334454</v>
      </c>
      <c r="H186" s="329">
        <v>0.15051942341648661</v>
      </c>
      <c r="I186" s="297"/>
      <c r="J186" s="301"/>
      <c r="K186" s="301"/>
      <c r="L186" s="249" t="s">
        <v>156</v>
      </c>
      <c r="M186" s="312" t="s">
        <v>345</v>
      </c>
      <c r="N186" s="313">
        <v>22663518.051791921</v>
      </c>
      <c r="O186" s="313">
        <v>1772627.0537181236</v>
      </c>
      <c r="P186" s="314">
        <v>8.4851673099130387E-2</v>
      </c>
      <c r="Q186" s="315">
        <v>66781481.98908025</v>
      </c>
      <c r="R186" s="315">
        <v>5525168.3788882568</v>
      </c>
      <c r="S186" s="314">
        <v>9.0197533172628991E-2</v>
      </c>
    </row>
    <row r="187" spans="1:19">
      <c r="A187" s="400"/>
      <c r="B187" s="249" t="s">
        <v>191</v>
      </c>
      <c r="C187" s="341">
        <v>7516523.5316056069</v>
      </c>
      <c r="D187" s="341">
        <v>771469.13941424154</v>
      </c>
      <c r="E187" s="332">
        <v>0.11437552531931518</v>
      </c>
      <c r="F187" s="333">
        <v>22349754.195481885</v>
      </c>
      <c r="G187" s="333">
        <v>2923959.4278334416</v>
      </c>
      <c r="H187" s="332">
        <v>0.15051942341648639</v>
      </c>
      <c r="I187" s="298"/>
      <c r="J187" s="302"/>
      <c r="K187" s="302"/>
      <c r="L187" s="249" t="s">
        <v>191</v>
      </c>
      <c r="M187" s="316" t="s">
        <v>346</v>
      </c>
      <c r="N187" s="317">
        <v>22663518.051791925</v>
      </c>
      <c r="O187" s="317">
        <v>1772627.053718131</v>
      </c>
      <c r="P187" s="318">
        <v>8.4851673099130762E-2</v>
      </c>
      <c r="Q187" s="319">
        <v>66781481.989080228</v>
      </c>
      <c r="R187" s="319">
        <v>5525168.3788882121</v>
      </c>
      <c r="S187" s="318">
        <v>9.0197533172628228E-2</v>
      </c>
    </row>
    <row r="188" spans="1:19">
      <c r="A188" s="400"/>
      <c r="B188" s="249" t="s">
        <v>157</v>
      </c>
      <c r="C188" s="328">
        <v>27984057.45817792</v>
      </c>
      <c r="D188" s="328">
        <v>3055710.135197673</v>
      </c>
      <c r="E188" s="329">
        <v>0.12257973204588499</v>
      </c>
      <c r="F188" s="330">
        <v>75601601.037867978</v>
      </c>
      <c r="G188" s="330">
        <v>11137552.599604502</v>
      </c>
      <c r="H188" s="329">
        <v>0.17277153497845882</v>
      </c>
      <c r="I188" s="297"/>
      <c r="J188" s="301"/>
      <c r="K188" s="301"/>
      <c r="L188" s="249" t="s">
        <v>157</v>
      </c>
      <c r="M188" s="312" t="s">
        <v>347</v>
      </c>
      <c r="N188" s="313">
        <v>79545352.55661431</v>
      </c>
      <c r="O188" s="313">
        <v>6464946.9402073175</v>
      </c>
      <c r="P188" s="314">
        <v>8.8463479173080811E-2</v>
      </c>
      <c r="Q188" s="315">
        <v>208936066.02319473</v>
      </c>
      <c r="R188" s="315">
        <v>20669728.583420813</v>
      </c>
      <c r="S188" s="314">
        <v>0.10978982681932198</v>
      </c>
    </row>
    <row r="189" spans="1:19">
      <c r="A189" s="400"/>
      <c r="B189" s="249" t="s">
        <v>192</v>
      </c>
      <c r="C189" s="341">
        <v>27984057.45817792</v>
      </c>
      <c r="D189" s="341">
        <v>3055710.1351976693</v>
      </c>
      <c r="E189" s="332">
        <v>0.12257973204588482</v>
      </c>
      <c r="F189" s="333">
        <v>75601601.037867978</v>
      </c>
      <c r="G189" s="333">
        <v>11137552.599604532</v>
      </c>
      <c r="H189" s="332">
        <v>0.17277153497845937</v>
      </c>
      <c r="I189" s="298"/>
      <c r="J189" s="302"/>
      <c r="K189" s="302"/>
      <c r="L189" s="249" t="s">
        <v>192</v>
      </c>
      <c r="M189" s="316" t="s">
        <v>348</v>
      </c>
      <c r="N189" s="317">
        <v>79545352.556614295</v>
      </c>
      <c r="O189" s="317">
        <v>6464946.9402073324</v>
      </c>
      <c r="P189" s="318">
        <v>8.8463479173081047E-2</v>
      </c>
      <c r="Q189" s="319">
        <v>208936066.02319482</v>
      </c>
      <c r="R189" s="319">
        <v>20669728.583420843</v>
      </c>
      <c r="S189" s="318">
        <v>0.1097898268193221</v>
      </c>
    </row>
    <row r="190" spans="1:19">
      <c r="A190" s="400"/>
      <c r="B190" s="249" t="s">
        <v>158</v>
      </c>
      <c r="C190" s="328">
        <v>19163663.710441928</v>
      </c>
      <c r="D190" s="328">
        <v>1647755.3881930597</v>
      </c>
      <c r="E190" s="329">
        <v>9.4071934944993149E-2</v>
      </c>
      <c r="F190" s="330">
        <v>54589354.115882829</v>
      </c>
      <c r="G190" s="330">
        <v>5882347.2271634117</v>
      </c>
      <c r="H190" s="329">
        <v>0.12077004116887684</v>
      </c>
      <c r="I190" s="297"/>
      <c r="J190" s="301"/>
      <c r="K190" s="301"/>
      <c r="L190" s="249" t="s">
        <v>158</v>
      </c>
      <c r="M190" s="312" t="s">
        <v>349</v>
      </c>
      <c r="N190" s="313">
        <v>56611621.830493003</v>
      </c>
      <c r="O190" s="313">
        <v>3082884.9404593557</v>
      </c>
      <c r="P190" s="314">
        <v>5.7593082138154256E-2</v>
      </c>
      <c r="Q190" s="315">
        <v>159012255.90818059</v>
      </c>
      <c r="R190" s="315">
        <v>11417787.786091208</v>
      </c>
      <c r="S190" s="314">
        <v>7.7359185146739187E-2</v>
      </c>
    </row>
    <row r="191" spans="1:19">
      <c r="A191" s="400"/>
      <c r="B191" s="249" t="s">
        <v>193</v>
      </c>
      <c r="C191" s="341">
        <v>19163663.710441925</v>
      </c>
      <c r="D191" s="341">
        <v>1647755.3881930634</v>
      </c>
      <c r="E191" s="332">
        <v>9.4071934944993399E-2</v>
      </c>
      <c r="F191" s="333">
        <v>54589354.115882806</v>
      </c>
      <c r="G191" s="333">
        <v>5882347.2271634266</v>
      </c>
      <c r="H191" s="332">
        <v>0.12077004116887724</v>
      </c>
      <c r="I191" s="298"/>
      <c r="J191" s="302"/>
      <c r="K191" s="302"/>
      <c r="L191" s="249" t="s">
        <v>193</v>
      </c>
      <c r="M191" s="316" t="s">
        <v>350</v>
      </c>
      <c r="N191" s="317">
        <v>56611621.830493003</v>
      </c>
      <c r="O191" s="317">
        <v>3082884.9404593483</v>
      </c>
      <c r="P191" s="318">
        <v>5.759308213815411E-2</v>
      </c>
      <c r="Q191" s="319">
        <v>159012255.90818062</v>
      </c>
      <c r="R191" s="319">
        <v>11417787.786091238</v>
      </c>
      <c r="S191" s="318">
        <v>7.7359185146739395E-2</v>
      </c>
    </row>
    <row r="192" spans="1:19">
      <c r="A192" s="400"/>
      <c r="B192" s="249" t="s">
        <v>159</v>
      </c>
      <c r="C192" s="328">
        <v>43394803.996233001</v>
      </c>
      <c r="D192" s="328">
        <v>4138204.8405190259</v>
      </c>
      <c r="E192" s="329">
        <v>0.1054142470188147</v>
      </c>
      <c r="F192" s="330">
        <v>121517544.87507702</v>
      </c>
      <c r="G192" s="330">
        <v>15726858.131345943</v>
      </c>
      <c r="H192" s="329">
        <v>0.14866013838668915</v>
      </c>
      <c r="I192" s="297"/>
      <c r="J192" s="301"/>
      <c r="K192" s="301"/>
      <c r="L192" s="249" t="s">
        <v>159</v>
      </c>
      <c r="M192" s="312" t="s">
        <v>351</v>
      </c>
      <c r="N192" s="313">
        <v>126196647.81344664</v>
      </c>
      <c r="O192" s="313">
        <v>8164165.8700655699</v>
      </c>
      <c r="P192" s="314">
        <v>6.9168806210326353E-2</v>
      </c>
      <c r="Q192" s="315">
        <v>345179514.84347117</v>
      </c>
      <c r="R192" s="315">
        <v>26890640.59108007</v>
      </c>
      <c r="S192" s="314">
        <v>8.4485015865671767E-2</v>
      </c>
    </row>
    <row r="193" spans="1:19">
      <c r="A193" s="400"/>
      <c r="B193" s="249" t="s">
        <v>194</v>
      </c>
      <c r="C193" s="341">
        <v>43394803.996232972</v>
      </c>
      <c r="D193" s="341">
        <v>4138204.8405189738</v>
      </c>
      <c r="E193" s="332">
        <v>0.10541424701881331</v>
      </c>
      <c r="F193" s="333">
        <v>121517544.87507711</v>
      </c>
      <c r="G193" s="333">
        <v>15726858.131346077</v>
      </c>
      <c r="H193" s="332">
        <v>0.14866013838669045</v>
      </c>
      <c r="I193" s="298"/>
      <c r="J193" s="302"/>
      <c r="K193" s="302"/>
      <c r="L193" s="249" t="s">
        <v>194</v>
      </c>
      <c r="M193" s="316" t="s">
        <v>352</v>
      </c>
      <c r="N193" s="317">
        <v>126196647.8134467</v>
      </c>
      <c r="O193" s="317">
        <v>8164165.8700657189</v>
      </c>
      <c r="P193" s="318">
        <v>6.9168806210327671E-2</v>
      </c>
      <c r="Q193" s="319">
        <v>345179514.84347117</v>
      </c>
      <c r="R193" s="319">
        <v>26890640.59108007</v>
      </c>
      <c r="S193" s="318">
        <v>8.4485015865671767E-2</v>
      </c>
    </row>
    <row r="194" spans="1:19">
      <c r="A194" s="400"/>
      <c r="B194" s="249" t="s">
        <v>160</v>
      </c>
      <c r="C194" s="328">
        <v>34844322.073817946</v>
      </c>
      <c r="D194" s="328">
        <v>3040860.9272268228</v>
      </c>
      <c r="E194" s="329">
        <v>9.5614150711793189E-2</v>
      </c>
      <c r="F194" s="330">
        <v>100664814.61433022</v>
      </c>
      <c r="G194" s="330">
        <v>10782055.535711139</v>
      </c>
      <c r="H194" s="329">
        <v>0.11995688212330287</v>
      </c>
      <c r="I194" s="297"/>
      <c r="J194" s="301"/>
      <c r="K194" s="301"/>
      <c r="L194" s="249" t="s">
        <v>160</v>
      </c>
      <c r="M194" s="312" t="s">
        <v>353</v>
      </c>
      <c r="N194" s="313">
        <v>103598141.69367829</v>
      </c>
      <c r="O194" s="313">
        <v>5797975.7395033389</v>
      </c>
      <c r="P194" s="314">
        <v>5.9283904919139166E-2</v>
      </c>
      <c r="Q194" s="315">
        <v>296383500.20297116</v>
      </c>
      <c r="R194" s="315">
        <v>19844984.833150089</v>
      </c>
      <c r="S194" s="314">
        <v>7.1762100865447084E-2</v>
      </c>
    </row>
    <row r="195" spans="1:19">
      <c r="A195" s="400"/>
      <c r="B195" s="249" t="s">
        <v>195</v>
      </c>
      <c r="C195" s="341">
        <v>34844322.073817953</v>
      </c>
      <c r="D195" s="341">
        <v>3040860.9272268265</v>
      </c>
      <c r="E195" s="332">
        <v>9.56141507117933E-2</v>
      </c>
      <c r="F195" s="333">
        <v>100664814.61433016</v>
      </c>
      <c r="G195" s="333">
        <v>10782055.53571108</v>
      </c>
      <c r="H195" s="332">
        <v>0.1199568821233022</v>
      </c>
      <c r="I195" s="298"/>
      <c r="J195" s="302"/>
      <c r="K195" s="302"/>
      <c r="L195" s="249" t="s">
        <v>195</v>
      </c>
      <c r="M195" s="316" t="s">
        <v>354</v>
      </c>
      <c r="N195" s="317">
        <v>103598141.6936783</v>
      </c>
      <c r="O195" s="317">
        <v>5797975.739503324</v>
      </c>
      <c r="P195" s="318">
        <v>5.9283904919138992E-2</v>
      </c>
      <c r="Q195" s="319">
        <v>296383500.20297116</v>
      </c>
      <c r="R195" s="319">
        <v>19844984.833150089</v>
      </c>
      <c r="S195" s="318">
        <v>7.1762100865447084E-2</v>
      </c>
    </row>
    <row r="196" spans="1:19">
      <c r="A196" s="400"/>
      <c r="B196" s="249" t="s">
        <v>161</v>
      </c>
      <c r="C196" s="328">
        <v>25886434.501584932</v>
      </c>
      <c r="D196" s="328">
        <v>2589981.6013724878</v>
      </c>
      <c r="E196" s="329">
        <v>0.11117493347448054</v>
      </c>
      <c r="F196" s="330">
        <v>69932580.865547895</v>
      </c>
      <c r="G196" s="330">
        <v>9339394.2804064825</v>
      </c>
      <c r="H196" s="329">
        <v>0.15413274671209778</v>
      </c>
      <c r="I196" s="297"/>
      <c r="J196" s="301"/>
      <c r="K196" s="301"/>
      <c r="L196" s="249" t="s">
        <v>161</v>
      </c>
      <c r="M196" s="312" t="s">
        <v>355</v>
      </c>
      <c r="N196" s="313">
        <v>75013433.373328164</v>
      </c>
      <c r="O196" s="313">
        <v>5390326.7484497279</v>
      </c>
      <c r="P196" s="314">
        <v>7.742152009234822E-2</v>
      </c>
      <c r="Q196" s="315">
        <v>198306504.13707709</v>
      </c>
      <c r="R196" s="315">
        <v>16725003.055965155</v>
      </c>
      <c r="S196" s="314">
        <v>9.2107417090324328E-2</v>
      </c>
    </row>
    <row r="197" spans="1:19">
      <c r="A197" s="400"/>
      <c r="B197" s="249" t="s">
        <v>196</v>
      </c>
      <c r="C197" s="341">
        <v>25886434.50158494</v>
      </c>
      <c r="D197" s="341">
        <v>2589981.6013725065</v>
      </c>
      <c r="E197" s="332">
        <v>0.1111749334744814</v>
      </c>
      <c r="F197" s="333">
        <v>69932580.86554794</v>
      </c>
      <c r="G197" s="333">
        <v>9339394.2804064974</v>
      </c>
      <c r="H197" s="332">
        <v>0.15413274671209795</v>
      </c>
      <c r="I197" s="298"/>
      <c r="J197" s="302"/>
      <c r="K197" s="302"/>
      <c r="L197" s="249" t="s">
        <v>196</v>
      </c>
      <c r="M197" s="316" t="s">
        <v>356</v>
      </c>
      <c r="N197" s="317">
        <v>75013433.373328134</v>
      </c>
      <c r="O197" s="317">
        <v>5390326.748449713</v>
      </c>
      <c r="P197" s="318">
        <v>7.7421520092348012E-2</v>
      </c>
      <c r="Q197" s="319">
        <v>198306504.13707697</v>
      </c>
      <c r="R197" s="319">
        <v>16725003.055965096</v>
      </c>
      <c r="S197" s="318">
        <v>9.2107417090324037E-2</v>
      </c>
    </row>
    <row r="198" spans="1:19">
      <c r="A198" s="400"/>
      <c r="B198" s="249" t="s">
        <v>162</v>
      </c>
      <c r="C198" s="328">
        <v>24215655.476098575</v>
      </c>
      <c r="D198" s="328">
        <v>2735366.0391148739</v>
      </c>
      <c r="E198" s="329">
        <v>0.12734307175606563</v>
      </c>
      <c r="F198" s="330">
        <v>65968696.637884162</v>
      </c>
      <c r="G198" s="330">
        <v>9462463.8555845246</v>
      </c>
      <c r="H198" s="329">
        <v>0.167458763213615</v>
      </c>
      <c r="I198" s="297"/>
      <c r="J198" s="301"/>
      <c r="K198" s="301"/>
      <c r="L198" s="249" t="s">
        <v>162</v>
      </c>
      <c r="M198" s="312" t="s">
        <v>357</v>
      </c>
      <c r="N198" s="313">
        <v>69339697.266183123</v>
      </c>
      <c r="O198" s="313">
        <v>5791222.4090593159</v>
      </c>
      <c r="P198" s="314">
        <v>9.1130785153848856E-2</v>
      </c>
      <c r="Q198" s="315">
        <v>185378094.07461926</v>
      </c>
      <c r="R198" s="315">
        <v>19178485.560361177</v>
      </c>
      <c r="S198" s="314">
        <v>0.11539428842105771</v>
      </c>
    </row>
    <row r="199" spans="1:19">
      <c r="A199" s="400"/>
      <c r="B199" s="249" t="s">
        <v>197</v>
      </c>
      <c r="C199" s="341">
        <v>7967327.1692646276</v>
      </c>
      <c r="D199" s="341">
        <v>831372.44096010737</v>
      </c>
      <c r="E199" s="332">
        <v>0.11650472468140767</v>
      </c>
      <c r="F199" s="333">
        <v>22201771.95241604</v>
      </c>
      <c r="G199" s="333">
        <v>3112864.364756491</v>
      </c>
      <c r="H199" s="332">
        <v>0.16307189662172558</v>
      </c>
      <c r="I199" s="298"/>
      <c r="J199" s="302"/>
      <c r="K199" s="302"/>
      <c r="L199" s="249" t="s">
        <v>197</v>
      </c>
      <c r="M199" s="316" t="s">
        <v>358</v>
      </c>
      <c r="N199" s="317">
        <v>23141269.470642041</v>
      </c>
      <c r="O199" s="317">
        <v>2171137.3700392731</v>
      </c>
      <c r="P199" s="318">
        <v>0.10353474931027572</v>
      </c>
      <c r="Q199" s="319">
        <v>63249203.112046644</v>
      </c>
      <c r="R199" s="319">
        <v>7082332.55067157</v>
      </c>
      <c r="S199" s="318">
        <v>0.12609448381021179</v>
      </c>
    </row>
    <row r="200" spans="1:19">
      <c r="A200" s="400"/>
      <c r="B200" s="249" t="s">
        <v>198</v>
      </c>
      <c r="C200" s="328">
        <v>16248328.306833923</v>
      </c>
      <c r="D200" s="328">
        <v>1903993.5981547534</v>
      </c>
      <c r="E200" s="329">
        <v>0.13273488361943514</v>
      </c>
      <c r="F200" s="330">
        <v>43766924.685468122</v>
      </c>
      <c r="G200" s="330">
        <v>6349599.4908280373</v>
      </c>
      <c r="H200" s="329">
        <v>0.16969677703572456</v>
      </c>
      <c r="I200" s="297"/>
      <c r="J200" s="301"/>
      <c r="K200" s="301"/>
      <c r="L200" s="249" t="s">
        <v>198</v>
      </c>
      <c r="M200" s="312" t="s">
        <v>359</v>
      </c>
      <c r="N200" s="313">
        <v>46198427.795541041</v>
      </c>
      <c r="O200" s="313">
        <v>3620085.0390200466</v>
      </c>
      <c r="P200" s="314">
        <v>8.5021745907797694E-2</v>
      </c>
      <c r="Q200" s="315">
        <v>122128890.96257272</v>
      </c>
      <c r="R200" s="315">
        <v>12096153.009689704</v>
      </c>
      <c r="S200" s="314">
        <v>0.10993230955381099</v>
      </c>
    </row>
    <row r="201" spans="1:19">
      <c r="A201" s="400"/>
      <c r="B201" s="249" t="s">
        <v>163</v>
      </c>
      <c r="C201" s="341">
        <v>221420348.93844914</v>
      </c>
      <c r="D201" s="341">
        <v>15805016.674833745</v>
      </c>
      <c r="E201" s="332">
        <v>7.6866916979568628E-2</v>
      </c>
      <c r="F201" s="333">
        <v>671607843.79120171</v>
      </c>
      <c r="G201" s="333">
        <v>71150384.290508628</v>
      </c>
      <c r="H201" s="332">
        <v>0.1184936304225004</v>
      </c>
      <c r="I201" s="298"/>
      <c r="J201" s="302"/>
      <c r="K201" s="302"/>
      <c r="L201" s="249" t="s">
        <v>163</v>
      </c>
      <c r="M201" s="316" t="s">
        <v>360</v>
      </c>
      <c r="N201" s="317">
        <v>657670109.12274063</v>
      </c>
      <c r="O201" s="317">
        <v>41675500.087848783</v>
      </c>
      <c r="P201" s="318">
        <v>6.7655624702858644E-2</v>
      </c>
      <c r="Q201" s="319">
        <v>1957123077.2315598</v>
      </c>
      <c r="R201" s="319">
        <v>147075309.65582275</v>
      </c>
      <c r="S201" s="318">
        <v>8.1254932765009891E-2</v>
      </c>
    </row>
    <row r="202" spans="1:19">
      <c r="A202" s="400"/>
      <c r="B202" s="249" t="s">
        <v>199</v>
      </c>
      <c r="C202" s="328">
        <v>57753452.545627862</v>
      </c>
      <c r="D202" s="328">
        <v>4388210.5647713318</v>
      </c>
      <c r="E202" s="329">
        <v>8.2229751086774688E-2</v>
      </c>
      <c r="F202" s="330">
        <v>168443339.1548579</v>
      </c>
      <c r="G202" s="330">
        <v>19121861.927604765</v>
      </c>
      <c r="H202" s="329">
        <v>0.12805834956014467</v>
      </c>
      <c r="I202" s="297"/>
      <c r="J202" s="301"/>
      <c r="K202" s="301"/>
      <c r="L202" s="249" t="s">
        <v>199</v>
      </c>
      <c r="M202" s="312" t="s">
        <v>361</v>
      </c>
      <c r="N202" s="313">
        <v>169746545.77918431</v>
      </c>
      <c r="O202" s="313">
        <v>10782568.910462826</v>
      </c>
      <c r="P202" s="314">
        <v>6.7830266472054132E-2</v>
      </c>
      <c r="Q202" s="315">
        <v>484227268.20038283</v>
      </c>
      <c r="R202" s="315">
        <v>38247005.568832934</v>
      </c>
      <c r="S202" s="314">
        <v>8.5759413080643429E-2</v>
      </c>
    </row>
    <row r="203" spans="1:19">
      <c r="A203" s="400"/>
      <c r="B203" s="249" t="s">
        <v>200</v>
      </c>
      <c r="C203" s="341">
        <v>44851210.175139725</v>
      </c>
      <c r="D203" s="341">
        <v>3102540.0553037375</v>
      </c>
      <c r="E203" s="332">
        <v>7.4314703831239698E-2</v>
      </c>
      <c r="F203" s="333">
        <v>136843025.16717327</v>
      </c>
      <c r="G203" s="333">
        <v>15002878.23944068</v>
      </c>
      <c r="H203" s="332">
        <v>0.1231357530152962</v>
      </c>
      <c r="I203" s="298"/>
      <c r="J203" s="302"/>
      <c r="K203" s="302"/>
      <c r="L203" s="249" t="s">
        <v>200</v>
      </c>
      <c r="M203" s="316" t="s">
        <v>362</v>
      </c>
      <c r="N203" s="317">
        <v>134700484.1904971</v>
      </c>
      <c r="O203" s="317">
        <v>8701123.0854977071</v>
      </c>
      <c r="P203" s="318">
        <v>6.9056882584085294E-2</v>
      </c>
      <c r="Q203" s="319">
        <v>400704539.10775113</v>
      </c>
      <c r="R203" s="319">
        <v>28257809.952805996</v>
      </c>
      <c r="S203" s="318">
        <v>7.5870742688279036E-2</v>
      </c>
    </row>
    <row r="204" spans="1:19">
      <c r="A204" s="400"/>
      <c r="B204" s="249" t="s">
        <v>201</v>
      </c>
      <c r="C204" s="328">
        <v>74070388.340671107</v>
      </c>
      <c r="D204" s="328">
        <v>4992350.0129567683</v>
      </c>
      <c r="E204" s="329">
        <v>7.2271160759841968E-2</v>
      </c>
      <c r="F204" s="330">
        <v>232019037.64879218</v>
      </c>
      <c r="G204" s="330">
        <v>22271373.181583315</v>
      </c>
      <c r="H204" s="329">
        <v>0.10618174575700763</v>
      </c>
      <c r="I204" s="297"/>
      <c r="J204" s="301"/>
      <c r="K204" s="301"/>
      <c r="L204" s="249" t="s">
        <v>201</v>
      </c>
      <c r="M204" s="312" t="s">
        <v>363</v>
      </c>
      <c r="N204" s="313">
        <v>220401481.06929713</v>
      </c>
      <c r="O204" s="313">
        <v>13789106.044992626</v>
      </c>
      <c r="P204" s="314">
        <v>6.6739013301456734E-2</v>
      </c>
      <c r="Q204" s="315">
        <v>681344271.58884835</v>
      </c>
      <c r="R204" s="315">
        <v>51918686.103689671</v>
      </c>
      <c r="S204" s="314">
        <v>8.2485820883291483E-2</v>
      </c>
    </row>
    <row r="205" spans="1:19">
      <c r="A205" s="400"/>
      <c r="B205" s="249" t="s">
        <v>202</v>
      </c>
      <c r="C205" s="341">
        <v>4483768.4907063199</v>
      </c>
      <c r="D205" s="341">
        <v>340811.49237098033</v>
      </c>
      <c r="E205" s="332">
        <v>8.2262860200557245E-2</v>
      </c>
      <c r="F205" s="333">
        <v>13181415.232362987</v>
      </c>
      <c r="G205" s="333">
        <v>1540351.9457846582</v>
      </c>
      <c r="H205" s="332">
        <v>0.13232055421952915</v>
      </c>
      <c r="I205" s="298"/>
      <c r="J205" s="302"/>
      <c r="K205" s="302"/>
      <c r="L205" s="249" t="s">
        <v>202</v>
      </c>
      <c r="M205" s="316" t="s">
        <v>364</v>
      </c>
      <c r="N205" s="317">
        <v>13572552.799629167</v>
      </c>
      <c r="O205" s="317">
        <v>931665.37603496015</v>
      </c>
      <c r="P205" s="318">
        <v>7.3702529325275642E-2</v>
      </c>
      <c r="Q205" s="319">
        <v>39278582.665728711</v>
      </c>
      <c r="R205" s="319">
        <v>3313789.7256399766</v>
      </c>
      <c r="S205" s="318">
        <v>9.2139824943805182E-2</v>
      </c>
    </row>
    <row r="206" spans="1:19">
      <c r="A206" s="400"/>
      <c r="B206" s="249" t="s">
        <v>203</v>
      </c>
      <c r="C206" s="328">
        <v>40261529.386306398</v>
      </c>
      <c r="D206" s="328">
        <v>2981104.5494332463</v>
      </c>
      <c r="E206" s="329">
        <v>7.9964339528789619E-2</v>
      </c>
      <c r="F206" s="330">
        <v>121121026.58801542</v>
      </c>
      <c r="G206" s="330">
        <v>13213918.99609527</v>
      </c>
      <c r="H206" s="329">
        <v>0.12245642841310575</v>
      </c>
      <c r="I206" s="297"/>
      <c r="J206" s="301"/>
      <c r="K206" s="301"/>
      <c r="L206" s="249" t="s">
        <v>203</v>
      </c>
      <c r="M206" s="312" t="s">
        <v>365</v>
      </c>
      <c r="N206" s="313">
        <v>119249045.28414735</v>
      </c>
      <c r="O206" s="313">
        <v>7471036.670841679</v>
      </c>
      <c r="P206" s="314">
        <v>6.683816220673261E-2</v>
      </c>
      <c r="Q206" s="315">
        <v>351568415.66884857</v>
      </c>
      <c r="R206" s="315">
        <v>25338018.304853559</v>
      </c>
      <c r="S206" s="314">
        <v>7.7669090647559724E-2</v>
      </c>
    </row>
    <row r="207" spans="1:19">
      <c r="A207" s="400"/>
      <c r="B207" s="249" t="s">
        <v>164</v>
      </c>
      <c r="C207" s="341">
        <v>56085472.592735015</v>
      </c>
      <c r="D207" s="341">
        <v>5919055.360093452</v>
      </c>
      <c r="E207" s="332">
        <v>0.11798840113784578</v>
      </c>
      <c r="F207" s="333">
        <v>154928633.42980996</v>
      </c>
      <c r="G207" s="333">
        <v>21734928.774401501</v>
      </c>
      <c r="H207" s="332">
        <v>0.1631828533535645</v>
      </c>
      <c r="I207" s="298"/>
      <c r="J207" s="302"/>
      <c r="K207" s="302"/>
      <c r="L207" s="249" t="s">
        <v>164</v>
      </c>
      <c r="M207" s="316" t="s">
        <v>366</v>
      </c>
      <c r="N207" s="317">
        <v>159631955.76956254</v>
      </c>
      <c r="O207" s="317">
        <v>12508206.180820316</v>
      </c>
      <c r="P207" s="318">
        <v>8.5018266702587039E-2</v>
      </c>
      <c r="Q207" s="319">
        <v>429880291.06601316</v>
      </c>
      <c r="R207" s="319">
        <v>38162029.879600346</v>
      </c>
      <c r="S207" s="318">
        <v>9.7422136420236005E-2</v>
      </c>
    </row>
    <row r="208" spans="1:19">
      <c r="A208" s="1"/>
      <c r="B208" s="249" t="s">
        <v>204</v>
      </c>
      <c r="C208" s="328">
        <v>50067789.353018694</v>
      </c>
      <c r="D208" s="328">
        <v>5277612.8553767577</v>
      </c>
      <c r="E208" s="329">
        <v>0.11782969543901234</v>
      </c>
      <c r="F208" s="330">
        <v>138650626.35705337</v>
      </c>
      <c r="G208" s="330">
        <v>19438564.131568879</v>
      </c>
      <c r="H208" s="329">
        <v>0.16305870201961334</v>
      </c>
      <c r="I208" s="297"/>
      <c r="J208" s="301"/>
      <c r="K208" s="301"/>
      <c r="L208" s="249" t="s">
        <v>204</v>
      </c>
      <c r="M208" s="312" t="s">
        <v>367</v>
      </c>
      <c r="N208" s="313">
        <v>142692197.36130464</v>
      </c>
      <c r="O208" s="313">
        <v>11488757.55080913</v>
      </c>
      <c r="P208" s="314">
        <v>8.7564453854281465E-2</v>
      </c>
      <c r="Q208" s="315">
        <v>385136069.26099622</v>
      </c>
      <c r="R208" s="315">
        <v>34697018.615573108</v>
      </c>
      <c r="S208" s="314">
        <v>9.90101375736228E-2</v>
      </c>
    </row>
    <row r="209" spans="1:19">
      <c r="A209" s="1"/>
      <c r="B209" s="249" t="s">
        <v>205</v>
      </c>
      <c r="C209" s="341">
        <v>6017683.2397162095</v>
      </c>
      <c r="D209" s="341">
        <v>641442.50471673813</v>
      </c>
      <c r="E209" s="332">
        <v>0.11931059941957774</v>
      </c>
      <c r="F209" s="333">
        <v>16278007.072756505</v>
      </c>
      <c r="G209" s="333">
        <v>2296364.6428325027</v>
      </c>
      <c r="H209" s="332">
        <v>0.16424140828532008</v>
      </c>
      <c r="I209" s="298"/>
      <c r="J209" s="302"/>
      <c r="K209" s="302"/>
      <c r="L209" s="249" t="s">
        <v>205</v>
      </c>
      <c r="M209" s="316" t="s">
        <v>368</v>
      </c>
      <c r="N209" s="317">
        <v>16939758.408259731</v>
      </c>
      <c r="O209" s="317">
        <v>1019448.6300110351</v>
      </c>
      <c r="P209" s="318">
        <v>6.4034471955053809E-2</v>
      </c>
      <c r="Q209" s="319">
        <v>44744221.805016682</v>
      </c>
      <c r="R209" s="319">
        <v>3465011.2640270516</v>
      </c>
      <c r="S209" s="318">
        <v>8.3940831682969036E-2</v>
      </c>
    </row>
    <row r="210" spans="1:19">
      <c r="A210" s="1"/>
      <c r="B210" s="249" t="s">
        <v>66</v>
      </c>
      <c r="C210" s="328">
        <v>1377574172.3611381</v>
      </c>
      <c r="D210" s="328">
        <v>130193028.01016092</v>
      </c>
      <c r="E210" s="329">
        <v>0.10437309285920097</v>
      </c>
      <c r="F210" s="330">
        <v>3943204135.2806005</v>
      </c>
      <c r="G210" s="330">
        <v>493982854.32126665</v>
      </c>
      <c r="H210" s="329">
        <v>0.14321576207597644</v>
      </c>
      <c r="I210" s="297"/>
      <c r="J210" s="301"/>
      <c r="K210" s="301"/>
      <c r="L210" s="249" t="s">
        <v>66</v>
      </c>
      <c r="M210" s="312" t="s">
        <v>300</v>
      </c>
      <c r="N210" s="313">
        <v>4007378870.5304079</v>
      </c>
      <c r="O210" s="313">
        <v>277912263.17267513</v>
      </c>
      <c r="P210" s="314">
        <v>7.4517965283397727E-2</v>
      </c>
      <c r="Q210" s="315">
        <v>11246912599.112276</v>
      </c>
      <c r="R210" s="315">
        <v>905220563.61091805</v>
      </c>
      <c r="S210" s="314">
        <v>8.7531185467855946E-2</v>
      </c>
    </row>
    <row r="211" spans="1:19">
      <c r="A211" s="1"/>
      <c r="C211" s="325"/>
      <c r="D211" s="325"/>
      <c r="E211" s="326"/>
      <c r="F211" s="327"/>
      <c r="G211" s="327"/>
      <c r="H211" s="326"/>
    </row>
    <row r="212" spans="1:19">
      <c r="A212" s="1"/>
      <c r="C212" s="322"/>
      <c r="D212" s="322"/>
      <c r="E212" s="323"/>
      <c r="F212" s="324"/>
      <c r="G212" s="324"/>
      <c r="H212" s="323"/>
    </row>
    <row r="213" spans="1:19">
      <c r="A213" s="1"/>
      <c r="C213" s="325"/>
      <c r="D213" s="325"/>
      <c r="E213" s="326"/>
      <c r="F213" s="327"/>
      <c r="G213" s="327"/>
      <c r="H213" s="326"/>
    </row>
    <row r="214" spans="1:19">
      <c r="A214" s="1"/>
      <c r="C214" s="322"/>
      <c r="D214" s="322"/>
      <c r="E214" s="323"/>
      <c r="F214" s="324"/>
      <c r="G214" s="324"/>
      <c r="H214" s="323"/>
    </row>
    <row r="215" spans="1:19">
      <c r="A215" s="1"/>
      <c r="C215" s="325"/>
      <c r="D215" s="325"/>
      <c r="E215" s="326"/>
      <c r="F215" s="327"/>
      <c r="G215" s="327"/>
      <c r="H215" s="326"/>
    </row>
    <row r="216" spans="1:19">
      <c r="A216" s="1"/>
      <c r="C216" s="322"/>
      <c r="D216" s="322"/>
      <c r="E216" s="323"/>
      <c r="F216" s="324"/>
      <c r="G216" s="324"/>
      <c r="H216" s="323"/>
    </row>
    <row r="217" spans="1:19">
      <c r="A217" s="1"/>
      <c r="C217" s="325"/>
      <c r="D217" s="325"/>
      <c r="E217" s="326"/>
      <c r="F217" s="327"/>
      <c r="G217" s="327"/>
      <c r="H217" s="326"/>
    </row>
    <row r="218" spans="1:19">
      <c r="A218" s="1"/>
      <c r="C218" s="322"/>
      <c r="D218" s="322"/>
      <c r="E218" s="323"/>
      <c r="F218" s="324"/>
      <c r="G218" s="324"/>
      <c r="H218" s="323"/>
    </row>
    <row r="219" spans="1:19">
      <c r="A219" s="1"/>
      <c r="C219" s="325"/>
      <c r="D219" s="325"/>
      <c r="E219" s="326"/>
      <c r="F219" s="327"/>
      <c r="G219" s="327"/>
      <c r="H219" s="326"/>
    </row>
    <row r="220" spans="1:19">
      <c r="A220" s="1"/>
      <c r="C220" s="322"/>
      <c r="D220" s="322"/>
      <c r="E220" s="323"/>
      <c r="F220" s="324"/>
      <c r="G220" s="324"/>
      <c r="H220" s="323"/>
    </row>
    <row r="221" spans="1:19">
      <c r="A221" s="1"/>
      <c r="C221" s="325"/>
      <c r="D221" s="325"/>
      <c r="E221" s="326"/>
      <c r="F221" s="327"/>
      <c r="G221" s="327"/>
      <c r="H221" s="326"/>
    </row>
    <row r="222" spans="1:19">
      <c r="A222" s="1"/>
      <c r="C222" s="322"/>
      <c r="D222" s="322"/>
      <c r="E222" s="323"/>
      <c r="F222" s="324"/>
      <c r="G222" s="324"/>
      <c r="H222" s="323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B3" sqref="B3:P3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93" t="s">
        <v>136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</row>
    <row r="3" spans="2:16" ht="15" customHeight="1" thickBot="1">
      <c r="B3" s="413" t="str">
        <f>'HOME PAGE'!H5</f>
        <v>4 WEEKS  ENDING 04-20-2025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</row>
    <row r="4" spans="2:16" ht="15" customHeight="1" thickBot="1">
      <c r="B4" s="405" t="s">
        <v>37</v>
      </c>
      <c r="C4" s="376" t="s">
        <v>109</v>
      </c>
      <c r="D4" s="377"/>
      <c r="E4" s="378"/>
      <c r="F4" s="392" t="s">
        <v>23</v>
      </c>
      <c r="G4" s="392"/>
      <c r="H4" s="392"/>
      <c r="I4" s="34"/>
      <c r="J4" s="403" t="s">
        <v>440</v>
      </c>
      <c r="K4" s="376" t="s">
        <v>109</v>
      </c>
      <c r="L4" s="377"/>
      <c r="M4" s="378"/>
      <c r="N4" s="387" t="s">
        <v>23</v>
      </c>
      <c r="O4" s="388"/>
      <c r="P4" s="389"/>
    </row>
    <row r="5" spans="2:16" ht="15" thickBot="1">
      <c r="B5" s="405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404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8" t="s">
        <v>441</v>
      </c>
      <c r="C6" s="269">
        <f>'DMI SR Data'!C69</f>
        <v>13964821.533376183</v>
      </c>
      <c r="D6" s="269">
        <f>'DMI SR Data'!D69</f>
        <v>1590831.5465507731</v>
      </c>
      <c r="E6" s="270">
        <f>'DMI SR Data'!E69</f>
        <v>0.1285625370833928</v>
      </c>
      <c r="F6" s="269">
        <f>'DMI SR Data'!F69</f>
        <v>39359751.085302398</v>
      </c>
      <c r="G6" s="269">
        <f>'DMI SR Data'!G69</f>
        <v>6003027.6001672335</v>
      </c>
      <c r="H6" s="270">
        <f>'DMI SR Data'!H69</f>
        <v>0.17996454606347584</v>
      </c>
      <c r="I6" s="36"/>
      <c r="J6" s="268" t="s">
        <v>440</v>
      </c>
      <c r="K6" s="269">
        <f>'DMI SR Data'!C63</f>
        <v>54813006.724783406</v>
      </c>
      <c r="L6" s="269">
        <f>'DMI SR Data'!D63</f>
        <v>4214498.4453856796</v>
      </c>
      <c r="M6" s="270">
        <f>'DMI SR Data'!E63</f>
        <v>8.3292938639886807E-2</v>
      </c>
      <c r="N6" s="269">
        <f>'DMI SR Data'!F63</f>
        <v>170294737.20386332</v>
      </c>
      <c r="O6" s="269">
        <f>'DMI SR Data'!G63</f>
        <v>20217963.21016109</v>
      </c>
      <c r="P6" s="271">
        <f>'DMI SR Data'!H63</f>
        <v>0.13471746941341842</v>
      </c>
    </row>
    <row r="7" spans="2:16" ht="15" customHeight="1">
      <c r="B7" s="87" t="s">
        <v>405</v>
      </c>
      <c r="C7" s="82">
        <f>'DMI SR Data'!C70</f>
        <v>12456593.371482449</v>
      </c>
      <c r="D7" s="82">
        <f>'DMI SR Data'!D70</f>
        <v>1417448.6413017176</v>
      </c>
      <c r="E7" s="205">
        <f>'DMI SR Data'!E70</f>
        <v>0.12840203439189002</v>
      </c>
      <c r="F7" s="82">
        <f>'DMI SR Data'!F70</f>
        <v>35211713.665999398</v>
      </c>
      <c r="G7" s="82">
        <f>'DMI SR Data'!G70</f>
        <v>5365117.8998187967</v>
      </c>
      <c r="H7" s="205">
        <f>'DMI SR Data'!H70</f>
        <v>0.17975644330929197</v>
      </c>
      <c r="I7" s="34"/>
      <c r="J7" s="87" t="s">
        <v>406</v>
      </c>
      <c r="K7" s="253">
        <f>'DMI SR Data'!C64</f>
        <v>14452873.602443891</v>
      </c>
      <c r="L7" s="254">
        <f>'DMI SR Data'!D64</f>
        <v>1301459.0104565937</v>
      </c>
      <c r="M7" s="255">
        <f>'DMI SR Data'!E64</f>
        <v>9.8959621518549631E-2</v>
      </c>
      <c r="N7" s="254">
        <f>'DMI SR Data'!F64</f>
        <v>42960063.24151282</v>
      </c>
      <c r="O7" s="254">
        <f>'DMI SR Data'!G64</f>
        <v>5595597.1814282686</v>
      </c>
      <c r="P7" s="256">
        <f>'DMI SR Data'!H64</f>
        <v>0.14975718299922111</v>
      </c>
    </row>
    <row r="8" spans="2:16" ht="15" customHeight="1" thickBot="1">
      <c r="B8" s="88" t="s">
        <v>407</v>
      </c>
      <c r="C8" s="89">
        <f>'DMI SR Data'!C71</f>
        <v>1508228.1618937291</v>
      </c>
      <c r="D8" s="89">
        <f>'DMI SR Data'!D71</f>
        <v>173382.90524905222</v>
      </c>
      <c r="E8" s="206">
        <f>'DMI SR Data'!E71</f>
        <v>0.12988989127089889</v>
      </c>
      <c r="F8" s="89">
        <f>'DMI SR Data'!F71</f>
        <v>4148037.4193029865</v>
      </c>
      <c r="G8" s="89">
        <f>'DMI SR Data'!G71</f>
        <v>637909.70034842473</v>
      </c>
      <c r="H8" s="206">
        <f>'DMI SR Data'!H71</f>
        <v>0.18173404258304779</v>
      </c>
      <c r="I8" s="34"/>
      <c r="J8" s="87" t="s">
        <v>408</v>
      </c>
      <c r="K8" s="253">
        <f>'DMI SR Data'!C65</f>
        <v>11082901.681635249</v>
      </c>
      <c r="L8" s="254">
        <f>'DMI SR Data'!D65</f>
        <v>891773.7074876409</v>
      </c>
      <c r="M8" s="255">
        <f>'DMI SR Data'!E65</f>
        <v>8.7504907184940861E-2</v>
      </c>
      <c r="N8" s="254">
        <f>'DMI SR Data'!F65</f>
        <v>34811911.386787564</v>
      </c>
      <c r="O8" s="254">
        <f>'DMI SR Data'!G65</f>
        <v>4637983.8155525401</v>
      </c>
      <c r="P8" s="256">
        <f>'DMI SR Data'!H65</f>
        <v>0.15370832333984777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409</v>
      </c>
      <c r="K9" s="253">
        <f>'DMI SR Data'!C66</f>
        <v>18321267.433900852</v>
      </c>
      <c r="L9" s="254">
        <f>'DMI SR Data'!D66</f>
        <v>1206373.7100745216</v>
      </c>
      <c r="M9" s="255">
        <f>'DMI SR Data'!E66</f>
        <v>7.0486777746979548E-2</v>
      </c>
      <c r="N9" s="254">
        <f>'DMI SR Data'!F66</f>
        <v>58583530.512895212</v>
      </c>
      <c r="O9" s="254">
        <f>'DMI SR Data'!G66</f>
        <v>5859064.9048906043</v>
      </c>
      <c r="P9" s="256">
        <f>'DMI SR Data'!H66</f>
        <v>0.11112611265615338</v>
      </c>
    </row>
    <row r="10" spans="2:16" ht="15" customHeight="1" thickBot="1">
      <c r="B10" s="403" t="s">
        <v>38</v>
      </c>
      <c r="C10" s="376" t="s">
        <v>109</v>
      </c>
      <c r="D10" s="377"/>
      <c r="E10" s="378"/>
      <c r="F10" s="392" t="s">
        <v>23</v>
      </c>
      <c r="G10" s="392"/>
      <c r="H10" s="392"/>
      <c r="I10" s="34"/>
      <c r="J10" s="87" t="s">
        <v>410</v>
      </c>
      <c r="K10" s="253">
        <f>'DMI SR Data'!C67</f>
        <v>1135897.9063706954</v>
      </c>
      <c r="L10" s="254">
        <f>'DMI SR Data'!D67</f>
        <v>106373.11972271826</v>
      </c>
      <c r="M10" s="255">
        <f>'DMI SR Data'!E67</f>
        <v>0.10332254366508045</v>
      </c>
      <c r="N10" s="254">
        <f>'DMI SR Data'!F67</f>
        <v>3429144.9599680621</v>
      </c>
      <c r="O10" s="254">
        <f>'DMI SR Data'!G67</f>
        <v>481916.44224585546</v>
      </c>
      <c r="P10" s="256">
        <f>'DMI SR Data'!H67</f>
        <v>0.16351512593882916</v>
      </c>
    </row>
    <row r="11" spans="2:16" ht="15" customHeight="1" thickBot="1">
      <c r="B11" s="404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254</v>
      </c>
      <c r="K11" s="259">
        <f>'DMI SR Data'!C68</f>
        <v>9820066.1004324947</v>
      </c>
      <c r="L11" s="260">
        <f>'DMI SR Data'!D68</f>
        <v>708518.8976442758</v>
      </c>
      <c r="M11" s="261">
        <f>'DMI SR Data'!E68</f>
        <v>7.7760547344523701E-2</v>
      </c>
      <c r="N11" s="260">
        <f>'DMI SR Data'!F68</f>
        <v>30510087.102699656</v>
      </c>
      <c r="O11" s="260">
        <f>'DMI SR Data'!G68</f>
        <v>3643400.8660438135</v>
      </c>
      <c r="P11" s="262">
        <f>'DMI SR Data'!H68</f>
        <v>0.13561035529096632</v>
      </c>
    </row>
    <row r="12" spans="2:16" ht="15" thickBot="1">
      <c r="B12" s="268" t="s">
        <v>442</v>
      </c>
      <c r="C12" s="269">
        <f>'DMI SR Data'!C13</f>
        <v>44143668.661741339</v>
      </c>
      <c r="D12" s="269">
        <f>'DMI SR Data'!D13</f>
        <v>4908262.9267098159</v>
      </c>
      <c r="E12" s="270">
        <f>'DMI SR Data'!E13</f>
        <v>0.12509779967248941</v>
      </c>
      <c r="F12" s="269">
        <f>'DMI SR Data'!F13</f>
        <v>127316553.37268706</v>
      </c>
      <c r="G12" s="269">
        <f>'DMI SR Data'!G13</f>
        <v>18674966.516317129</v>
      </c>
      <c r="H12" s="271">
        <f>'DMI SR Data'!H13</f>
        <v>0.17189519277738871</v>
      </c>
      <c r="I12" s="34"/>
    </row>
    <row r="13" spans="2:16" ht="15" customHeight="1" thickBot="1">
      <c r="B13" s="87" t="s">
        <v>411</v>
      </c>
      <c r="C13" s="239">
        <f>'DMI SR Data'!C14</f>
        <v>2996417.1473284904</v>
      </c>
      <c r="D13" s="239">
        <f>'DMI SR Data'!D14</f>
        <v>295747.34597361833</v>
      </c>
      <c r="E13" s="263">
        <f>'DMI SR Data'!E14</f>
        <v>0.1095088876934336</v>
      </c>
      <c r="F13" s="239">
        <f>'DMI SR Data'!F14</f>
        <v>8570156.9944106154</v>
      </c>
      <c r="G13" s="239">
        <f>'DMI SR Data'!G14</f>
        <v>1157817.5395006426</v>
      </c>
      <c r="H13" s="264">
        <f>'DMI SR Data'!H14</f>
        <v>0.15620136483815486</v>
      </c>
      <c r="I13" s="34"/>
      <c r="J13" s="403" t="s">
        <v>443</v>
      </c>
      <c r="K13" s="387" t="s">
        <v>109</v>
      </c>
      <c r="L13" s="388"/>
      <c r="M13" s="389"/>
      <c r="N13" s="387" t="s">
        <v>23</v>
      </c>
      <c r="O13" s="388"/>
      <c r="P13" s="389"/>
    </row>
    <row r="14" spans="2:16" ht="15" customHeight="1" thickBot="1">
      <c r="B14" s="87" t="s">
        <v>412</v>
      </c>
      <c r="C14" s="239">
        <f>'DMI SR Data'!C15</f>
        <v>3024477.9821477351</v>
      </c>
      <c r="D14" s="239">
        <f>'DMI SR Data'!D15</f>
        <v>324324.26887694933</v>
      </c>
      <c r="E14" s="263">
        <f>'DMI SR Data'!E15</f>
        <v>0.12011326143506273</v>
      </c>
      <c r="F14" s="239">
        <f>'DMI SR Data'!F15</f>
        <v>8102612.1205173302</v>
      </c>
      <c r="G14" s="239">
        <f>'DMI SR Data'!G15</f>
        <v>1228541.811302389</v>
      </c>
      <c r="H14" s="264">
        <f>'DMI SR Data'!H15</f>
        <v>0.17872115879517322</v>
      </c>
      <c r="I14" s="34"/>
      <c r="J14" s="404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444</v>
      </c>
      <c r="C15" s="239">
        <f>'DMI SR Data'!C16</f>
        <v>26778355.0812224</v>
      </c>
      <c r="D15" s="239">
        <f>'DMI SR Data'!D16</f>
        <v>3124077.1037906222</v>
      </c>
      <c r="E15" s="263">
        <f>'DMI SR Data'!E16</f>
        <v>0.13207239328003423</v>
      </c>
      <c r="F15" s="239">
        <f>'DMI SR Data'!F16</f>
        <v>77487345.203139707</v>
      </c>
      <c r="G15" s="239">
        <f>'DMI SR Data'!G16</f>
        <v>11872300.221104756</v>
      </c>
      <c r="H15" s="264">
        <f>'DMI SR Data'!H16</f>
        <v>0.18093868905150226</v>
      </c>
      <c r="I15" s="34"/>
      <c r="J15" s="268" t="s">
        <v>445</v>
      </c>
      <c r="K15" s="269">
        <f>'DMI SR Data'!C60</f>
        <v>5943051.279882866</v>
      </c>
      <c r="L15" s="269">
        <f>'DMI SR Data'!D60</f>
        <v>651930.96932741906</v>
      </c>
      <c r="M15" s="270">
        <f>'DMI SR Data'!E60</f>
        <v>0.12321227472882415</v>
      </c>
      <c r="N15" s="269">
        <f>'DMI SR Data'!F60</f>
        <v>16631670.267470099</v>
      </c>
      <c r="O15" s="269">
        <f>'DMI SR Data'!G60</f>
        <v>2410852.2710989919</v>
      </c>
      <c r="P15" s="270">
        <f>'DMI SR Data'!H60</f>
        <v>0.16952978877264285</v>
      </c>
    </row>
    <row r="16" spans="2:16" ht="15" customHeight="1">
      <c r="B16" s="87" t="s">
        <v>413</v>
      </c>
      <c r="C16" s="239">
        <f>'DMI SR Data'!C17</f>
        <v>7547064.1768342406</v>
      </c>
      <c r="D16" s="239">
        <f>'DMI SR Data'!D17</f>
        <v>832682.64351019915</v>
      </c>
      <c r="E16" s="263">
        <f>'DMI SR Data'!E17</f>
        <v>0.12401479412177056</v>
      </c>
      <c r="F16" s="239">
        <f>'DMI SR Data'!F17</f>
        <v>22542819.581942342</v>
      </c>
      <c r="G16" s="239">
        <f>'DMI SR Data'!G17</f>
        <v>3052185.1558596827</v>
      </c>
      <c r="H16" s="264">
        <f>'DMI SR Data'!H17</f>
        <v>0.15659752726033396</v>
      </c>
      <c r="I16" s="34"/>
      <c r="J16" s="87" t="s">
        <v>414</v>
      </c>
      <c r="K16" s="82">
        <f>'DMI SR Data'!C61</f>
        <v>1951859.4076495175</v>
      </c>
      <c r="L16" s="82">
        <f>'DMI SR Data'!D61</f>
        <v>179038.8759253507</v>
      </c>
      <c r="M16" s="205">
        <f>'DMI SR Data'!E61</f>
        <v>0.1009909760866913</v>
      </c>
      <c r="N16" s="82">
        <f>'DMI SR Data'!F61</f>
        <v>5597680.5044742767</v>
      </c>
      <c r="O16" s="82">
        <f>'DMI SR Data'!G61</f>
        <v>766989.40645525232</v>
      </c>
      <c r="P16" s="205">
        <f>'DMI SR Data'!H61</f>
        <v>0.1587742604303099</v>
      </c>
    </row>
    <row r="17" spans="2:16" ht="15" customHeight="1" thickBot="1">
      <c r="B17" s="87" t="s">
        <v>446</v>
      </c>
      <c r="C17" s="239">
        <f>'DMI SR Data'!C18</f>
        <v>1188765.8957311362</v>
      </c>
      <c r="D17" s="239">
        <f>'DMI SR Data'!D18</f>
        <v>80874.481573343277</v>
      </c>
      <c r="E17" s="263">
        <f>'DMI SR Data'!E18</f>
        <v>7.2998563342801234E-2</v>
      </c>
      <c r="F17" s="239">
        <f>'DMI SR Data'!F18</f>
        <v>3347112.918105185</v>
      </c>
      <c r="G17" s="239">
        <f>'DMI SR Data'!G18</f>
        <v>392312.2179505229</v>
      </c>
      <c r="H17" s="264">
        <f>'DMI SR Data'!H18</f>
        <v>0.13277112663808027</v>
      </c>
      <c r="I17" s="34"/>
      <c r="J17" s="217" t="s">
        <v>415</v>
      </c>
      <c r="K17" s="89">
        <f>'DMI SR Data'!C62</f>
        <v>3991191.8722333452</v>
      </c>
      <c r="L17" s="89">
        <f>'DMI SR Data'!D62</f>
        <v>472892.09340206487</v>
      </c>
      <c r="M17" s="206">
        <f>'DMI SR Data'!E62</f>
        <v>0.13440926672801931</v>
      </c>
      <c r="N17" s="89">
        <f>'DMI SR Data'!F62</f>
        <v>11033989.762995824</v>
      </c>
      <c r="O17" s="89">
        <f>'DMI SR Data'!G62</f>
        <v>1643862.8646437433</v>
      </c>
      <c r="P17" s="206">
        <f>'DMI SR Data'!H62</f>
        <v>0.17506290196485338</v>
      </c>
    </row>
    <row r="18" spans="2:16" ht="15" customHeight="1" thickBot="1">
      <c r="B18" s="87" t="s">
        <v>416</v>
      </c>
      <c r="C18" s="239">
        <f>'DMI SR Data'!C19</f>
        <v>630620.20522126742</v>
      </c>
      <c r="D18" s="239">
        <f>'DMI SR Data'!D19</f>
        <v>59473.336574866436</v>
      </c>
      <c r="E18" s="263">
        <f>'DMI SR Data'!E19</f>
        <v>0.10412967283847017</v>
      </c>
      <c r="F18" s="239">
        <f>'DMI SR Data'!F19</f>
        <v>1836641.3740263844</v>
      </c>
      <c r="G18" s="239">
        <f>'DMI SR Data'!G19</f>
        <v>260792.19853846822</v>
      </c>
      <c r="H18" s="264">
        <f>'DMI SR Data'!H19</f>
        <v>0.16549312116606682</v>
      </c>
      <c r="I18" s="34"/>
    </row>
    <row r="19" spans="2:16" ht="15" customHeight="1" thickBot="1">
      <c r="B19" s="88" t="s">
        <v>417</v>
      </c>
      <c r="C19" s="218">
        <f>'DMI SR Data'!C21</f>
        <v>39831890.925730392</v>
      </c>
      <c r="D19" s="218">
        <f>'DMI SR Data'!D21</f>
        <v>3869526.4186639562</v>
      </c>
      <c r="E19" s="219">
        <f>'DMI SR Data'!E21</f>
        <v>0.10759933257179495</v>
      </c>
      <c r="F19" s="218">
        <f>'DMI SR Data'!F21</f>
        <v>111802831.00094944</v>
      </c>
      <c r="G19" s="218">
        <f>'DMI SR Data'!G21</f>
        <v>16065496.869538352</v>
      </c>
      <c r="H19" s="220">
        <f>'DMI SR Data'!H21</f>
        <v>0.16780806584280392</v>
      </c>
      <c r="I19" s="34"/>
      <c r="J19" s="403" t="s">
        <v>447</v>
      </c>
      <c r="K19" s="387" t="s">
        <v>109</v>
      </c>
      <c r="L19" s="388"/>
      <c r="M19" s="389"/>
      <c r="N19" s="387" t="s">
        <v>23</v>
      </c>
      <c r="O19" s="388"/>
      <c r="P19" s="389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404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405" t="s">
        <v>141</v>
      </c>
      <c r="C21" s="376" t="s">
        <v>109</v>
      </c>
      <c r="D21" s="377"/>
      <c r="E21" s="378"/>
      <c r="F21" s="392" t="s">
        <v>23</v>
      </c>
      <c r="G21" s="392"/>
      <c r="H21" s="392"/>
      <c r="I21" s="34"/>
      <c r="J21" s="268" t="s">
        <v>448</v>
      </c>
      <c r="K21" s="269">
        <f>'DMI SR Data'!C35</f>
        <v>19213074.78805593</v>
      </c>
      <c r="L21" s="269">
        <f>'DMI SR Data'!D35</f>
        <v>1827633.9394083694</v>
      </c>
      <c r="M21" s="270">
        <f>'DMI SR Data'!E35</f>
        <v>0.10512439433197023</v>
      </c>
      <c r="N21" s="269">
        <f>'DMI SR Data'!F35</f>
        <v>61069233.118120208</v>
      </c>
      <c r="O21" s="269">
        <f>'DMI SR Data'!G35</f>
        <v>7481062.3209328204</v>
      </c>
      <c r="P21" s="270">
        <f>'DMI SR Data'!H35</f>
        <v>0.13960286775314729</v>
      </c>
    </row>
    <row r="22" spans="2:16" ht="15" customHeight="1" thickBot="1">
      <c r="B22" s="405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418</v>
      </c>
      <c r="K22" s="82">
        <f>'DMI SR Data'!C36</f>
        <v>4688168.8453746093</v>
      </c>
      <c r="L22" s="82">
        <f>'DMI SR Data'!D36</f>
        <v>374133.84011913929</v>
      </c>
      <c r="M22" s="205">
        <f>'DMI SR Data'!E36</f>
        <v>8.672480396273087E-2</v>
      </c>
      <c r="N22" s="82">
        <f>'DMI SR Data'!F36</f>
        <v>15106969.747839784</v>
      </c>
      <c r="O22" s="82">
        <f>'DMI SR Data'!G36</f>
        <v>1767119.328735875</v>
      </c>
      <c r="P22" s="205">
        <f>'DMI SR Data'!H36</f>
        <v>0.13246920116924216</v>
      </c>
    </row>
    <row r="23" spans="2:16" ht="15" customHeight="1" thickBot="1">
      <c r="B23" s="268" t="s">
        <v>449</v>
      </c>
      <c r="C23" s="269">
        <f>'DMI SR Data'!C4</f>
        <v>52465489.127581567</v>
      </c>
      <c r="D23" s="269">
        <f>'DMI SR Data'!D4</f>
        <v>5646452.8070602193</v>
      </c>
      <c r="E23" s="270">
        <f>'DMI SR Data'!E4</f>
        <v>0.12060164520270809</v>
      </c>
      <c r="F23" s="269">
        <f>'DMI SR Data'!F4</f>
        <v>151881411.25881568</v>
      </c>
      <c r="G23" s="269">
        <f>'DMI SR Data'!G4</f>
        <v>22165981.847413689</v>
      </c>
      <c r="H23" s="270">
        <f>'DMI SR Data'!H4</f>
        <v>0.17088161329761822</v>
      </c>
      <c r="I23" s="34"/>
      <c r="J23" s="87" t="s">
        <v>419</v>
      </c>
      <c r="K23" s="82">
        <f>'DMI SR Data'!C37</f>
        <v>9886050.3682787661</v>
      </c>
      <c r="L23" s="82">
        <f>'DMI SR Data'!D37</f>
        <v>1020620.5581743456</v>
      </c>
      <c r="M23" s="205">
        <f>'DMI SR Data'!E37</f>
        <v>0.11512364093290638</v>
      </c>
      <c r="N23" s="82">
        <f>'DMI SR Data'!F37</f>
        <v>31553861.670514788</v>
      </c>
      <c r="O23" s="82">
        <f>'DMI SR Data'!G37</f>
        <v>3916812.6800126731</v>
      </c>
      <c r="P23" s="205">
        <f>'DMI SR Data'!H37</f>
        <v>0.14172326001081897</v>
      </c>
    </row>
    <row r="24" spans="2:16" ht="15" customHeight="1">
      <c r="B24" s="87" t="s">
        <v>420</v>
      </c>
      <c r="C24" s="82">
        <f>'DMI SR Data'!C5</f>
        <v>3964981.8377312673</v>
      </c>
      <c r="D24" s="82">
        <f>'DMI SR Data'!D5</f>
        <v>436309.86339862552</v>
      </c>
      <c r="E24" s="205">
        <f>'DMI SR Data'!E5</f>
        <v>0.1236470452828482</v>
      </c>
      <c r="F24" s="82">
        <f>'DMI SR Data'!F5</f>
        <v>11090866.174193623</v>
      </c>
      <c r="G24" s="82">
        <f>'DMI SR Data'!G5</f>
        <v>1714356.7018224038</v>
      </c>
      <c r="H24" s="205">
        <f>'DMI SR Data'!H5</f>
        <v>0.18283527648256739</v>
      </c>
      <c r="I24" s="34"/>
      <c r="J24" s="87" t="s">
        <v>421</v>
      </c>
      <c r="K24" s="82">
        <f>'DMI SR Data'!C38</f>
        <v>2734301.7637209259</v>
      </c>
      <c r="L24" s="82">
        <f>'DMI SR Data'!D38</f>
        <v>274395.00139419083</v>
      </c>
      <c r="M24" s="205">
        <f>'DMI SR Data'!E38</f>
        <v>0.11154691128807286</v>
      </c>
      <c r="N24" s="82">
        <f>'DMI SR Data'!F38</f>
        <v>8393788.4114437401</v>
      </c>
      <c r="O24" s="82">
        <f>'DMI SR Data'!G38</f>
        <v>1150554.9160213005</v>
      </c>
      <c r="P24" s="205">
        <f>'DMI SR Data'!H38</f>
        <v>0.15884548202794033</v>
      </c>
    </row>
    <row r="25" spans="2:16" ht="15" customHeight="1">
      <c r="B25" s="87" t="s">
        <v>422</v>
      </c>
      <c r="C25" s="82">
        <f>'DMI SR Data'!C6</f>
        <v>9728215.8936842903</v>
      </c>
      <c r="D25" s="82">
        <f>'DMI SR Data'!D6</f>
        <v>1058407.8881461546</v>
      </c>
      <c r="E25" s="205">
        <f>'DMI SR Data'!E6</f>
        <v>0.12207973780619599</v>
      </c>
      <c r="F25" s="82">
        <f>'DMI SR Data'!F6</f>
        <v>27953773.793499917</v>
      </c>
      <c r="G25" s="82">
        <f>'DMI SR Data'!G6</f>
        <v>3868993.6135656908</v>
      </c>
      <c r="H25" s="205">
        <f>'DMI SR Data'!H6</f>
        <v>0.16064060309709902</v>
      </c>
      <c r="I25" s="34"/>
      <c r="J25" s="87" t="s">
        <v>423</v>
      </c>
      <c r="K25" s="82">
        <f>'DMI SR Data'!C39</f>
        <v>1118540.0437417913</v>
      </c>
      <c r="L25" s="82">
        <f>'DMI SR Data'!D39</f>
        <v>94368.951238030451</v>
      </c>
      <c r="M25" s="205">
        <f>'DMI SR Data'!E39</f>
        <v>9.2141783661682408E-2</v>
      </c>
      <c r="N25" s="82">
        <f>'DMI SR Data'!F39</f>
        <v>3534570.2470946191</v>
      </c>
      <c r="O25" s="82">
        <f>'DMI SR Data'!G39</f>
        <v>336508.73173483647</v>
      </c>
      <c r="P25" s="205">
        <f>'DMI SR Data'!H39</f>
        <v>0.10522272011299294</v>
      </c>
    </row>
    <row r="26" spans="2:16" ht="15" customHeight="1" thickBot="1">
      <c r="B26" s="87" t="s">
        <v>424</v>
      </c>
      <c r="C26" s="82">
        <f>'DMI SR Data'!C7</f>
        <v>4035752.5406084727</v>
      </c>
      <c r="D26" s="82">
        <f>'DMI SR Data'!D7</f>
        <v>488900.06602665596</v>
      </c>
      <c r="E26" s="205">
        <f>'DMI SR Data'!E7</f>
        <v>0.13784054158731215</v>
      </c>
      <c r="F26" s="82">
        <f>'DMI SR Data'!F7</f>
        <v>11306117.925696764</v>
      </c>
      <c r="G26" s="82">
        <f>'DMI SR Data'!G7</f>
        <v>1791456.4966518134</v>
      </c>
      <c r="H26" s="205">
        <f>'DMI SR Data'!H7</f>
        <v>0.18828378813176894</v>
      </c>
      <c r="I26" s="34"/>
      <c r="J26" s="88" t="s">
        <v>425</v>
      </c>
      <c r="K26" s="89">
        <f>'DMI SR Data'!C40</f>
        <v>786013.76693981676</v>
      </c>
      <c r="L26" s="89">
        <f>'DMI SR Data'!D40</f>
        <v>64115.588482631836</v>
      </c>
      <c r="M26" s="206">
        <f>'DMI SR Data'!E40</f>
        <v>8.881527948949447E-2</v>
      </c>
      <c r="N26" s="89">
        <f>'DMI SR Data'!F40</f>
        <v>2480043.0412272522</v>
      </c>
      <c r="O26" s="89">
        <f>'DMI SR Data'!G40</f>
        <v>310066.66442811955</v>
      </c>
      <c r="P26" s="206">
        <f>'DMI SR Data'!H40</f>
        <v>0.14288941932422769</v>
      </c>
    </row>
    <row r="27" spans="2:16" ht="15" customHeight="1" thickBot="1">
      <c r="B27" s="87" t="s">
        <v>280</v>
      </c>
      <c r="C27" s="82">
        <f>'DMI SR Data'!C8</f>
        <v>1801094.3456218292</v>
      </c>
      <c r="D27" s="82">
        <f>'DMI SR Data'!D8</f>
        <v>188393.29051493504</v>
      </c>
      <c r="E27" s="205">
        <f>'DMI SR Data'!E8</f>
        <v>0.11681848282938453</v>
      </c>
      <c r="F27" s="82">
        <f>'DMI SR Data'!F8</f>
        <v>4887187.8623050507</v>
      </c>
      <c r="G27" s="82">
        <f>'DMI SR Data'!G8</f>
        <v>734270.79875859059</v>
      </c>
      <c r="H27" s="205">
        <f>'DMI SR Data'!H8</f>
        <v>0.17680844272183624</v>
      </c>
      <c r="I27" s="34"/>
    </row>
    <row r="28" spans="2:16" ht="15" customHeight="1" thickBot="1">
      <c r="B28" s="87" t="s">
        <v>426</v>
      </c>
      <c r="C28" s="82">
        <f>'DMI SR Data'!C9</f>
        <v>11008199.406709982</v>
      </c>
      <c r="D28" s="82">
        <f>'DMI SR Data'!D9</f>
        <v>1154345.2393751219</v>
      </c>
      <c r="E28" s="205">
        <f>'DMI SR Data'!E9</f>
        <v>0.11714657227237349</v>
      </c>
      <c r="F28" s="82">
        <f>'DMI SR Data'!F9</f>
        <v>32504010.100467693</v>
      </c>
      <c r="G28" s="82">
        <f>'DMI SR Data'!G9</f>
        <v>4812692.0722324997</v>
      </c>
      <c r="H28" s="205">
        <f>'DMI SR Data'!H9</f>
        <v>0.17379786932948743</v>
      </c>
      <c r="I28" s="34"/>
      <c r="J28" s="403" t="s">
        <v>450</v>
      </c>
      <c r="K28" s="387" t="s">
        <v>109</v>
      </c>
      <c r="L28" s="388"/>
      <c r="M28" s="389"/>
      <c r="N28" s="387" t="s">
        <v>23</v>
      </c>
      <c r="O28" s="388"/>
      <c r="P28" s="389"/>
    </row>
    <row r="29" spans="2:16" ht="15" customHeight="1" thickBot="1">
      <c r="B29" s="87" t="s">
        <v>282</v>
      </c>
      <c r="C29" s="82">
        <f>'DMI SR Data'!C10</f>
        <v>5275168.5910014324</v>
      </c>
      <c r="D29" s="82">
        <f>'DMI SR Data'!D10</f>
        <v>622830.0669832509</v>
      </c>
      <c r="E29" s="205">
        <f>'DMI SR Data'!E10</f>
        <v>0.1338746232175122</v>
      </c>
      <c r="F29" s="82">
        <f>'DMI SR Data'!F10</f>
        <v>15351353.095657755</v>
      </c>
      <c r="G29" s="82">
        <f>'DMI SR Data'!G10</f>
        <v>2450469.2665672135</v>
      </c>
      <c r="H29" s="205">
        <f>'DMI SR Data'!H10</f>
        <v>0.18994584394610128</v>
      </c>
      <c r="I29" s="34"/>
      <c r="J29" s="404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427</v>
      </c>
      <c r="C30" s="82">
        <f>'DMI SR Data'!C11</f>
        <v>6642578.5591660915</v>
      </c>
      <c r="D30" s="82">
        <f>'DMI SR Data'!D11</f>
        <v>729878.29083669558</v>
      </c>
      <c r="E30" s="205">
        <f>'DMI SR Data'!E11</f>
        <v>0.12344246413879509</v>
      </c>
      <c r="F30" s="82">
        <f>'DMI SR Data'!F11</f>
        <v>18837165.721073322</v>
      </c>
      <c r="G30" s="82">
        <f>'DMI SR Data'!G11</f>
        <v>2641225.3158142902</v>
      </c>
      <c r="H30" s="205">
        <f>'DMI SR Data'!H11</f>
        <v>0.16307946619491451</v>
      </c>
      <c r="I30" s="200"/>
      <c r="J30" s="268" t="s">
        <v>451</v>
      </c>
      <c r="K30" s="269">
        <f>'DMI SR Data'!C32</f>
        <v>11264272.615565486</v>
      </c>
      <c r="L30" s="269">
        <f>'DMI SR Data'!D32</f>
        <v>1317287.2064332422</v>
      </c>
      <c r="M30" s="270">
        <f>'DMI SR Data'!E32</f>
        <v>0.13243079709595751</v>
      </c>
      <c r="N30" s="269">
        <f>'DMI SR Data'!F32</f>
        <v>31919867.672784526</v>
      </c>
      <c r="O30" s="269">
        <f>'DMI SR Data'!G32</f>
        <v>4650145.0522206835</v>
      </c>
      <c r="P30" s="271">
        <f>'DMI SR Data'!H32</f>
        <v>0.17052410532089729</v>
      </c>
    </row>
    <row r="31" spans="2:16" ht="15" customHeight="1" thickBot="1">
      <c r="B31" s="88" t="s">
        <v>428</v>
      </c>
      <c r="C31" s="89">
        <f>'DMI SR Data'!C12</f>
        <v>10009497.953057624</v>
      </c>
      <c r="D31" s="89">
        <f>'DMI SR Data'!D12</f>
        <v>967388.10177874565</v>
      </c>
      <c r="E31" s="206">
        <f>'DMI SR Data'!E12</f>
        <v>0.10698698840093414</v>
      </c>
      <c r="F31" s="89">
        <f>'DMI SR Data'!F12</f>
        <v>29950936.585921522</v>
      </c>
      <c r="G31" s="89">
        <f>'DMI SR Data'!G12</f>
        <v>4152517.5820011571</v>
      </c>
      <c r="H31" s="206">
        <f>'DMI SR Data'!H12</f>
        <v>0.16096015734026703</v>
      </c>
      <c r="I31" s="200"/>
      <c r="J31" s="87" t="s">
        <v>429</v>
      </c>
      <c r="K31" s="253">
        <f>'DMI SR Data'!C33</f>
        <v>3221638.8515672022</v>
      </c>
      <c r="L31" s="239">
        <f>'DMI SR Data'!D33</f>
        <v>393770.17366140475</v>
      </c>
      <c r="M31" s="263">
        <f>'DMI SR Data'!E33</f>
        <v>0.139246272904375</v>
      </c>
      <c r="N31" s="239">
        <f>'DMI SR Data'!F33</f>
        <v>9200527.6060844585</v>
      </c>
      <c r="O31" s="239">
        <f>'DMI SR Data'!G33</f>
        <v>1399974.1724095475</v>
      </c>
      <c r="P31" s="264">
        <f>'DMI SR Data'!H33</f>
        <v>0.1794711342359214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430</v>
      </c>
      <c r="K32" s="265">
        <f>'DMI SR Data'!C34</f>
        <v>8042633.7639982821</v>
      </c>
      <c r="L32" s="89">
        <f>'DMI SR Data'!D34</f>
        <v>923517.03277184255</v>
      </c>
      <c r="M32" s="206">
        <f>'DMI SR Data'!E34</f>
        <v>0.12972354122542171</v>
      </c>
      <c r="N32" s="89">
        <f>'DMI SR Data'!F34</f>
        <v>22719340.066700067</v>
      </c>
      <c r="O32" s="89">
        <f>'DMI SR Data'!G34</f>
        <v>3250170.8798111305</v>
      </c>
      <c r="P32" s="266">
        <f>'DMI SR Data'!H34</f>
        <v>0.16693937212276541</v>
      </c>
    </row>
    <row r="33" spans="2:16" ht="15" thickBot="1">
      <c r="B33" s="403" t="s">
        <v>39</v>
      </c>
      <c r="C33" s="379" t="s">
        <v>109</v>
      </c>
      <c r="D33" s="377"/>
      <c r="E33" s="378"/>
      <c r="F33" s="392" t="s">
        <v>23</v>
      </c>
      <c r="G33" s="392"/>
      <c r="H33" s="392"/>
      <c r="I33" s="200"/>
      <c r="J33" s="241"/>
      <c r="K33" s="61"/>
      <c r="L33" s="61"/>
      <c r="M33" s="62"/>
      <c r="N33" s="61"/>
      <c r="O33" s="61"/>
      <c r="P33" s="62"/>
    </row>
    <row r="34" spans="2:16" ht="15" customHeight="1" thickBot="1">
      <c r="B34" s="404"/>
      <c r="C34" s="238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408" t="s">
        <v>452</v>
      </c>
      <c r="K34" s="410" t="s">
        <v>64</v>
      </c>
      <c r="L34" s="411"/>
      <c r="M34" s="412"/>
      <c r="N34" s="410" t="s">
        <v>23</v>
      </c>
      <c r="O34" s="411"/>
      <c r="P34" s="412"/>
    </row>
    <row r="35" spans="2:16" ht="15" customHeight="1" thickBot="1">
      <c r="B35" s="268" t="s">
        <v>453</v>
      </c>
      <c r="C35" s="274">
        <f>'DMI SR Data'!C21</f>
        <v>39831890.925730392</v>
      </c>
      <c r="D35" s="269">
        <f>'DMI SR Data'!D21</f>
        <v>3869526.4186639562</v>
      </c>
      <c r="E35" s="270">
        <f>'DMI SR Data'!E21</f>
        <v>0.10759933257179495</v>
      </c>
      <c r="F35" s="269">
        <f>'DMI SR Data'!F21</f>
        <v>111802831.00094944</v>
      </c>
      <c r="G35" s="269">
        <f>'DMI SR Data'!G21</f>
        <v>16065496.869538352</v>
      </c>
      <c r="H35" s="270">
        <f>'DMI SR Data'!H21</f>
        <v>0.16780806584280392</v>
      </c>
      <c r="I35" s="200"/>
      <c r="J35" s="409"/>
      <c r="K35" s="251" t="s">
        <v>20</v>
      </c>
      <c r="L35" s="37" t="s">
        <v>26</v>
      </c>
      <c r="M35" s="37" t="s">
        <v>27</v>
      </c>
      <c r="N35" s="250" t="s">
        <v>20</v>
      </c>
      <c r="O35" s="250" t="s">
        <v>26</v>
      </c>
      <c r="P35" s="252" t="s">
        <v>27</v>
      </c>
    </row>
    <row r="36" spans="2:16" ht="15" customHeight="1" thickBot="1">
      <c r="B36" s="87" t="s">
        <v>431</v>
      </c>
      <c r="C36" s="239">
        <f>'DMI SR Data'!C22</f>
        <v>2368851.074609024</v>
      </c>
      <c r="D36" s="82">
        <f>'DMI SR Data'!D22</f>
        <v>220390.77036226494</v>
      </c>
      <c r="E36" s="205">
        <f>'DMI SR Data'!E22</f>
        <v>0.10258079701385639</v>
      </c>
      <c r="F36" s="82">
        <f>'DMI SR Data'!F22</f>
        <v>6381799.9371932223</v>
      </c>
      <c r="G36" s="82">
        <f>'DMI SR Data'!G22</f>
        <v>886092.64432154223</v>
      </c>
      <c r="H36" s="205">
        <f>'DMI SR Data'!H22</f>
        <v>0.16123359507717358</v>
      </c>
      <c r="I36" s="200"/>
      <c r="J36" s="272" t="s">
        <v>454</v>
      </c>
      <c r="K36" s="269">
        <f>'DMI SR Data'!C43</f>
        <v>21409865.499012765</v>
      </c>
      <c r="L36" s="269">
        <f>'DMI SR Data'!D43</f>
        <v>2116193.9876606688</v>
      </c>
      <c r="M36" s="270">
        <f>'DMI SR Data'!E43</f>
        <v>0.10968332214091721</v>
      </c>
      <c r="N36" s="269">
        <f>'DMI SR Data'!F43</f>
        <v>60088402.241381407</v>
      </c>
      <c r="O36" s="269">
        <f>'DMI SR Data'!G43</f>
        <v>7798439.7644819394</v>
      </c>
      <c r="P36" s="271">
        <f>'DMI SR Data'!H43</f>
        <v>0.14913836987217413</v>
      </c>
    </row>
    <row r="37" spans="2:16" ht="15" customHeight="1">
      <c r="B37" s="87" t="s">
        <v>432</v>
      </c>
      <c r="C37" s="239">
        <f>'DMI SR Data'!C23</f>
        <v>12406700.136950063</v>
      </c>
      <c r="D37" s="82">
        <f>'DMI SR Data'!D23</f>
        <v>889116.61172612756</v>
      </c>
      <c r="E37" s="205">
        <f>'DMI SR Data'!E23</f>
        <v>7.7196454428042932E-2</v>
      </c>
      <c r="F37" s="82">
        <f>'DMI SR Data'!F23</f>
        <v>35861642.710888393</v>
      </c>
      <c r="G37" s="82">
        <f>'DMI SR Data'!G23</f>
        <v>4513876.1263174899</v>
      </c>
      <c r="H37" s="205">
        <f>'DMI SR Data'!H23</f>
        <v>0.14399354780634294</v>
      </c>
      <c r="I37" s="200"/>
      <c r="J37" s="257" t="s">
        <v>341</v>
      </c>
      <c r="K37" s="253">
        <f>'DMI SR Data'!C44</f>
        <v>2272645.3169695688</v>
      </c>
      <c r="L37" s="239">
        <f>'DMI SR Data'!D44</f>
        <v>272943.72094441438</v>
      </c>
      <c r="M37" s="263">
        <f>'DMI SR Data'!E44</f>
        <v>0.13649222538350217</v>
      </c>
      <c r="N37" s="239">
        <f>'DMI SR Data'!F44</f>
        <v>6524859.3341823295</v>
      </c>
      <c r="O37" s="239">
        <f>'DMI SR Data'!G44</f>
        <v>996058.98478649277</v>
      </c>
      <c r="P37" s="264">
        <f>'DMI SR Data'!H44</f>
        <v>0.18015824805381836</v>
      </c>
    </row>
    <row r="38" spans="2:16" ht="15" customHeight="1">
      <c r="B38" s="87" t="s">
        <v>433</v>
      </c>
      <c r="C38" s="239">
        <f>'DMI SR Data'!C24</f>
        <v>3623703.9939966416</v>
      </c>
      <c r="D38" s="82">
        <f>'DMI SR Data'!D24</f>
        <v>351196.93898572633</v>
      </c>
      <c r="E38" s="205">
        <f>'DMI SR Data'!E24</f>
        <v>0.10731739705433727</v>
      </c>
      <c r="F38" s="82">
        <f>'DMI SR Data'!F24</f>
        <v>9927314.0351953004</v>
      </c>
      <c r="G38" s="82">
        <f>'DMI SR Data'!G24</f>
        <v>1356258.2145920172</v>
      </c>
      <c r="H38" s="205">
        <f>'DMI SR Data'!H24</f>
        <v>0.15823700638278604</v>
      </c>
      <c r="I38" s="200"/>
      <c r="J38" s="257" t="s">
        <v>342</v>
      </c>
      <c r="K38" s="253">
        <f>'DMI SR Data'!C45</f>
        <v>8568816.3714882396</v>
      </c>
      <c r="L38" s="239">
        <f>'DMI SR Data'!D45</f>
        <v>674204.50242168363</v>
      </c>
      <c r="M38" s="263">
        <f>'DMI SR Data'!E45</f>
        <v>8.5400588857752202E-2</v>
      </c>
      <c r="N38" s="239">
        <f>'DMI SR Data'!F45</f>
        <v>23702997.953515459</v>
      </c>
      <c r="O38" s="239">
        <f>'DMI SR Data'!G45</f>
        <v>2557912.9540199712</v>
      </c>
      <c r="P38" s="264">
        <f>'DMI SR Data'!H45</f>
        <v>0.1209696226844679</v>
      </c>
    </row>
    <row r="39" spans="2:16" ht="15" customHeight="1">
      <c r="B39" s="87" t="s">
        <v>434</v>
      </c>
      <c r="C39" s="239">
        <f>'DMI SR Data'!C25</f>
        <v>3070636.3458939944</v>
      </c>
      <c r="D39" s="82">
        <f>'DMI SR Data'!D25</f>
        <v>368394.80934934039</v>
      </c>
      <c r="E39" s="205">
        <f>'DMI SR Data'!E25</f>
        <v>0.13632934153636223</v>
      </c>
      <c r="F39" s="82">
        <f>'DMI SR Data'!F25</f>
        <v>8361233.0478978921</v>
      </c>
      <c r="G39" s="82">
        <f>'DMI SR Data'!G25</f>
        <v>1344721.1032980205</v>
      </c>
      <c r="H39" s="205">
        <f>'DMI SR Data'!H25</f>
        <v>0.19165093908704314</v>
      </c>
      <c r="I39" s="200"/>
      <c r="J39" s="257" t="s">
        <v>343</v>
      </c>
      <c r="K39" s="253">
        <f>'DMI SR Data'!C46</f>
        <v>5014269.4482401861</v>
      </c>
      <c r="L39" s="239">
        <f>'DMI SR Data'!D46</f>
        <v>572182.73469304945</v>
      </c>
      <c r="M39" s="263">
        <f>'DMI SR Data'!E46</f>
        <v>0.12880944735906444</v>
      </c>
      <c r="N39" s="239">
        <f>'DMI SR Data'!F46</f>
        <v>14199787.894954471</v>
      </c>
      <c r="O39" s="239">
        <f>'DMI SR Data'!G46</f>
        <v>2109451.874274971</v>
      </c>
      <c r="P39" s="264">
        <f>'DMI SR Data'!H46</f>
        <v>0.17447421400587473</v>
      </c>
    </row>
    <row r="40" spans="2:16" ht="15" customHeight="1" thickBot="1">
      <c r="B40" s="87" t="s">
        <v>435</v>
      </c>
      <c r="C40" s="239">
        <f>'DMI SR Data'!C26</f>
        <v>7179075.1600036975</v>
      </c>
      <c r="D40" s="82">
        <f>'DMI SR Data'!D26</f>
        <v>832085.00946510769</v>
      </c>
      <c r="E40" s="205">
        <f>'DMI SR Data'!E26</f>
        <v>0.13109914931796438</v>
      </c>
      <c r="F40" s="82">
        <f>'DMI SR Data'!F26</f>
        <v>20515005.6015964</v>
      </c>
      <c r="G40" s="82">
        <f>'DMI SR Data'!G26</f>
        <v>3252914.7915498763</v>
      </c>
      <c r="H40" s="205">
        <f>'DMI SR Data'!H26</f>
        <v>0.18844268793075067</v>
      </c>
      <c r="I40" s="200"/>
      <c r="J40" s="258" t="s">
        <v>344</v>
      </c>
      <c r="K40" s="265">
        <f>'DMI SR Data'!C47</f>
        <v>5554134.3623147747</v>
      </c>
      <c r="L40" s="89">
        <f>'DMI SR Data'!D47</f>
        <v>596863.02960153483</v>
      </c>
      <c r="M40" s="206">
        <f>'DMI SR Data'!E47</f>
        <v>0.12040152526306375</v>
      </c>
      <c r="N40" s="89">
        <f>'DMI SR Data'!F47</f>
        <v>15660757.05872917</v>
      </c>
      <c r="O40" s="89">
        <f>'DMI SR Data'!G47</f>
        <v>2135015.9514005352</v>
      </c>
      <c r="P40" s="266">
        <f>'DMI SR Data'!H47</f>
        <v>0.15784835259368687</v>
      </c>
    </row>
    <row r="41" spans="2:16" ht="15" customHeight="1" thickBot="1">
      <c r="B41" s="87" t="s">
        <v>436</v>
      </c>
      <c r="C41" s="239">
        <f>'DMI SR Data'!C27</f>
        <v>5999100.5230090534</v>
      </c>
      <c r="D41" s="82">
        <f>'DMI SR Data'!D27</f>
        <v>571926.34669393115</v>
      </c>
      <c r="E41" s="205">
        <f>'DMI SR Data'!E27</f>
        <v>0.10538197745520872</v>
      </c>
      <c r="F41" s="82">
        <f>'DMI SR Data'!F27</f>
        <v>16346412.041370554</v>
      </c>
      <c r="G41" s="82">
        <f>'DMI SR Data'!G27</f>
        <v>2354358.1899712607</v>
      </c>
      <c r="H41" s="205">
        <f>'DMI SR Data'!H27</f>
        <v>0.16826394573487224</v>
      </c>
      <c r="I41" s="200"/>
    </row>
    <row r="42" spans="2:16" ht="15" customHeight="1" thickBot="1">
      <c r="B42" s="87" t="s">
        <v>437</v>
      </c>
      <c r="C42" s="239">
        <f>'DMI SR Data'!C28</f>
        <v>2292719.1927780523</v>
      </c>
      <c r="D42" s="82">
        <f>'DMI SR Data'!D28</f>
        <v>281544.09919035877</v>
      </c>
      <c r="E42" s="205">
        <f>'DMI SR Data'!E28</f>
        <v>0.13998984975898746</v>
      </c>
      <c r="F42" s="82">
        <f>'DMI SR Data'!F28</f>
        <v>6399645.3106324701</v>
      </c>
      <c r="G42" s="82">
        <f>'DMI SR Data'!G28</f>
        <v>1033537.8902790844</v>
      </c>
      <c r="H42" s="205">
        <f>'DMI SR Data'!H28</f>
        <v>0.19260477089201108</v>
      </c>
      <c r="I42" s="200"/>
      <c r="J42" s="403" t="s">
        <v>40</v>
      </c>
      <c r="K42" s="387" t="s">
        <v>109</v>
      </c>
      <c r="L42" s="388"/>
      <c r="M42" s="389"/>
      <c r="N42" s="387" t="s">
        <v>23</v>
      </c>
      <c r="O42" s="388"/>
      <c r="P42" s="389"/>
    </row>
    <row r="43" spans="2:16" ht="15" customHeight="1" thickBot="1">
      <c r="B43" s="87" t="s">
        <v>438</v>
      </c>
      <c r="C43" s="239">
        <f>'DMI SR Data'!C29</f>
        <v>996057.68363171979</v>
      </c>
      <c r="D43" s="82">
        <f>'DMI SR Data'!D29</f>
        <v>139870.97332587861</v>
      </c>
      <c r="E43" s="205">
        <f>'DMI SR Data'!E29</f>
        <v>0.16336503667046509</v>
      </c>
      <c r="F43" s="82">
        <f>'DMI SR Data'!F29</f>
        <v>2727837.1494413423</v>
      </c>
      <c r="G43" s="82">
        <f>'DMI SR Data'!G29</f>
        <v>495716.22022270039</v>
      </c>
      <c r="H43" s="205">
        <f>'DMI SR Data'!H29</f>
        <v>0.22208304833924333</v>
      </c>
      <c r="I43" s="200"/>
      <c r="J43" s="404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0" t="s">
        <v>245</v>
      </c>
      <c r="C44" s="239">
        <f>'DMI SR Data'!C30</f>
        <v>930539.93746982794</v>
      </c>
      <c r="D44" s="82">
        <f>'DMI SR Data'!D30</f>
        <v>80553.644234565319</v>
      </c>
      <c r="E44" s="205">
        <f>'DMI SR Data'!E30</f>
        <v>9.4770521449184547E-2</v>
      </c>
      <c r="F44" s="82">
        <f>'DMI SR Data'!F30</f>
        <v>2530269.078193807</v>
      </c>
      <c r="G44" s="82">
        <f>'DMI SR Data'!G30</f>
        <v>322619.55244211247</v>
      </c>
      <c r="H44" s="205">
        <f>'DMI SR Data'!H30</f>
        <v>0.14613712397680606</v>
      </c>
      <c r="I44" s="200"/>
      <c r="J44" s="268" t="s">
        <v>455</v>
      </c>
      <c r="K44" s="269">
        <f>'DMI SR Data'!C41</f>
        <v>37190206.48284971</v>
      </c>
      <c r="L44" s="269">
        <f>'DMI SR Data'!D41</f>
        <v>3575425.2651593015</v>
      </c>
      <c r="M44" s="270">
        <f>'DMI SR Data'!E41</f>
        <v>0.10636467457588768</v>
      </c>
      <c r="N44" s="269">
        <f>'DMI SR Data'!F41</f>
        <v>110667840.99369512</v>
      </c>
      <c r="O44" s="269">
        <f>'DMI SR Data'!G41</f>
        <v>14112084.173696116</v>
      </c>
      <c r="P44" s="271">
        <f>'DMI SR Data'!H41</f>
        <v>0.14615476734343369</v>
      </c>
    </row>
    <row r="45" spans="2:16" ht="15" customHeight="1" thickBot="1">
      <c r="B45" s="88" t="s">
        <v>439</v>
      </c>
      <c r="C45" s="89">
        <f>'DMI SR Data'!C31</f>
        <v>964506.87738816533</v>
      </c>
      <c r="D45" s="89">
        <f>'DMI SR Data'!D31</f>
        <v>134447.21533064567</v>
      </c>
      <c r="E45" s="206">
        <f>'DMI SR Data'!E31</f>
        <v>0.16197295384452623</v>
      </c>
      <c r="F45" s="89">
        <f>'DMI SR Data'!F31</f>
        <v>2751672.0885400879</v>
      </c>
      <c r="G45" s="89">
        <f>'DMI SR Data'!G31</f>
        <v>505402.13654424436</v>
      </c>
      <c r="H45" s="206">
        <f>'DMI SR Data'!H31</f>
        <v>0.22499617024889962</v>
      </c>
      <c r="I45" s="200"/>
      <c r="J45" s="268" t="s">
        <v>456</v>
      </c>
      <c r="K45" s="269">
        <f>'DMI SR Data'!C48</f>
        <v>1899678.8108963626</v>
      </c>
      <c r="L45" s="269">
        <f>'DMI SR Data'!D48</f>
        <v>233157.06787017942</v>
      </c>
      <c r="M45" s="270">
        <f>'DMI SR Data'!E48</f>
        <v>0.13990640616953309</v>
      </c>
      <c r="N45" s="269">
        <f>'DMI SR Data'!F48</f>
        <v>5750773.5340433074</v>
      </c>
      <c r="O45" s="269">
        <f>'DMI SR Data'!G48</f>
        <v>928544.50450883899</v>
      </c>
      <c r="P45" s="271">
        <f>'DMI SR Data'!H48</f>
        <v>0.19255504017370975</v>
      </c>
    </row>
    <row r="46" spans="2:16" ht="15" thickBot="1">
      <c r="B46" s="241"/>
      <c r="C46" s="61"/>
      <c r="D46" s="61"/>
      <c r="E46" s="62"/>
      <c r="F46" s="61"/>
      <c r="G46" s="61"/>
      <c r="H46" s="62"/>
      <c r="I46" s="200"/>
      <c r="J46" s="268" t="s">
        <v>457</v>
      </c>
      <c r="K46" s="269">
        <f>'DMI SR Data'!C50</f>
        <v>6967723.7222253904</v>
      </c>
      <c r="L46" s="269">
        <f>'DMI SR Data'!D50</f>
        <v>805497.19253725279</v>
      </c>
      <c r="M46" s="270">
        <f>'DMI SR Data'!E50</f>
        <v>0.13071528426560747</v>
      </c>
      <c r="N46" s="269">
        <f>'DMI SR Data'!F50</f>
        <v>19216951.174172238</v>
      </c>
      <c r="O46" s="269">
        <f>'DMI SR Data'!G50</f>
        <v>3072138.7186935786</v>
      </c>
      <c r="P46" s="271">
        <f>'DMI SR Data'!H50</f>
        <v>0.19028642959869529</v>
      </c>
    </row>
    <row r="47" spans="2:16" ht="15" customHeight="1" thickBot="1">
      <c r="B47" s="241"/>
      <c r="C47" s="61"/>
      <c r="D47" s="61"/>
      <c r="E47" s="62"/>
      <c r="F47" s="61"/>
      <c r="G47" s="61"/>
      <c r="H47" s="62"/>
      <c r="I47" s="229"/>
      <c r="J47" s="268" t="s">
        <v>458</v>
      </c>
      <c r="K47" s="269">
        <f>'DMI SR Data'!C52</f>
        <v>4725353.5798676377</v>
      </c>
      <c r="L47" s="269">
        <f>'DMI SR Data'!D52</f>
        <v>327357.55620193481</v>
      </c>
      <c r="M47" s="270">
        <f>'DMI SR Data'!E52</f>
        <v>7.4433345196407041E-2</v>
      </c>
      <c r="N47" s="269">
        <f>'DMI SR Data'!F52</f>
        <v>14050745.854728332</v>
      </c>
      <c r="O47" s="269">
        <f>'DMI SR Data'!G52</f>
        <v>1642570.8965880629</v>
      </c>
      <c r="P47" s="271">
        <f>'DMI SR Data'!H52</f>
        <v>0.13237812185348574</v>
      </c>
    </row>
    <row r="48" spans="2:16" ht="15" customHeight="1" thickBot="1">
      <c r="B48" s="241"/>
      <c r="C48" s="61"/>
      <c r="D48" s="61"/>
      <c r="E48" s="62"/>
      <c r="F48" s="61"/>
      <c r="G48" s="61"/>
      <c r="H48" s="62"/>
      <c r="I48" s="34"/>
      <c r="J48" s="268" t="s">
        <v>459</v>
      </c>
      <c r="K48" s="269">
        <f>'DMI SR Data'!C54</f>
        <v>10828277.872480758</v>
      </c>
      <c r="L48" s="269">
        <f>'DMI SR Data'!D54</f>
        <v>1060860.0805459525</v>
      </c>
      <c r="M48" s="270">
        <f>'DMI SR Data'!E54</f>
        <v>0.10861213302679963</v>
      </c>
      <c r="N48" s="269">
        <f>'DMI SR Data'!F54</f>
        <v>30931572.105433963</v>
      </c>
      <c r="O48" s="269">
        <f>'DMI SR Data'!G54</f>
        <v>4230596.7586095445</v>
      </c>
      <c r="P48" s="271">
        <f>'DMI SR Data'!H54</f>
        <v>0.15844352888452423</v>
      </c>
    </row>
    <row r="49" spans="2:16" ht="15" customHeight="1" thickBot="1">
      <c r="B49" s="241"/>
      <c r="C49" s="61"/>
      <c r="D49" s="61"/>
      <c r="E49" s="62"/>
      <c r="F49" s="61"/>
      <c r="G49" s="61"/>
      <c r="H49" s="62"/>
      <c r="I49" s="36"/>
      <c r="J49" s="268" t="s">
        <v>460</v>
      </c>
      <c r="K49" s="269">
        <f>'DMI SR Data'!C56</f>
        <v>8522595.1204348821</v>
      </c>
      <c r="L49" s="269">
        <f>'DMI SR Data'!D56</f>
        <v>682868.4792696517</v>
      </c>
      <c r="M49" s="270">
        <f>'DMI SR Data'!E56</f>
        <v>8.7103608394202364E-2</v>
      </c>
      <c r="N49" s="269">
        <f>'DMI SR Data'!F56</f>
        <v>25484856.547615182</v>
      </c>
      <c r="O49" s="269">
        <f>'DMI SR Data'!G56</f>
        <v>2734153.7757704407</v>
      </c>
      <c r="P49" s="271">
        <f>'DMI SR Data'!H56</f>
        <v>0.12017887109641764</v>
      </c>
    </row>
    <row r="50" spans="2:16" ht="15" customHeight="1" thickBot="1">
      <c r="B50" s="241"/>
      <c r="C50" s="61"/>
      <c r="D50" s="61"/>
      <c r="E50" s="62"/>
      <c r="F50" s="61"/>
      <c r="G50" s="61"/>
      <c r="H50" s="62"/>
      <c r="I50" s="34"/>
      <c r="J50" s="268" t="s">
        <v>461</v>
      </c>
      <c r="K50" s="269">
        <f>'DMI SR Data'!C58</f>
        <v>6455001.1519324584</v>
      </c>
      <c r="L50" s="269">
        <f>'DMI SR Data'!D58</f>
        <v>648196.96319509856</v>
      </c>
      <c r="M50" s="270">
        <f>'DMI SR Data'!E58</f>
        <v>0.11162714328344581</v>
      </c>
      <c r="N50" s="269">
        <f>'DMI SR Data'!F58</f>
        <v>17831411.973029837</v>
      </c>
      <c r="O50" s="269">
        <f>'DMI SR Data'!G58</f>
        <v>2518832.0192207545</v>
      </c>
      <c r="P50" s="271">
        <f>'DMI SR Data'!H58</f>
        <v>0.1644942933730891</v>
      </c>
    </row>
    <row r="51" spans="2:16" ht="15" customHeight="1">
      <c r="B51" s="241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1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29"/>
      <c r="K55" s="229"/>
      <c r="L55" s="229"/>
      <c r="M55" s="229"/>
      <c r="N55" s="229"/>
      <c r="O55" s="229"/>
      <c r="P55" s="229"/>
    </row>
    <row r="56" spans="2:16" ht="16" thickBot="1">
      <c r="B56" s="229" t="str">
        <f>'HOME PAGE'!H6</f>
        <v>LATEST 52 WEEKS ENDING 04-20-2025</v>
      </c>
      <c r="C56" s="229"/>
      <c r="D56" s="229"/>
      <c r="E56" s="229"/>
      <c r="F56" s="229"/>
      <c r="G56" s="229"/>
      <c r="H56" s="229"/>
      <c r="I56" s="34"/>
      <c r="J56" s="403" t="s">
        <v>440</v>
      </c>
      <c r="K56" s="376" t="s">
        <v>109</v>
      </c>
      <c r="L56" s="377"/>
      <c r="M56" s="378"/>
      <c r="N56" s="387" t="s">
        <v>23</v>
      </c>
      <c r="O56" s="388"/>
      <c r="P56" s="389"/>
    </row>
    <row r="57" spans="2:16" ht="15" thickBot="1">
      <c r="B57" s="405" t="s">
        <v>37</v>
      </c>
      <c r="C57" s="376" t="s">
        <v>109</v>
      </c>
      <c r="D57" s="377"/>
      <c r="E57" s="378"/>
      <c r="F57" s="392" t="s">
        <v>23</v>
      </c>
      <c r="G57" s="392"/>
      <c r="H57" s="392"/>
      <c r="I57" s="34"/>
      <c r="J57" s="404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15" thickBot="1">
      <c r="B58" s="405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8" t="s">
        <v>440</v>
      </c>
      <c r="K58" s="269">
        <f>'DMI SR Data'!C132</f>
        <v>673243072.58563006</v>
      </c>
      <c r="L58" s="269">
        <f>'DMI SR Data'!D132</f>
        <v>46939177.545824409</v>
      </c>
      <c r="M58" s="270">
        <f>'DMI SR Data'!E132</f>
        <v>7.4946328639455648E-2</v>
      </c>
      <c r="N58" s="269">
        <f>'DMI SR Data'!F132</f>
        <v>2025531535.6382089</v>
      </c>
      <c r="O58" s="269">
        <f>'DMI SR Data'!G132</f>
        <v>185716526.66138077</v>
      </c>
      <c r="P58" s="271">
        <f>'DMI SR Data'!H132</f>
        <v>0.100943043596901</v>
      </c>
    </row>
    <row r="59" spans="2:16" ht="15" thickBot="1">
      <c r="B59" s="268" t="s">
        <v>441</v>
      </c>
      <c r="C59" s="269">
        <f>'DMI SR Data'!C138</f>
        <v>165556325.90221572</v>
      </c>
      <c r="D59" s="269">
        <f>'DMI SR Data'!D138</f>
        <v>15786345.109533757</v>
      </c>
      <c r="E59" s="270">
        <f>'DMI SR Data'!E138</f>
        <v>0.10540393359191182</v>
      </c>
      <c r="F59" s="269">
        <f>'DMI SR Data'!F138</f>
        <v>451527040.88810384</v>
      </c>
      <c r="G59" s="269">
        <f>'DMI SR Data'!G138</f>
        <v>52660951.785367489</v>
      </c>
      <c r="H59" s="270">
        <f>'DMI SR Data'!H138</f>
        <v>0.13202664559383878</v>
      </c>
      <c r="I59" s="34"/>
      <c r="J59" s="87" t="s">
        <v>406</v>
      </c>
      <c r="K59" s="253">
        <f>'DMI SR Data'!C133</f>
        <v>174059874.94770071</v>
      </c>
      <c r="L59" s="254">
        <f>'DMI SR Data'!D133</f>
        <v>12645090.876300812</v>
      </c>
      <c r="M59" s="255">
        <f>'DMI SR Data'!E133</f>
        <v>7.8339112176412581E-2</v>
      </c>
      <c r="N59" s="254">
        <f>'DMI SR Data'!F133</f>
        <v>503004545.31582242</v>
      </c>
      <c r="O59" s="254">
        <f>'DMI SR Data'!G133</f>
        <v>50027874.495128214</v>
      </c>
      <c r="P59" s="256">
        <f>'DMI SR Data'!H133</f>
        <v>0.11044249675041476</v>
      </c>
    </row>
    <row r="60" spans="2:16">
      <c r="B60" s="87" t="s">
        <v>405</v>
      </c>
      <c r="C60" s="82">
        <f>'DMI SR Data'!C139</f>
        <v>147973585.83195615</v>
      </c>
      <c r="D60" s="82">
        <f>'DMI SR Data'!D139</f>
        <v>14296248.554695487</v>
      </c>
      <c r="E60" s="205">
        <f>'DMI SR Data'!E139</f>
        <v>0.10694594047039989</v>
      </c>
      <c r="F60" s="82">
        <f>'DMI SR Data'!F139</f>
        <v>404483337.29082197</v>
      </c>
      <c r="G60" s="82">
        <f>'DMI SR Data'!G139</f>
        <v>47449872.85625273</v>
      </c>
      <c r="H60" s="205">
        <f>'DMI SR Data'!H139</f>
        <v>0.13290035131972483</v>
      </c>
      <c r="I60" s="34"/>
      <c r="J60" s="87" t="s">
        <v>408</v>
      </c>
      <c r="K60" s="253">
        <f>'DMI SR Data'!C134</f>
        <v>137768072.45624453</v>
      </c>
      <c r="L60" s="254">
        <f>'DMI SR Data'!D134</f>
        <v>9424934.4732841402</v>
      </c>
      <c r="M60" s="255">
        <f>'DMI SR Data'!E134</f>
        <v>7.3435437386106694E-2</v>
      </c>
      <c r="N60" s="254">
        <f>'DMI SR Data'!F134</f>
        <v>415654684.92885071</v>
      </c>
      <c r="O60" s="254">
        <f>'DMI SR Data'!G134</f>
        <v>37407335.107248485</v>
      </c>
      <c r="P60" s="256">
        <f>'DMI SR Data'!H134</f>
        <v>9.8896489624821948E-2</v>
      </c>
    </row>
    <row r="61" spans="2:16" ht="15" thickBot="1">
      <c r="B61" s="88" t="s">
        <v>407</v>
      </c>
      <c r="C61" s="89">
        <f>'DMI SR Data'!C140</f>
        <v>17582740.070261508</v>
      </c>
      <c r="D61" s="89">
        <f>'DMI SR Data'!D140</f>
        <v>1490096.5548383668</v>
      </c>
      <c r="E61" s="206">
        <f>'DMI SR Data'!E140</f>
        <v>9.2594889920370307E-2</v>
      </c>
      <c r="F61" s="89">
        <f>'DMI SR Data'!F140</f>
        <v>47043703.597281724</v>
      </c>
      <c r="G61" s="89">
        <f>'DMI SR Data'!G140</f>
        <v>5211078.9291145205</v>
      </c>
      <c r="H61" s="206">
        <f>'DMI SR Data'!H140</f>
        <v>0.12456973404013838</v>
      </c>
      <c r="I61" s="34"/>
      <c r="J61" s="87" t="s">
        <v>409</v>
      </c>
      <c r="K61" s="253">
        <f>'DMI SR Data'!C135</f>
        <v>225327997.34947556</v>
      </c>
      <c r="L61" s="254">
        <f>'DMI SR Data'!D135</f>
        <v>15085420.059277982</v>
      </c>
      <c r="M61" s="255">
        <f>'DMI SR Data'!E135</f>
        <v>7.1752450211146304E-2</v>
      </c>
      <c r="N61" s="254">
        <f>'DMI SR Data'!F135</f>
        <v>701358809.33852434</v>
      </c>
      <c r="O61" s="254">
        <f>'DMI SR Data'!G135</f>
        <v>60559092.077561617</v>
      </c>
      <c r="P61" s="256">
        <f>'DMI SR Data'!H135</f>
        <v>9.4505491257729765E-2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410</v>
      </c>
      <c r="K62" s="253">
        <f>'DMI SR Data'!C136</f>
        <v>13910062.781477155</v>
      </c>
      <c r="L62" s="254">
        <f>'DMI SR Data'!D136</f>
        <v>1058337.0207383335</v>
      </c>
      <c r="M62" s="255">
        <f>'DMI SR Data'!E136</f>
        <v>8.2349798030353527E-2</v>
      </c>
      <c r="N62" s="254">
        <f>'DMI SR Data'!F136</f>
        <v>40812999.151532881</v>
      </c>
      <c r="O62" s="254">
        <f>'DMI SR Data'!G136</f>
        <v>4303901.7080101073</v>
      </c>
      <c r="P62" s="256">
        <f>'DMI SR Data'!H136</f>
        <v>0.11788573285515937</v>
      </c>
    </row>
    <row r="63" spans="2:16" ht="15" thickBot="1">
      <c r="B63" s="403" t="s">
        <v>38</v>
      </c>
      <c r="C63" s="376" t="s">
        <v>109</v>
      </c>
      <c r="D63" s="377"/>
      <c r="E63" s="378"/>
      <c r="F63" s="392" t="s">
        <v>23</v>
      </c>
      <c r="G63" s="392"/>
      <c r="H63" s="392"/>
      <c r="I63" s="34"/>
      <c r="J63" s="88" t="s">
        <v>254</v>
      </c>
      <c r="K63" s="259">
        <f>'DMI SR Data'!C137</f>
        <v>122177065.05075566</v>
      </c>
      <c r="L63" s="260">
        <f>'DMI SR Data'!D137</f>
        <v>8725395.1162189096</v>
      </c>
      <c r="M63" s="261">
        <f>'DMI SR Data'!E137</f>
        <v>7.6908476721881558E-2</v>
      </c>
      <c r="N63" s="260">
        <f>'DMI SR Data'!F137</f>
        <v>364700496.90347826</v>
      </c>
      <c r="O63" s="260">
        <f>'DMI SR Data'!G137</f>
        <v>33418323.273432791</v>
      </c>
      <c r="P63" s="262">
        <f>'DMI SR Data'!H137</f>
        <v>0.10087570637215214</v>
      </c>
    </row>
    <row r="64" spans="2:16" ht="15" thickBot="1">
      <c r="B64" s="404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" thickBot="1">
      <c r="B65" s="268" t="s">
        <v>442</v>
      </c>
      <c r="C65" s="269">
        <f>'DMI SR Data'!C67</f>
        <v>1135897.9063706954</v>
      </c>
      <c r="D65" s="269">
        <f>'DMI SR Data'!D67</f>
        <v>106373.11972271826</v>
      </c>
      <c r="E65" s="270">
        <f>'DMI SR Data'!E67</f>
        <v>0.10332254366508045</v>
      </c>
      <c r="F65" s="269">
        <f>'DMI SR Data'!F67</f>
        <v>3429144.9599680621</v>
      </c>
      <c r="G65" s="269">
        <f>'DMI SR Data'!G67</f>
        <v>481916.44224585546</v>
      </c>
      <c r="H65" s="271">
        <f>'DMI SR Data'!H67</f>
        <v>0.16351512593882916</v>
      </c>
      <c r="I65" s="34"/>
      <c r="J65" s="403" t="s">
        <v>443</v>
      </c>
      <c r="K65" s="376" t="s">
        <v>109</v>
      </c>
      <c r="L65" s="377"/>
      <c r="M65" s="378"/>
      <c r="N65" s="387" t="s">
        <v>23</v>
      </c>
      <c r="O65" s="388"/>
      <c r="P65" s="389"/>
    </row>
    <row r="66" spans="2:16" ht="15" thickBot="1">
      <c r="B66" s="87" t="s">
        <v>411</v>
      </c>
      <c r="C66" s="239">
        <f>'DMI SR Data'!C68</f>
        <v>9820066.1004324947</v>
      </c>
      <c r="D66" s="239">
        <f>'DMI SR Data'!D68</f>
        <v>708518.8976442758</v>
      </c>
      <c r="E66" s="263">
        <f>'DMI SR Data'!E68</f>
        <v>7.7760547344523701E-2</v>
      </c>
      <c r="F66" s="239">
        <f>'DMI SR Data'!F68</f>
        <v>30510087.102699656</v>
      </c>
      <c r="G66" s="239">
        <f>'DMI SR Data'!G68</f>
        <v>3643400.8660438135</v>
      </c>
      <c r="H66" s="264">
        <f>'DMI SR Data'!H68</f>
        <v>0.13561035529096632</v>
      </c>
      <c r="I66" s="34"/>
      <c r="J66" s="404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" thickBot="1">
      <c r="B67" s="87" t="s">
        <v>412</v>
      </c>
      <c r="C67" s="239">
        <f>'DMI SR Data'!C69</f>
        <v>13964821.533376183</v>
      </c>
      <c r="D67" s="239">
        <f>'DMI SR Data'!D69</f>
        <v>1590831.5465507731</v>
      </c>
      <c r="E67" s="263">
        <f>'DMI SR Data'!E69</f>
        <v>0.1285625370833928</v>
      </c>
      <c r="F67" s="239">
        <f>'DMI SR Data'!F69</f>
        <v>39359751.085302398</v>
      </c>
      <c r="G67" s="239">
        <f>'DMI SR Data'!G69</f>
        <v>6003027.6001672335</v>
      </c>
      <c r="H67" s="264">
        <f>'DMI SR Data'!H69</f>
        <v>0.17996454606347584</v>
      </c>
      <c r="I67" s="34"/>
      <c r="J67" s="268" t="s">
        <v>445</v>
      </c>
      <c r="K67" s="269">
        <f>'DMI SR Data'!C129</f>
        <v>72074224.600125834</v>
      </c>
      <c r="L67" s="269">
        <f>'DMI SR Data'!D129</f>
        <v>7339541.0219227746</v>
      </c>
      <c r="M67" s="270">
        <f>'DMI SR Data'!E129</f>
        <v>0.11337880431679573</v>
      </c>
      <c r="N67" s="269">
        <f>'DMI SR Data'!F129</f>
        <v>194841494.350164</v>
      </c>
      <c r="O67" s="269">
        <f>'DMI SR Data'!G129</f>
        <v>24558393.365818053</v>
      </c>
      <c r="P67" s="271">
        <f>'DMI SR Data'!H129</f>
        <v>0.14422096628411588</v>
      </c>
    </row>
    <row r="68" spans="2:16">
      <c r="B68" s="87" t="s">
        <v>444</v>
      </c>
      <c r="C68" s="239">
        <f>'DMI SR Data'!C70</f>
        <v>12456593.371482449</v>
      </c>
      <c r="D68" s="239">
        <f>'DMI SR Data'!D70</f>
        <v>1417448.6413017176</v>
      </c>
      <c r="E68" s="263">
        <f>'DMI SR Data'!E70</f>
        <v>0.12840203439189002</v>
      </c>
      <c r="F68" s="239">
        <f>'DMI SR Data'!F70</f>
        <v>35211713.665999398</v>
      </c>
      <c r="G68" s="239">
        <f>'DMI SR Data'!G70</f>
        <v>5365117.8998187967</v>
      </c>
      <c r="H68" s="264">
        <f>'DMI SR Data'!H70</f>
        <v>0.17975644330929197</v>
      </c>
      <c r="I68" s="34"/>
      <c r="J68" s="87" t="s">
        <v>414</v>
      </c>
      <c r="K68" s="253">
        <f>'DMI SR Data'!C130</f>
        <v>23972483.243280943</v>
      </c>
      <c r="L68" s="239">
        <f>'DMI SR Data'!D130</f>
        <v>2521308.8838763982</v>
      </c>
      <c r="M68" s="263">
        <f>'DMI SR Data'!E130</f>
        <v>0.1175371027074336</v>
      </c>
      <c r="N68" s="239">
        <f>'DMI SR Data'!F130</f>
        <v>66364755.14530506</v>
      </c>
      <c r="O68" s="239">
        <f>'DMI SR Data'!G130</f>
        <v>8691093.7549295723</v>
      </c>
      <c r="P68" s="264">
        <f>'DMI SR Data'!H130</f>
        <v>0.15069432987966899</v>
      </c>
    </row>
    <row r="69" spans="2:16" ht="15" thickBot="1">
      <c r="B69" s="87" t="s">
        <v>413</v>
      </c>
      <c r="C69" s="239">
        <f>'DMI SR Data'!C71</f>
        <v>1508228.1618937291</v>
      </c>
      <c r="D69" s="239">
        <f>'DMI SR Data'!D71</f>
        <v>173382.90524905222</v>
      </c>
      <c r="E69" s="263">
        <f>'DMI SR Data'!E71</f>
        <v>0.12988989127089889</v>
      </c>
      <c r="F69" s="239">
        <f>'DMI SR Data'!F71</f>
        <v>4148037.4193029865</v>
      </c>
      <c r="G69" s="239">
        <f>'DMI SR Data'!G71</f>
        <v>637909.70034842473</v>
      </c>
      <c r="H69" s="264">
        <f>'DMI SR Data'!H71</f>
        <v>0.18173404258304779</v>
      </c>
      <c r="I69" s="34"/>
      <c r="J69" s="217" t="s">
        <v>415</v>
      </c>
      <c r="K69" s="265">
        <f>'DMI SR Data'!C131</f>
        <v>48101741.356844902</v>
      </c>
      <c r="L69" s="89">
        <f>'DMI SR Data'!D131</f>
        <v>4818232.1380464509</v>
      </c>
      <c r="M69" s="206">
        <f>'DMI SR Data'!E131</f>
        <v>0.11131796439355812</v>
      </c>
      <c r="N69" s="89">
        <f>'DMI SR Data'!F131</f>
        <v>128476739.20485896</v>
      </c>
      <c r="O69" s="89">
        <f>'DMI SR Data'!G131</f>
        <v>15867299.610888481</v>
      </c>
      <c r="P69" s="266">
        <f>'DMI SR Data'!H131</f>
        <v>0.14090559075775805</v>
      </c>
    </row>
    <row r="70" spans="2:16" ht="15" thickBot="1">
      <c r="B70" s="87" t="s">
        <v>446</v>
      </c>
      <c r="C70" s="239">
        <f>'DMI SR Data'!C72</f>
        <v>343170077.10302204</v>
      </c>
      <c r="D70" s="239">
        <f>'DMI SR Data'!D72</f>
        <v>33982548.077489316</v>
      </c>
      <c r="E70" s="263">
        <f>'DMI SR Data'!E72</f>
        <v>0.1099091809575639</v>
      </c>
      <c r="F70" s="239">
        <f>'DMI SR Data'!F72</f>
        <v>1003883593.3156619</v>
      </c>
      <c r="G70" s="239">
        <f>'DMI SR Data'!G72</f>
        <v>136240242.6549623</v>
      </c>
      <c r="H70" s="264">
        <f>'DMI SR Data'!H72</f>
        <v>0.15702332364008442</v>
      </c>
      <c r="I70" s="34"/>
    </row>
    <row r="71" spans="2:16" ht="15" thickBot="1">
      <c r="B71" s="87" t="s">
        <v>416</v>
      </c>
      <c r="C71" s="239">
        <f>'DMI SR Data'!C73</f>
        <v>630855056.95317912</v>
      </c>
      <c r="D71" s="239">
        <f>'DMI SR Data'!D73</f>
        <v>61722364.182361007</v>
      </c>
      <c r="E71" s="263">
        <f>'DMI SR Data'!E73</f>
        <v>0.10844986585090755</v>
      </c>
      <c r="F71" s="239">
        <f>'DMI SR Data'!F73</f>
        <v>1769040275.9315929</v>
      </c>
      <c r="G71" s="239">
        <f>'DMI SR Data'!G73</f>
        <v>214981355.66330957</v>
      </c>
      <c r="H71" s="264">
        <f>'DMI SR Data'!H73</f>
        <v>0.13833539569155878</v>
      </c>
      <c r="I71" s="34"/>
      <c r="J71" s="403" t="s">
        <v>447</v>
      </c>
      <c r="K71" s="376" t="s">
        <v>109</v>
      </c>
      <c r="L71" s="377"/>
      <c r="M71" s="378"/>
      <c r="N71" s="387" t="s">
        <v>23</v>
      </c>
      <c r="O71" s="388"/>
      <c r="P71" s="389"/>
    </row>
    <row r="72" spans="2:16" ht="15" thickBot="1">
      <c r="B72" s="88" t="s">
        <v>417</v>
      </c>
      <c r="C72" s="218">
        <f>'DMI SR Data'!C74</f>
        <v>47164519.624950312</v>
      </c>
      <c r="D72" s="218">
        <f>'DMI SR Data'!D74</f>
        <v>4251612.0229181573</v>
      </c>
      <c r="E72" s="219">
        <f>'DMI SR Data'!E74</f>
        <v>9.9075365909645816E-2</v>
      </c>
      <c r="F72" s="218">
        <f>'DMI SR Data'!F74</f>
        <v>127488237.51985528</v>
      </c>
      <c r="G72" s="218">
        <f>'DMI SR Data'!G74</f>
        <v>14823127.898581207</v>
      </c>
      <c r="H72" s="220">
        <f>'DMI SR Data'!H74</f>
        <v>0.13156804221297469</v>
      </c>
      <c r="I72" s="34"/>
      <c r="J72" s="404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" thickBot="1">
      <c r="B73" s="241"/>
      <c r="C73" s="61"/>
      <c r="D73" s="61"/>
      <c r="E73" s="62"/>
      <c r="F73" s="61"/>
      <c r="G73" s="61"/>
      <c r="H73" s="62"/>
      <c r="I73" s="34"/>
      <c r="J73" s="268" t="s">
        <v>448</v>
      </c>
      <c r="K73" s="269">
        <f>'DMI SR Data'!C104</f>
        <v>233558290.80875555</v>
      </c>
      <c r="L73" s="269">
        <f>'DMI SR Data'!D104</f>
        <v>16158983.870593101</v>
      </c>
      <c r="M73" s="270">
        <f>'DMI SR Data'!E104</f>
        <v>7.4328589626964175E-2</v>
      </c>
      <c r="N73" s="269">
        <f>'DMI SR Data'!F104</f>
        <v>724903235.90451431</v>
      </c>
      <c r="O73" s="269">
        <f>'DMI SR Data'!G104</f>
        <v>56060308.850314736</v>
      </c>
      <c r="P73" s="270">
        <f>'DMI SR Data'!H104</f>
        <v>8.3816852332164821E-2</v>
      </c>
    </row>
    <row r="74" spans="2:16" ht="15" thickBot="1">
      <c r="B74" s="405" t="s">
        <v>141</v>
      </c>
      <c r="C74" s="376" t="s">
        <v>109</v>
      </c>
      <c r="D74" s="377"/>
      <c r="E74" s="378"/>
      <c r="F74" s="392" t="s">
        <v>23</v>
      </c>
      <c r="G74" s="392"/>
      <c r="H74" s="392"/>
      <c r="I74" s="34"/>
      <c r="J74" s="87" t="s">
        <v>418</v>
      </c>
      <c r="K74" s="82">
        <f>'DMI SR Data'!C105</f>
        <v>58207261.146788485</v>
      </c>
      <c r="L74" s="82">
        <f>'DMI SR Data'!D105</f>
        <v>3862954.0206752196</v>
      </c>
      <c r="M74" s="205">
        <f>'DMI SR Data'!E105</f>
        <v>7.1082956522211527E-2</v>
      </c>
      <c r="N74" s="82">
        <f>'DMI SR Data'!F105</f>
        <v>182087522.66437998</v>
      </c>
      <c r="O74" s="82">
        <f>'DMI SR Data'!G105</f>
        <v>13458728.547298878</v>
      </c>
      <c r="P74" s="205">
        <f>'DMI SR Data'!H105</f>
        <v>7.9812754504751504E-2</v>
      </c>
    </row>
    <row r="75" spans="2:16" ht="15" thickBot="1">
      <c r="B75" s="405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419</v>
      </c>
      <c r="K75" s="82">
        <f>'DMI SR Data'!C106</f>
        <v>119174683.21500342</v>
      </c>
      <c r="L75" s="82">
        <f>'DMI SR Data'!D106</f>
        <v>8068911.9752840847</v>
      </c>
      <c r="M75" s="205">
        <f>'DMI SR Data'!E106</f>
        <v>7.262369798842204E-2</v>
      </c>
      <c r="N75" s="82">
        <f>'DMI SR Data'!F106</f>
        <v>372523483.87482715</v>
      </c>
      <c r="O75" s="82">
        <f>'DMI SR Data'!G106</f>
        <v>27717776.538590729</v>
      </c>
      <c r="P75" s="205">
        <f>'DMI SR Data'!H106</f>
        <v>8.0386652392507557E-2</v>
      </c>
    </row>
    <row r="76" spans="2:16" ht="15" thickBot="1">
      <c r="B76" s="268" t="s">
        <v>449</v>
      </c>
      <c r="C76" s="269">
        <f>'DMI SR Data'!C73</f>
        <v>630855056.95317912</v>
      </c>
      <c r="D76" s="269">
        <f>'DMI SR Data'!D73</f>
        <v>61722364.182361007</v>
      </c>
      <c r="E76" s="270">
        <f>'DMI SR Data'!E73</f>
        <v>0.10844986585090755</v>
      </c>
      <c r="F76" s="269">
        <f>'DMI SR Data'!F73</f>
        <v>1769040275.9315929</v>
      </c>
      <c r="G76" s="269">
        <f>'DMI SR Data'!G73</f>
        <v>214981355.66330957</v>
      </c>
      <c r="H76" s="270">
        <f>'DMI SR Data'!H73</f>
        <v>0.13833539569155878</v>
      </c>
      <c r="I76" s="34"/>
      <c r="J76" s="87" t="s">
        <v>421</v>
      </c>
      <c r="K76" s="82">
        <f>'DMI SR Data'!C107</f>
        <v>32837752.980887417</v>
      </c>
      <c r="L76" s="82">
        <f>'DMI SR Data'!D107</f>
        <v>2485508.9403299354</v>
      </c>
      <c r="M76" s="205">
        <f>'DMI SR Data'!E107</f>
        <v>8.1888803246597905E-2</v>
      </c>
      <c r="N76" s="82">
        <f>'DMI SR Data'!F107</f>
        <v>98011555.202090994</v>
      </c>
      <c r="O76" s="82">
        <f>'DMI SR Data'!G107</f>
        <v>9008791.3110019863</v>
      </c>
      <c r="P76" s="205">
        <f>'DMI SR Data'!H107</f>
        <v>0.10121923092215286</v>
      </c>
    </row>
    <row r="77" spans="2:16">
      <c r="B77" s="87" t="s">
        <v>420</v>
      </c>
      <c r="C77" s="82">
        <f>'DMI SR Data'!C74</f>
        <v>47164519.624950312</v>
      </c>
      <c r="D77" s="82">
        <f>'DMI SR Data'!D74</f>
        <v>4251612.0229181573</v>
      </c>
      <c r="E77" s="205">
        <f>'DMI SR Data'!E74</f>
        <v>9.9075365909645816E-2</v>
      </c>
      <c r="F77" s="82">
        <f>'DMI SR Data'!F74</f>
        <v>127488237.51985528</v>
      </c>
      <c r="G77" s="82">
        <f>'DMI SR Data'!G74</f>
        <v>14823127.898581207</v>
      </c>
      <c r="H77" s="205">
        <f>'DMI SR Data'!H74</f>
        <v>0.13156804221297469</v>
      </c>
      <c r="I77" s="34"/>
      <c r="J77" s="87" t="s">
        <v>423</v>
      </c>
      <c r="K77" s="82">
        <f>'DMI SR Data'!C108</f>
        <v>13654526.885101171</v>
      </c>
      <c r="L77" s="82">
        <f>'DMI SR Data'!D108</f>
        <v>1054354.8897264898</v>
      </c>
      <c r="M77" s="205">
        <f>'DMI SR Data'!E108</f>
        <v>8.3677817264202925E-2</v>
      </c>
      <c r="N77" s="82">
        <f>'DMI SR Data'!F108</f>
        <v>42564565.731406018</v>
      </c>
      <c r="O77" s="82">
        <f>'DMI SR Data'!G108</f>
        <v>3121195.2010796666</v>
      </c>
      <c r="P77" s="205">
        <f>'DMI SR Data'!H108</f>
        <v>7.9131046842964667E-2</v>
      </c>
    </row>
    <row r="78" spans="2:16" ht="15" thickBot="1">
      <c r="B78" s="87" t="s">
        <v>422</v>
      </c>
      <c r="C78" s="82">
        <f>'DMI SR Data'!C75</f>
        <v>118008582.49263562</v>
      </c>
      <c r="D78" s="82">
        <f>'DMI SR Data'!D75</f>
        <v>11746590.874938816</v>
      </c>
      <c r="E78" s="205">
        <f>'DMI SR Data'!E75</f>
        <v>0.11054367319972709</v>
      </c>
      <c r="F78" s="82">
        <f>'DMI SR Data'!F75</f>
        <v>330200454.80145323</v>
      </c>
      <c r="G78" s="82">
        <f>'DMI SR Data'!G75</f>
        <v>39632175.534561813</v>
      </c>
      <c r="H78" s="205">
        <f>'DMI SR Data'!H75</f>
        <v>0.13639539606509854</v>
      </c>
      <c r="I78" s="34"/>
      <c r="J78" s="88" t="s">
        <v>425</v>
      </c>
      <c r="K78" s="89">
        <f>'DMI SR Data'!C109</f>
        <v>9684066.5809780415</v>
      </c>
      <c r="L78" s="89">
        <f>'DMI SR Data'!D109</f>
        <v>687254.04457673617</v>
      </c>
      <c r="M78" s="206">
        <f>'DMI SR Data'!E109</f>
        <v>7.6388614500534593E-2</v>
      </c>
      <c r="N78" s="89">
        <f>'DMI SR Data'!F109</f>
        <v>29716108.431810111</v>
      </c>
      <c r="O78" s="89">
        <f>'DMI SR Data'!G109</f>
        <v>2753817.2523433678</v>
      </c>
      <c r="P78" s="206">
        <f>'DMI SR Data'!H109</f>
        <v>0.10213587688128485</v>
      </c>
    </row>
    <row r="79" spans="2:16" ht="15" thickBot="1">
      <c r="B79" s="87" t="s">
        <v>424</v>
      </c>
      <c r="C79" s="82">
        <f>'DMI SR Data'!C76</f>
        <v>48152958.271940544</v>
      </c>
      <c r="D79" s="82">
        <f>'DMI SR Data'!D76</f>
        <v>5361057.6803245693</v>
      </c>
      <c r="E79" s="205">
        <f>'DMI SR Data'!E76</f>
        <v>0.12528206520873572</v>
      </c>
      <c r="F79" s="82">
        <f>'DMI SR Data'!F76</f>
        <v>129841426.67998162</v>
      </c>
      <c r="G79" s="82">
        <f>'DMI SR Data'!G76</f>
        <v>17376172.965902254</v>
      </c>
      <c r="H79" s="205">
        <f>'DMI SR Data'!H76</f>
        <v>0.15450258984057186</v>
      </c>
      <c r="I79" s="34"/>
    </row>
    <row r="80" spans="2:16" ht="15" thickBot="1">
      <c r="B80" s="87" t="s">
        <v>280</v>
      </c>
      <c r="C80" s="82">
        <f>'DMI SR Data'!C77</f>
        <v>21088406.072224513</v>
      </c>
      <c r="D80" s="82">
        <f>'DMI SR Data'!D77</f>
        <v>1792951.9669351652</v>
      </c>
      <c r="E80" s="205">
        <f>'DMI SR Data'!E77</f>
        <v>9.2920952113983879E-2</v>
      </c>
      <c r="F80" s="82">
        <f>'DMI SR Data'!F77</f>
        <v>55289904.893924214</v>
      </c>
      <c r="G80" s="82">
        <f>'DMI SR Data'!G77</f>
        <v>5893352.3216235712</v>
      </c>
      <c r="H80" s="205">
        <f>'DMI SR Data'!H77</f>
        <v>0.11930695594591549</v>
      </c>
      <c r="I80" s="34"/>
      <c r="J80" s="403" t="s">
        <v>450</v>
      </c>
      <c r="K80" s="376" t="s">
        <v>109</v>
      </c>
      <c r="L80" s="377"/>
      <c r="M80" s="378"/>
      <c r="N80" s="387" t="s">
        <v>23</v>
      </c>
      <c r="O80" s="388"/>
      <c r="P80" s="389"/>
    </row>
    <row r="81" spans="2:16" ht="15" thickBot="1">
      <c r="B81" s="87" t="s">
        <v>426</v>
      </c>
      <c r="C81" s="82">
        <f>'DMI SR Data'!C78</f>
        <v>133223484.66926599</v>
      </c>
      <c r="D81" s="82">
        <f>'DMI SR Data'!D78</f>
        <v>13417680.699148044</v>
      </c>
      <c r="E81" s="205">
        <f>'DMI SR Data'!E78</f>
        <v>0.11199524776357823</v>
      </c>
      <c r="F81" s="82">
        <f>'DMI SR Data'!F78</f>
        <v>380484238.39158571</v>
      </c>
      <c r="G81" s="82">
        <f>'DMI SR Data'!G78</f>
        <v>47941727.41467011</v>
      </c>
      <c r="H81" s="205">
        <f>'DMI SR Data'!H78</f>
        <v>0.14416721421219472</v>
      </c>
      <c r="I81" s="34"/>
      <c r="J81" s="404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" thickBot="1">
      <c r="B82" s="87" t="s">
        <v>282</v>
      </c>
      <c r="C82" s="82">
        <f>'DMI SR Data'!C79</f>
        <v>62984112.761234969</v>
      </c>
      <c r="D82" s="82">
        <f>'DMI SR Data'!D79</f>
        <v>6614642.0149868056</v>
      </c>
      <c r="E82" s="205">
        <f>'DMI SR Data'!E79</f>
        <v>0.11734440517923547</v>
      </c>
      <c r="F82" s="82">
        <f>'DMI SR Data'!F79</f>
        <v>177520667.95815641</v>
      </c>
      <c r="G82" s="82">
        <f>'DMI SR Data'!G79</f>
        <v>23593850.863246441</v>
      </c>
      <c r="H82" s="205">
        <f>'DMI SR Data'!H79</f>
        <v>0.15327966437907095</v>
      </c>
      <c r="I82" s="34"/>
      <c r="J82" s="268" t="s">
        <v>451</v>
      </c>
      <c r="K82" s="269">
        <f>'DMI SR Data'!C101</f>
        <v>132448824.40062907</v>
      </c>
      <c r="L82" s="269">
        <f>'DMI SR Data'!D101</f>
        <v>11441565.640824452</v>
      </c>
      <c r="M82" s="270">
        <f>'DMI SR Data'!E101</f>
        <v>9.4552721531652728E-2</v>
      </c>
      <c r="N82" s="269">
        <f>'DMI SR Data'!F101</f>
        <v>364651698.32970691</v>
      </c>
      <c r="O82" s="269">
        <f>'DMI SR Data'!G101</f>
        <v>39320475.726223648</v>
      </c>
      <c r="P82" s="271">
        <f>'DMI SR Data'!H101</f>
        <v>0.12086290215725101</v>
      </c>
    </row>
    <row r="83" spans="2:16">
      <c r="B83" s="87" t="s">
        <v>427</v>
      </c>
      <c r="C83" s="82">
        <f>'DMI SR Data'!C80</f>
        <v>78576930.205445364</v>
      </c>
      <c r="D83" s="82">
        <f>'DMI SR Data'!D80</f>
        <v>7940827.1822799742</v>
      </c>
      <c r="E83" s="205">
        <f>'DMI SR Data'!E80</f>
        <v>0.11241881760770053</v>
      </c>
      <c r="F83" s="82">
        <f>'DMI SR Data'!F80</f>
        <v>216439010.49030885</v>
      </c>
      <c r="G83" s="82">
        <f>'DMI SR Data'!G80</f>
        <v>25839073.395612895</v>
      </c>
      <c r="H83" s="205">
        <f>'DMI SR Data'!H80</f>
        <v>0.13556706150839518</v>
      </c>
      <c r="I83" s="34"/>
      <c r="J83" s="87" t="s">
        <v>429</v>
      </c>
      <c r="K83" s="253">
        <f>'DMI SR Data'!C102</f>
        <v>38326490.759736121</v>
      </c>
      <c r="L83" s="239">
        <f>'DMI SR Data'!D102</f>
        <v>3705157.0809463039</v>
      </c>
      <c r="M83" s="263">
        <f>'DMI SR Data'!E102</f>
        <v>0.10701947866370633</v>
      </c>
      <c r="N83" s="239">
        <f>'DMI SR Data'!F102</f>
        <v>106219535.6036204</v>
      </c>
      <c r="O83" s="239">
        <f>'DMI SR Data'!G102</f>
        <v>12305252.347322851</v>
      </c>
      <c r="P83" s="264">
        <f>'DMI SR Data'!H102</f>
        <v>0.1310264202702916</v>
      </c>
    </row>
    <row r="84" spans="2:16" ht="15" thickBot="1">
      <c r="B84" s="88" t="s">
        <v>428</v>
      </c>
      <c r="C84" s="89">
        <f>'DMI SR Data'!C81</f>
        <v>121656062.8555463</v>
      </c>
      <c r="D84" s="89">
        <f>'DMI SR Data'!D81</f>
        <v>10597001.740839332</v>
      </c>
      <c r="E84" s="206">
        <f>'DMI SR Data'!E81</f>
        <v>9.5417714092632708E-2</v>
      </c>
      <c r="F84" s="89">
        <f>'DMI SR Data'!F81</f>
        <v>351776335.19632775</v>
      </c>
      <c r="G84" s="89">
        <f>'DMI SR Data'!G81</f>
        <v>39881875.269111514</v>
      </c>
      <c r="H84" s="206">
        <f>'DMI SR Data'!H81</f>
        <v>0.12786977773961858</v>
      </c>
      <c r="I84" s="34"/>
      <c r="J84" s="88" t="s">
        <v>430</v>
      </c>
      <c r="K84" s="265">
        <f>'DMI SR Data'!C103</f>
        <v>94122333.640893728</v>
      </c>
      <c r="L84" s="89">
        <f>'DMI SR Data'!D103</f>
        <v>7736408.5598783493</v>
      </c>
      <c r="M84" s="206">
        <f>'DMI SR Data'!E103</f>
        <v>8.955635484163546E-2</v>
      </c>
      <c r="N84" s="89">
        <f>'DMI SR Data'!F103</f>
        <v>258432162.72608677</v>
      </c>
      <c r="O84" s="89">
        <f>'DMI SR Data'!G103</f>
        <v>27015223.378901035</v>
      </c>
      <c r="P84" s="266">
        <f>'DMI SR Data'!H103</f>
        <v>0.11673831420945015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1"/>
      <c r="K85" s="65"/>
      <c r="L85" s="65"/>
      <c r="M85" s="245"/>
      <c r="N85" s="65"/>
      <c r="O85" s="65"/>
      <c r="P85" s="245"/>
    </row>
    <row r="86" spans="2:16" ht="15" thickBot="1">
      <c r="B86" s="406" t="s">
        <v>39</v>
      </c>
      <c r="C86" s="376" t="s">
        <v>109</v>
      </c>
      <c r="D86" s="377"/>
      <c r="E86" s="378"/>
      <c r="F86" s="392" t="s">
        <v>23</v>
      </c>
      <c r="G86" s="392"/>
      <c r="H86" s="392"/>
      <c r="I86" s="34"/>
      <c r="J86" s="408" t="s">
        <v>452</v>
      </c>
      <c r="K86" s="410" t="s">
        <v>64</v>
      </c>
      <c r="L86" s="411"/>
      <c r="M86" s="412"/>
      <c r="N86" s="410" t="s">
        <v>23</v>
      </c>
      <c r="O86" s="411"/>
      <c r="P86" s="412"/>
    </row>
    <row r="87" spans="2:16" ht="15" thickBot="1">
      <c r="B87" s="407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409"/>
      <c r="K87" s="251" t="s">
        <v>20</v>
      </c>
      <c r="L87" s="37" t="s">
        <v>26</v>
      </c>
      <c r="M87" s="37" t="s">
        <v>27</v>
      </c>
      <c r="N87" s="250" t="s">
        <v>20</v>
      </c>
      <c r="O87" s="250" t="s">
        <v>26</v>
      </c>
      <c r="P87" s="252" t="s">
        <v>27</v>
      </c>
    </row>
    <row r="88" spans="2:16" ht="15" thickBot="1">
      <c r="B88" s="273" t="s">
        <v>453</v>
      </c>
      <c r="C88" s="269">
        <f>'DMI SR Data'!C90</f>
        <v>476229725.58106816</v>
      </c>
      <c r="D88" s="269">
        <f>'DMI SR Data'!D90</f>
        <v>39663845.801349699</v>
      </c>
      <c r="E88" s="270">
        <f>'DMI SR Data'!E90</f>
        <v>9.0854204688106191E-2</v>
      </c>
      <c r="F88" s="269">
        <f>'DMI SR Data'!F90</f>
        <v>1294785020.3710678</v>
      </c>
      <c r="G88" s="269">
        <f>'DMI SR Data'!G90</f>
        <v>137987335.29418731</v>
      </c>
      <c r="H88" s="271">
        <f>'DMI SR Data'!H90</f>
        <v>0.11928389646199604</v>
      </c>
      <c r="I88" s="34"/>
      <c r="J88" s="272" t="s">
        <v>454</v>
      </c>
      <c r="K88" s="269">
        <f>'DMI SR Data'!C112</f>
        <v>255368444.47231126</v>
      </c>
      <c r="L88" s="269">
        <f>'DMI SR Data'!D112</f>
        <v>19919738.514542878</v>
      </c>
      <c r="M88" s="270">
        <f>'DMI SR Data'!E112</f>
        <v>8.4603304288772829E-2</v>
      </c>
      <c r="N88" s="269">
        <f>'DMI SR Data'!F112</f>
        <v>695922355.91639638</v>
      </c>
      <c r="O88" s="269">
        <f>'DMI SR Data'!G112</f>
        <v>68099159.353157759</v>
      </c>
      <c r="P88" s="271">
        <f>'DMI SR Data'!H112</f>
        <v>0.10846868947490115</v>
      </c>
    </row>
    <row r="89" spans="2:16">
      <c r="B89" s="242" t="s">
        <v>431</v>
      </c>
      <c r="C89" s="253">
        <f>'DMI SR Data'!C91</f>
        <v>28172096.699906029</v>
      </c>
      <c r="D89" s="239">
        <f>'DMI SR Data'!D91</f>
        <v>2696235.695967216</v>
      </c>
      <c r="E89" s="263">
        <f>'DMI SR Data'!E91</f>
        <v>0.10583491939881255</v>
      </c>
      <c r="F89" s="239">
        <f>'DMI SR Data'!F91</f>
        <v>73334198.146367058</v>
      </c>
      <c r="G89" s="239">
        <f>'DMI SR Data'!G91</f>
        <v>8981634.9287660867</v>
      </c>
      <c r="H89" s="264">
        <f>'DMI SR Data'!H91</f>
        <v>0.13956918698631623</v>
      </c>
      <c r="J89" s="257" t="s">
        <v>341</v>
      </c>
      <c r="K89" s="253">
        <f>'DMI SR Data'!C113</f>
        <v>26835838.984697945</v>
      </c>
      <c r="L89" s="239">
        <f>'DMI SR Data'!D113</f>
        <v>2547620.0492763855</v>
      </c>
      <c r="M89" s="263">
        <f>'DMI SR Data'!E113</f>
        <v>0.10489118432479938</v>
      </c>
      <c r="N89" s="239">
        <f>'DMI SR Data'!F113</f>
        <v>74873549.521926999</v>
      </c>
      <c r="O89" s="239">
        <f>'DMI SR Data'!G113</f>
        <v>8591427.2627475485</v>
      </c>
      <c r="P89" s="264">
        <f>'DMI SR Data'!H113</f>
        <v>0.12961907328725758</v>
      </c>
    </row>
    <row r="90" spans="2:16">
      <c r="B90" s="242" t="s">
        <v>432</v>
      </c>
      <c r="C90" s="253">
        <f>'DMI SR Data'!C92</f>
        <v>150667314.46916407</v>
      </c>
      <c r="D90" s="239">
        <f>'DMI SR Data'!D92</f>
        <v>11651232.254063994</v>
      </c>
      <c r="E90" s="263">
        <f>'DMI SR Data'!E92</f>
        <v>8.3812117766604882E-2</v>
      </c>
      <c r="F90" s="239">
        <f>'DMI SR Data'!F92</f>
        <v>420541802.87077403</v>
      </c>
      <c r="G90" s="239">
        <f>'DMI SR Data'!G92</f>
        <v>42882918.501311898</v>
      </c>
      <c r="H90" s="264">
        <f>'DMI SR Data'!H92</f>
        <v>0.11354934380243446</v>
      </c>
      <c r="J90" s="257" t="s">
        <v>342</v>
      </c>
      <c r="K90" s="253">
        <f>'DMI SR Data'!C114</f>
        <v>104303130.15317287</v>
      </c>
      <c r="L90" s="239">
        <f>'DMI SR Data'!D114</f>
        <v>6783062.4828595072</v>
      </c>
      <c r="M90" s="263">
        <f>'DMI SR Data'!E114</f>
        <v>6.9555555537461733E-2</v>
      </c>
      <c r="N90" s="239">
        <f>'DMI SR Data'!F114</f>
        <v>280403657.95106083</v>
      </c>
      <c r="O90" s="239">
        <f>'DMI SR Data'!G114</f>
        <v>24033803.714075178</v>
      </c>
      <c r="P90" s="264">
        <f>'DMI SR Data'!H114</f>
        <v>9.3746605994707077E-2</v>
      </c>
    </row>
    <row r="91" spans="2:16" ht="15.5">
      <c r="B91" s="242" t="s">
        <v>433</v>
      </c>
      <c r="C91" s="253">
        <f>'DMI SR Data'!C93</f>
        <v>42689072.282831967</v>
      </c>
      <c r="D91" s="239">
        <f>'DMI SR Data'!D93</f>
        <v>3441578.139338769</v>
      </c>
      <c r="E91" s="263">
        <f>'DMI SR Data'!E93</f>
        <v>8.7689117851855125E-2</v>
      </c>
      <c r="F91" s="239">
        <f>'DMI SR Data'!F93</f>
        <v>113977090.89191562</v>
      </c>
      <c r="G91" s="239">
        <f>'DMI SR Data'!G93</f>
        <v>12096931.690069154</v>
      </c>
      <c r="H91" s="264">
        <f>'DMI SR Data'!H93</f>
        <v>0.11873687462641803</v>
      </c>
      <c r="I91" s="229"/>
      <c r="J91" s="257" t="s">
        <v>343</v>
      </c>
      <c r="K91" s="253">
        <f>'DMI SR Data'!C115</f>
        <v>59018649.438923195</v>
      </c>
      <c r="L91" s="239">
        <f>'DMI SR Data'!D115</f>
        <v>5300079.1053684503</v>
      </c>
      <c r="M91" s="263">
        <f>'DMI SR Data'!E115</f>
        <v>9.8663815370711963E-2</v>
      </c>
      <c r="N91" s="239">
        <f>'DMI SR Data'!F115</f>
        <v>162101417.63287732</v>
      </c>
      <c r="O91" s="239">
        <f>'DMI SR Data'!G115</f>
        <v>17968150.591659427</v>
      </c>
      <c r="P91" s="264">
        <f>'DMI SR Data'!H115</f>
        <v>0.1246634518214387</v>
      </c>
    </row>
    <row r="92" spans="2:16" ht="15" thickBot="1">
      <c r="B92" s="242" t="s">
        <v>434</v>
      </c>
      <c r="C92" s="253">
        <f>'DMI SR Data'!C94</f>
        <v>35902708.466433428</v>
      </c>
      <c r="D92" s="239">
        <f>'DMI SR Data'!D94</f>
        <v>3674986.9263678007</v>
      </c>
      <c r="E92" s="263">
        <f>'DMI SR Data'!E94</f>
        <v>0.11403185676030628</v>
      </c>
      <c r="F92" s="239">
        <f>'DMI SR Data'!F94</f>
        <v>94437561.189975306</v>
      </c>
      <c r="G92" s="239">
        <f>'DMI SR Data'!G94</f>
        <v>12105922.477340564</v>
      </c>
      <c r="H92" s="264">
        <f>'DMI SR Data'!H94</f>
        <v>0.14703852208741194</v>
      </c>
      <c r="I92" s="34"/>
      <c r="J92" s="258" t="s">
        <v>344</v>
      </c>
      <c r="K92" s="265">
        <f>'DMI SR Data'!C116</f>
        <v>65210825.895525575</v>
      </c>
      <c r="L92" s="89">
        <f>'DMI SR Data'!D116</f>
        <v>5288976.8770376891</v>
      </c>
      <c r="M92" s="206">
        <f>'DMI SR Data'!E116</f>
        <v>8.8264580677506518E-2</v>
      </c>
      <c r="N92" s="89">
        <f>'DMI SR Data'!F116</f>
        <v>178543730.81053105</v>
      </c>
      <c r="O92" s="89">
        <f>'DMI SR Data'!G116</f>
        <v>17505777.784675479</v>
      </c>
      <c r="P92" s="266">
        <f>'DMI SR Data'!H116</f>
        <v>0.10870591345547484</v>
      </c>
    </row>
    <row r="93" spans="2:16" ht="15" thickBot="1">
      <c r="B93" s="242" t="s">
        <v>435</v>
      </c>
      <c r="C93" s="253">
        <f>'DMI SR Data'!C95</f>
        <v>86130734.546010643</v>
      </c>
      <c r="D93" s="239">
        <f>'DMI SR Data'!D95</f>
        <v>6987078.2207518667</v>
      </c>
      <c r="E93" s="263">
        <f>'DMI SR Data'!E95</f>
        <v>8.8283490366390036E-2</v>
      </c>
      <c r="F93" s="239">
        <f>'DMI SR Data'!F95</f>
        <v>238411833.71583137</v>
      </c>
      <c r="G93" s="239">
        <f>'DMI SR Data'!G95</f>
        <v>22910943.115875214</v>
      </c>
      <c r="H93" s="264">
        <f>'DMI SR Data'!H95</f>
        <v>0.10631484191128385</v>
      </c>
      <c r="I93" s="36"/>
    </row>
    <row r="94" spans="2:16" ht="15" thickBot="1">
      <c r="B94" s="242" t="s">
        <v>436</v>
      </c>
      <c r="C94" s="253">
        <f>'DMI SR Data'!C96</f>
        <v>71708304.104494855</v>
      </c>
      <c r="D94" s="239">
        <f>'DMI SR Data'!D96</f>
        <v>5891721.2463400066</v>
      </c>
      <c r="E94" s="263">
        <f>'DMI SR Data'!E96</f>
        <v>8.9517276505187121E-2</v>
      </c>
      <c r="F94" s="239">
        <f>'DMI SR Data'!F96</f>
        <v>189460120.06795937</v>
      </c>
      <c r="G94" s="239">
        <f>'DMI SR Data'!G96</f>
        <v>20680673.57370013</v>
      </c>
      <c r="H94" s="264">
        <f>'DMI SR Data'!H96</f>
        <v>0.12253075835512679</v>
      </c>
      <c r="I94" s="34"/>
      <c r="J94" s="403" t="s">
        <v>40</v>
      </c>
      <c r="K94" s="376" t="s">
        <v>109</v>
      </c>
      <c r="L94" s="377"/>
      <c r="M94" s="378"/>
      <c r="N94" s="387" t="s">
        <v>23</v>
      </c>
      <c r="O94" s="388"/>
      <c r="P94" s="389"/>
    </row>
    <row r="95" spans="2:16" ht="15" thickBot="1">
      <c r="B95" s="242" t="s">
        <v>437</v>
      </c>
      <c r="C95" s="253">
        <f>'DMI SR Data'!C97</f>
        <v>26762152.841874875</v>
      </c>
      <c r="D95" s="239">
        <f>'DMI SR Data'!D97</f>
        <v>2356474.9338959493</v>
      </c>
      <c r="E95" s="263">
        <f>'DMI SR Data'!E97</f>
        <v>9.6554373239743085E-2</v>
      </c>
      <c r="F95" s="239">
        <f>'DMI SR Data'!F97</f>
        <v>72669101.240673214</v>
      </c>
      <c r="G95" s="239">
        <f>'DMI SR Data'!G97</f>
        <v>8173166.2939441279</v>
      </c>
      <c r="H95" s="264">
        <f>'DMI SR Data'!H97</f>
        <v>0.12672374314280144</v>
      </c>
      <c r="I95" s="34"/>
      <c r="J95" s="404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" thickBot="1">
      <c r="B96" s="242" t="s">
        <v>438</v>
      </c>
      <c r="C96" s="253">
        <f>'DMI SR Data'!C98</f>
        <v>11638076.43312289</v>
      </c>
      <c r="D96" s="239">
        <f>'DMI SR Data'!D98</f>
        <v>1132870.715247592</v>
      </c>
      <c r="E96" s="263">
        <f>'DMI SR Data'!E98</f>
        <v>0.10783898437323679</v>
      </c>
      <c r="F96" s="239">
        <f>'DMI SR Data'!F98</f>
        <v>31025553.743481416</v>
      </c>
      <c r="G96" s="239">
        <f>'DMI SR Data'!G98</f>
        <v>3786585.0739866458</v>
      </c>
      <c r="H96" s="264">
        <f>'DMI SR Data'!H98</f>
        <v>0.13901352580310009</v>
      </c>
      <c r="I96" s="34"/>
      <c r="J96" s="268" t="s">
        <v>455</v>
      </c>
      <c r="K96" s="269">
        <f>'DMI SR Data'!C110</f>
        <v>457888034.20305139</v>
      </c>
      <c r="L96" s="269">
        <f>'DMI SR Data'!D110</f>
        <v>37113643.429086447</v>
      </c>
      <c r="M96" s="270">
        <f>'DMI SR Data'!E110</f>
        <v>8.8203189744557098E-2</v>
      </c>
      <c r="N96" s="269">
        <f>'DMI SR Data'!F110</f>
        <v>1316644743.0153031</v>
      </c>
      <c r="O96" s="269">
        <f>'DMI SR Data'!G110</f>
        <v>125681775.09025502</v>
      </c>
      <c r="P96" s="271">
        <f>'DMI SR Data'!H110</f>
        <v>0.10552954077927691</v>
      </c>
    </row>
    <row r="97" spans="2:16" ht="15" thickBot="1">
      <c r="B97" s="243" t="s">
        <v>245</v>
      </c>
      <c r="C97" s="253">
        <f>'DMI SR Data'!C99</f>
        <v>11365579.898578335</v>
      </c>
      <c r="D97" s="239">
        <f>'DMI SR Data'!D99</f>
        <v>850621.95583922602</v>
      </c>
      <c r="E97" s="263">
        <f>'DMI SR Data'!E99</f>
        <v>8.0896372621880611E-2</v>
      </c>
      <c r="F97" s="239">
        <f>'DMI SR Data'!F99</f>
        <v>29898396.324809395</v>
      </c>
      <c r="G97" s="239">
        <f>'DMI SR Data'!G99</f>
        <v>3068247.7306841426</v>
      </c>
      <c r="H97" s="264">
        <f>'DMI SR Data'!H99</f>
        <v>0.11435820863683059</v>
      </c>
      <c r="I97" s="34"/>
      <c r="J97" s="268" t="s">
        <v>456</v>
      </c>
      <c r="K97" s="269">
        <f>'DMI SR Data'!C117</f>
        <v>23434987.407444119</v>
      </c>
      <c r="L97" s="269">
        <f>'DMI SR Data'!D117</f>
        <v>2129116.3658675514</v>
      </c>
      <c r="M97" s="270">
        <f>'DMI SR Data'!E117</f>
        <v>9.9930970281044348E-2</v>
      </c>
      <c r="N97" s="269">
        <f>'DMI SR Data'!F117</f>
        <v>69706000.306465238</v>
      </c>
      <c r="O97" s="269">
        <f>'DMI SR Data'!G117</f>
        <v>7396799.9461421818</v>
      </c>
      <c r="P97" s="271">
        <f>'DMI SR Data'!H117</f>
        <v>0.11871120000526085</v>
      </c>
    </row>
    <row r="98" spans="2:16" ht="15" thickBot="1">
      <c r="B98" s="244" t="s">
        <v>439</v>
      </c>
      <c r="C98" s="265">
        <f>'DMI SR Data'!C100</f>
        <v>11193685.838672614</v>
      </c>
      <c r="D98" s="89">
        <f>'DMI SR Data'!D100</f>
        <v>981045.71354133449</v>
      </c>
      <c r="E98" s="206">
        <f>'DMI SR Data'!E100</f>
        <v>9.6061909704149448E-2</v>
      </c>
      <c r="F98" s="89">
        <f>'DMI SR Data'!F100</f>
        <v>31029362.179281026</v>
      </c>
      <c r="G98" s="89">
        <f>'DMI SR Data'!G100</f>
        <v>3300311.9085087329</v>
      </c>
      <c r="H98" s="266">
        <f>'DMI SR Data'!H100</f>
        <v>0.11902001245197405</v>
      </c>
      <c r="I98" s="34"/>
      <c r="J98" s="268" t="s">
        <v>457</v>
      </c>
      <c r="K98" s="269">
        <f>'DMI SR Data'!C119</f>
        <v>82658189.370809644</v>
      </c>
      <c r="L98" s="269">
        <f>'DMI SR Data'!D119</f>
        <v>7965227.8743362129</v>
      </c>
      <c r="M98" s="270">
        <f>'DMI SR Data'!E119</f>
        <v>0.10663960451899186</v>
      </c>
      <c r="N98" s="269">
        <f>'DMI SR Data'!F119</f>
        <v>220076368.21826789</v>
      </c>
      <c r="O98" s="269">
        <f>'DMI SR Data'!G119</f>
        <v>27087656.47579509</v>
      </c>
      <c r="P98" s="271">
        <f>'DMI SR Data'!H119</f>
        <v>0.14035876104474593</v>
      </c>
    </row>
    <row r="99" spans="2:16" ht="15" thickBot="1">
      <c r="B99" s="241"/>
      <c r="C99" s="65"/>
      <c r="D99" s="65"/>
      <c r="E99" s="245"/>
      <c r="F99" s="65"/>
      <c r="G99" s="65"/>
      <c r="H99" s="245"/>
      <c r="I99" s="34"/>
      <c r="J99" s="268" t="s">
        <v>458</v>
      </c>
      <c r="K99" s="269">
        <f>'DMI SR Data'!C121</f>
        <v>58198917.547659464</v>
      </c>
      <c r="L99" s="269">
        <f>'DMI SR Data'!D121</f>
        <v>4253536.0775546879</v>
      </c>
      <c r="M99" s="270">
        <f>'DMI SR Data'!E121</f>
        <v>7.8848938716132619E-2</v>
      </c>
      <c r="N99" s="269">
        <f>'DMI SR Data'!F121</f>
        <v>164764475.41178373</v>
      </c>
      <c r="O99" s="269">
        <f>'DMI SR Data'!G121</f>
        <v>15220332.639959872</v>
      </c>
      <c r="P99" s="271">
        <f>'DMI SR Data'!H121</f>
        <v>0.10177819309970051</v>
      </c>
    </row>
    <row r="100" spans="2:16" ht="15" thickBot="1">
      <c r="B100" s="241"/>
      <c r="C100" s="65"/>
      <c r="D100" s="65"/>
      <c r="E100" s="245"/>
      <c r="F100" s="65"/>
      <c r="G100" s="65"/>
      <c r="H100" s="245"/>
      <c r="I100" s="34"/>
      <c r="J100" s="268" t="s">
        <v>459</v>
      </c>
      <c r="K100" s="269">
        <f>'DMI SR Data'!C123</f>
        <v>130453915.13122848</v>
      </c>
      <c r="L100" s="269">
        <f>'DMI SR Data'!D123</f>
        <v>10814701.512962952</v>
      </c>
      <c r="M100" s="270">
        <f>'DMI SR Data'!E123</f>
        <v>9.0394287841690166E-2</v>
      </c>
      <c r="N100" s="269">
        <f>'DMI SR Data'!F123</f>
        <v>360832354.68096328</v>
      </c>
      <c r="O100" s="269">
        <f>'DMI SR Data'!G123</f>
        <v>37485722.811520934</v>
      </c>
      <c r="P100" s="271">
        <f>'DMI SR Data'!H123</f>
        <v>0.11593045702933606</v>
      </c>
    </row>
    <row r="101" spans="2:16" ht="15" thickBot="1">
      <c r="B101" s="241"/>
      <c r="C101" s="65"/>
      <c r="D101" s="65"/>
      <c r="E101" s="245"/>
      <c r="F101" s="65"/>
      <c r="G101" s="65"/>
      <c r="H101" s="245"/>
      <c r="I101" s="34"/>
      <c r="J101" s="268" t="s">
        <v>460</v>
      </c>
      <c r="K101" s="269">
        <f>'DMI SR Data'!C125</f>
        <v>106646807.50071901</v>
      </c>
      <c r="L101" s="269">
        <f>'DMI SR Data'!D125</f>
        <v>8218839.1515407562</v>
      </c>
      <c r="M101" s="270">
        <f>'DMI SR Data'!E125</f>
        <v>8.3501054521251561E-2</v>
      </c>
      <c r="N101" s="269">
        <f>'DMI SR Data'!F125</f>
        <v>307187461.51925093</v>
      </c>
      <c r="O101" s="269">
        <f>'DMI SR Data'!G125</f>
        <v>28180751.110675573</v>
      </c>
      <c r="P101" s="271">
        <f>'DMI SR Data'!H125</f>
        <v>0.10100384707381371</v>
      </c>
    </row>
    <row r="102" spans="2:16" ht="15" thickBot="1">
      <c r="B102" s="241"/>
      <c r="C102" s="65"/>
      <c r="D102" s="65"/>
      <c r="E102" s="245"/>
      <c r="F102" s="65"/>
      <c r="G102" s="65"/>
      <c r="H102" s="245"/>
      <c r="I102" s="34"/>
      <c r="J102" s="268" t="s">
        <v>461</v>
      </c>
      <c r="K102" s="269">
        <f>'DMI SR Data'!C127</f>
        <v>77621024.095006272</v>
      </c>
      <c r="L102" s="269">
        <f>'DMI SR Data'!D127</f>
        <v>6919171.4248511493</v>
      </c>
      <c r="M102" s="270">
        <f>'DMI SR Data'!E127</f>
        <v>9.7864075176800722E-2</v>
      </c>
      <c r="N102" s="269">
        <f>'DMI SR Data'!F127</f>
        <v>207657281.27738369</v>
      </c>
      <c r="O102" s="269">
        <f>'DMI SR Data'!G127</f>
        <v>23068219.805673629</v>
      </c>
      <c r="P102" s="271">
        <f>'DMI SR Data'!H127</f>
        <v>0.12497067606147964</v>
      </c>
    </row>
    <row r="103" spans="2:16">
      <c r="B103" s="241"/>
      <c r="C103" s="65"/>
      <c r="D103" s="65"/>
      <c r="E103" s="245"/>
      <c r="F103" s="65"/>
      <c r="G103" s="65"/>
      <c r="H103" s="245"/>
      <c r="I103" s="34"/>
      <c r="J103" s="246"/>
      <c r="K103" s="247"/>
      <c r="L103" s="247"/>
      <c r="M103" s="248"/>
      <c r="N103" s="247"/>
      <c r="O103" s="247"/>
      <c r="P103" s="248"/>
    </row>
    <row r="104" spans="2:16">
      <c r="B104" s="241"/>
      <c r="C104" s="65"/>
      <c r="D104" s="65"/>
      <c r="E104" s="245"/>
      <c r="F104" s="65"/>
      <c r="G104" s="65"/>
      <c r="H104" s="245"/>
      <c r="I104" s="34"/>
      <c r="J104" s="246"/>
      <c r="K104" s="247"/>
      <c r="L104" s="247"/>
      <c r="M104" s="248"/>
      <c r="N104" s="247"/>
      <c r="O104" s="247"/>
      <c r="P104" s="248"/>
    </row>
    <row r="105" spans="2:16">
      <c r="B105" s="241"/>
      <c r="C105" s="65"/>
      <c r="D105" s="65"/>
      <c r="E105" s="245"/>
      <c r="F105" s="65"/>
      <c r="G105" s="65"/>
      <c r="H105" s="245"/>
      <c r="I105" s="34"/>
    </row>
    <row r="106" spans="2:16" ht="16" thickBot="1">
      <c r="B106" s="241"/>
      <c r="C106" s="34"/>
      <c r="D106" s="38"/>
      <c r="E106" s="34"/>
      <c r="F106" s="34"/>
      <c r="G106" s="38"/>
      <c r="H106" s="34"/>
      <c r="I106" s="34"/>
      <c r="J106" s="229"/>
      <c r="K106" s="229"/>
      <c r="L106" s="229"/>
      <c r="M106" s="229"/>
      <c r="N106" s="229"/>
      <c r="O106" s="229"/>
      <c r="P106" s="229"/>
    </row>
    <row r="107" spans="2:16" ht="15" thickBot="1">
      <c r="I107" s="34"/>
      <c r="J107" s="403" t="s">
        <v>440</v>
      </c>
      <c r="K107" s="376" t="s">
        <v>109</v>
      </c>
      <c r="L107" s="377"/>
      <c r="M107" s="378"/>
      <c r="N107" s="387" t="s">
        <v>23</v>
      </c>
      <c r="O107" s="388"/>
      <c r="P107" s="389"/>
    </row>
    <row r="108" spans="2:16" ht="16" thickBot="1">
      <c r="B108" s="229" t="str">
        <f>'HOME PAGE'!H7</f>
        <v>YTD Ending 04-20-2025</v>
      </c>
      <c r="C108" s="229"/>
      <c r="D108" s="229"/>
      <c r="E108" s="229"/>
      <c r="F108" s="229"/>
      <c r="G108" s="229"/>
      <c r="H108" s="229"/>
      <c r="I108" s="34"/>
      <c r="J108" s="404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" thickBot="1">
      <c r="B109" s="405" t="s">
        <v>37</v>
      </c>
      <c r="C109" s="376" t="s">
        <v>109</v>
      </c>
      <c r="D109" s="377"/>
      <c r="E109" s="378"/>
      <c r="F109" s="392" t="s">
        <v>23</v>
      </c>
      <c r="G109" s="392"/>
      <c r="H109" s="392"/>
      <c r="I109" s="34"/>
      <c r="J109" s="268" t="s">
        <v>440</v>
      </c>
      <c r="K109" s="269">
        <f>'DMI SR Data'!C201</f>
        <v>221420348.93844914</v>
      </c>
      <c r="L109" s="269">
        <f>'DMI SR Data'!D201</f>
        <v>15805016.674833745</v>
      </c>
      <c r="M109" s="270">
        <f>'DMI SR Data'!E201</f>
        <v>7.6866916979568628E-2</v>
      </c>
      <c r="N109" s="269">
        <f>'DMI SR Data'!F201</f>
        <v>671607843.79120171</v>
      </c>
      <c r="O109" s="269">
        <f>'DMI SR Data'!G201</f>
        <v>71150384.290508628</v>
      </c>
      <c r="P109" s="271">
        <f>'DMI SR Data'!H201</f>
        <v>0.1184936304225004</v>
      </c>
    </row>
    <row r="110" spans="2:16" ht="15" thickBot="1">
      <c r="B110" s="405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406</v>
      </c>
      <c r="K110" s="253">
        <f>'DMI SR Data'!C202</f>
        <v>57753452.545627862</v>
      </c>
      <c r="L110" s="254">
        <f>'DMI SR Data'!D202</f>
        <v>4388210.5647713318</v>
      </c>
      <c r="M110" s="255">
        <f>'DMI SR Data'!E202</f>
        <v>8.2229751086774688E-2</v>
      </c>
      <c r="N110" s="254">
        <f>'DMI SR Data'!F202</f>
        <v>168443339.1548579</v>
      </c>
      <c r="O110" s="254">
        <f>'DMI SR Data'!G202</f>
        <v>19121861.927604765</v>
      </c>
      <c r="P110" s="256">
        <f>'DMI SR Data'!H202</f>
        <v>0.12805834956014467</v>
      </c>
    </row>
    <row r="111" spans="2:16" ht="15" thickBot="1">
      <c r="B111" s="268" t="s">
        <v>441</v>
      </c>
      <c r="C111" s="269">
        <f>'DMI SR Data'!C207</f>
        <v>56085472.592735015</v>
      </c>
      <c r="D111" s="269">
        <f>'DMI SR Data'!D207</f>
        <v>5919055.360093452</v>
      </c>
      <c r="E111" s="270">
        <f>'DMI SR Data'!E207</f>
        <v>0.11798840113784578</v>
      </c>
      <c r="F111" s="269">
        <f>'DMI SR Data'!F207</f>
        <v>154928633.42980996</v>
      </c>
      <c r="G111" s="269">
        <f>'DMI SR Data'!G207</f>
        <v>21734928.774401501</v>
      </c>
      <c r="H111" s="270">
        <f>'DMI SR Data'!H207</f>
        <v>0.1631828533535645</v>
      </c>
      <c r="I111" s="34"/>
      <c r="J111" s="87" t="s">
        <v>408</v>
      </c>
      <c r="K111" s="253">
        <f>'DMI SR Data'!C203</f>
        <v>44851210.175139725</v>
      </c>
      <c r="L111" s="254">
        <f>'DMI SR Data'!D203</f>
        <v>3102540.0553037375</v>
      </c>
      <c r="M111" s="255">
        <f>'DMI SR Data'!E203</f>
        <v>7.4314703831239698E-2</v>
      </c>
      <c r="N111" s="254">
        <f>'DMI SR Data'!F203</f>
        <v>136843025.16717327</v>
      </c>
      <c r="O111" s="254">
        <f>'DMI SR Data'!G203</f>
        <v>15002878.23944068</v>
      </c>
      <c r="P111" s="256">
        <f>'DMI SR Data'!H203</f>
        <v>0.1231357530152962</v>
      </c>
    </row>
    <row r="112" spans="2:16">
      <c r="B112" s="87" t="s">
        <v>405</v>
      </c>
      <c r="C112" s="82">
        <f>'DMI SR Data'!C208</f>
        <v>50067789.353018694</v>
      </c>
      <c r="D112" s="82">
        <f>'DMI SR Data'!D208</f>
        <v>5277612.8553767577</v>
      </c>
      <c r="E112" s="205">
        <f>'DMI SR Data'!E208</f>
        <v>0.11782969543901234</v>
      </c>
      <c r="F112" s="82">
        <f>'DMI SR Data'!F208</f>
        <v>138650626.35705337</v>
      </c>
      <c r="G112" s="82">
        <f>'DMI SR Data'!G208</f>
        <v>19438564.131568879</v>
      </c>
      <c r="H112" s="205">
        <f>'DMI SR Data'!H208</f>
        <v>0.16305870201961334</v>
      </c>
      <c r="I112" s="34"/>
      <c r="J112" s="87" t="s">
        <v>409</v>
      </c>
      <c r="K112" s="253">
        <f>'DMI SR Data'!C204</f>
        <v>74070388.340671107</v>
      </c>
      <c r="L112" s="254">
        <f>'DMI SR Data'!D204</f>
        <v>4992350.0129567683</v>
      </c>
      <c r="M112" s="255">
        <f>'DMI SR Data'!E204</f>
        <v>7.2271160759841968E-2</v>
      </c>
      <c r="N112" s="254">
        <f>'DMI SR Data'!F204</f>
        <v>232019037.64879218</v>
      </c>
      <c r="O112" s="254">
        <f>'DMI SR Data'!G204</f>
        <v>22271373.181583315</v>
      </c>
      <c r="P112" s="256">
        <f>'DMI SR Data'!H204</f>
        <v>0.10618174575700763</v>
      </c>
    </row>
    <row r="113" spans="2:16" ht="15" thickBot="1">
      <c r="B113" s="88" t="s">
        <v>407</v>
      </c>
      <c r="C113" s="89">
        <f>'DMI SR Data'!C209</f>
        <v>6017683.2397162095</v>
      </c>
      <c r="D113" s="89">
        <f>'DMI SR Data'!D209</f>
        <v>641442.50471673813</v>
      </c>
      <c r="E113" s="206">
        <f>'DMI SR Data'!E209</f>
        <v>0.11931059941957774</v>
      </c>
      <c r="F113" s="89">
        <f>'DMI SR Data'!F209</f>
        <v>16278007.072756505</v>
      </c>
      <c r="G113" s="89">
        <f>'DMI SR Data'!G209</f>
        <v>2296364.6428325027</v>
      </c>
      <c r="H113" s="206">
        <f>'DMI SR Data'!H209</f>
        <v>0.16424140828532008</v>
      </c>
      <c r="I113" s="34"/>
      <c r="J113" s="87" t="s">
        <v>410</v>
      </c>
      <c r="K113" s="253">
        <f>'DMI SR Data'!C205</f>
        <v>4483768.4907063199</v>
      </c>
      <c r="L113" s="254">
        <f>'DMI SR Data'!D205</f>
        <v>340811.49237098033</v>
      </c>
      <c r="M113" s="255">
        <f>'DMI SR Data'!E205</f>
        <v>8.2262860200557245E-2</v>
      </c>
      <c r="N113" s="254">
        <f>'DMI SR Data'!F205</f>
        <v>13181415.232362987</v>
      </c>
      <c r="O113" s="254">
        <f>'DMI SR Data'!G205</f>
        <v>1540351.9457846582</v>
      </c>
      <c r="P113" s="256">
        <f>'DMI SR Data'!H205</f>
        <v>0.13232055421952915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254</v>
      </c>
      <c r="K114" s="259">
        <f>'DMI SR Data'!C206</f>
        <v>40261529.386306398</v>
      </c>
      <c r="L114" s="260">
        <f>'DMI SR Data'!D206</f>
        <v>2981104.5494332463</v>
      </c>
      <c r="M114" s="261">
        <f>'DMI SR Data'!E206</f>
        <v>7.9964339528789619E-2</v>
      </c>
      <c r="N114" s="260">
        <f>'DMI SR Data'!F206</f>
        <v>121121026.58801542</v>
      </c>
      <c r="O114" s="260">
        <f>'DMI SR Data'!G206</f>
        <v>13213918.99609527</v>
      </c>
      <c r="P114" s="262">
        <f>'DMI SR Data'!H206</f>
        <v>0.12245642841310575</v>
      </c>
    </row>
    <row r="115" spans="2:16" ht="15" thickBot="1">
      <c r="B115" s="403" t="s">
        <v>38</v>
      </c>
      <c r="C115" s="376" t="s">
        <v>109</v>
      </c>
      <c r="D115" s="377"/>
      <c r="E115" s="378"/>
      <c r="F115" s="392" t="s">
        <v>23</v>
      </c>
      <c r="G115" s="392"/>
      <c r="H115" s="392"/>
      <c r="I115" s="34"/>
    </row>
    <row r="116" spans="2:16" ht="15" thickBot="1">
      <c r="B116" s="404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403" t="s">
        <v>443</v>
      </c>
      <c r="K116" s="376" t="s">
        <v>109</v>
      </c>
      <c r="L116" s="377"/>
      <c r="M116" s="378"/>
      <c r="N116" s="387" t="s">
        <v>23</v>
      </c>
      <c r="O116" s="388"/>
      <c r="P116" s="389"/>
    </row>
    <row r="117" spans="2:16" ht="15" thickBot="1">
      <c r="B117" s="268" t="s">
        <v>442</v>
      </c>
      <c r="C117" s="269">
        <f>'DMI SR Data'!C151</f>
        <v>174685824.67318687</v>
      </c>
      <c r="D117" s="269">
        <f>'DMI SR Data'!D151</f>
        <v>19142331.956186503</v>
      </c>
      <c r="E117" s="270">
        <f>'DMI SR Data'!E151</f>
        <v>0.12306739177456</v>
      </c>
      <c r="F117" s="269">
        <f>'DMI SR Data'!F151</f>
        <v>494473061.42839694</v>
      </c>
      <c r="G117" s="269">
        <f>'DMI SR Data'!G151</f>
        <v>68172811.002353251</v>
      </c>
      <c r="H117" s="271">
        <f>'DMI SR Data'!H151</f>
        <v>0.15991736090753284</v>
      </c>
      <c r="I117" s="34"/>
      <c r="J117" s="404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" thickBot="1">
      <c r="B118" s="275" t="s">
        <v>411</v>
      </c>
      <c r="C118" s="277">
        <f>'DMI SR Data'!C152</f>
        <v>11863967.581782456</v>
      </c>
      <c r="D118" s="278">
        <f>'DMI SR Data'!D152</f>
        <v>1029637.6966062672</v>
      </c>
      <c r="E118" s="279">
        <f>'DMI SR Data'!E152</f>
        <v>9.503473749816721E-2</v>
      </c>
      <c r="F118" s="278">
        <f>'DMI SR Data'!F152</f>
        <v>33244779.665828172</v>
      </c>
      <c r="G118" s="278">
        <f>'DMI SR Data'!G152</f>
        <v>3805193.8151594289</v>
      </c>
      <c r="H118" s="280">
        <f>'DMI SR Data'!H152</f>
        <v>0.12925432560298708</v>
      </c>
      <c r="I118" s="34"/>
      <c r="J118" s="268" t="s">
        <v>445</v>
      </c>
      <c r="K118" s="269">
        <f>'DMI SR Data'!C198</f>
        <v>24215655.476098575</v>
      </c>
      <c r="L118" s="269">
        <f>'DMI SR Data'!D198</f>
        <v>2735366.0391148739</v>
      </c>
      <c r="M118" s="270">
        <f>'DMI SR Data'!E198</f>
        <v>0.12734307175606563</v>
      </c>
      <c r="N118" s="269">
        <f>'DMI SR Data'!F198</f>
        <v>65968696.637884162</v>
      </c>
      <c r="O118" s="269">
        <f>'DMI SR Data'!G198</f>
        <v>9462463.8555845246</v>
      </c>
      <c r="P118" s="271">
        <f>'DMI SR Data'!H198</f>
        <v>0.167458763213615</v>
      </c>
    </row>
    <row r="119" spans="2:16">
      <c r="B119" s="87" t="s">
        <v>412</v>
      </c>
      <c r="C119" s="253">
        <f>'DMI SR Data'!C153</f>
        <v>11998156.715345221</v>
      </c>
      <c r="D119" s="239">
        <f>'DMI SR Data'!D153</f>
        <v>1199608.9745319467</v>
      </c>
      <c r="E119" s="263">
        <f>'DMI SR Data'!E153</f>
        <v>0.11108984312751673</v>
      </c>
      <c r="F119" s="239">
        <f>'DMI SR Data'!F153</f>
        <v>31602659.999706358</v>
      </c>
      <c r="G119" s="239">
        <f>'DMI SR Data'!G153</f>
        <v>4457276.0880316198</v>
      </c>
      <c r="H119" s="264">
        <f>'DMI SR Data'!H153</f>
        <v>0.16420014918686143</v>
      </c>
      <c r="I119" s="34"/>
      <c r="J119" s="87" t="s">
        <v>414</v>
      </c>
      <c r="K119" s="253">
        <f>'DMI SR Data'!C199</f>
        <v>7967327.1692646276</v>
      </c>
      <c r="L119" s="239">
        <f>'DMI SR Data'!D199</f>
        <v>831372.44096010737</v>
      </c>
      <c r="M119" s="263">
        <f>'DMI SR Data'!E199</f>
        <v>0.11650472468140767</v>
      </c>
      <c r="N119" s="239">
        <f>'DMI SR Data'!F199</f>
        <v>22201771.95241604</v>
      </c>
      <c r="O119" s="239">
        <f>'DMI SR Data'!G199</f>
        <v>3112864.364756491</v>
      </c>
      <c r="P119" s="264">
        <f>'DMI SR Data'!H199</f>
        <v>0.16307189662172558</v>
      </c>
    </row>
    <row r="120" spans="2:16" ht="15" thickBot="1">
      <c r="B120" s="87" t="s">
        <v>444</v>
      </c>
      <c r="C120" s="253">
        <f>'DMI SR Data'!C154</f>
        <v>105713524.57971959</v>
      </c>
      <c r="D120" s="239">
        <f>'DMI SR Data'!D154</f>
        <v>12414439.431164622</v>
      </c>
      <c r="E120" s="263">
        <f>'DMI SR Data'!E154</f>
        <v>0.13306067697660484</v>
      </c>
      <c r="F120" s="239">
        <f>'DMI SR Data'!F154</f>
        <v>300252208.23237729</v>
      </c>
      <c r="G120" s="239">
        <f>'DMI SR Data'!G154</f>
        <v>44213068.024052471</v>
      </c>
      <c r="H120" s="264">
        <f>'DMI SR Data'!H154</f>
        <v>0.17268089553838822</v>
      </c>
      <c r="I120" s="34"/>
      <c r="J120" s="217" t="s">
        <v>415</v>
      </c>
      <c r="K120" s="265">
        <f>'DMI SR Data'!C200</f>
        <v>16248328.306833923</v>
      </c>
      <c r="L120" s="89">
        <f>'DMI SR Data'!D200</f>
        <v>1903993.5981547534</v>
      </c>
      <c r="M120" s="206">
        <f>'DMI SR Data'!E200</f>
        <v>0.13273488361943514</v>
      </c>
      <c r="N120" s="89">
        <f>'DMI SR Data'!F200</f>
        <v>43766924.685468122</v>
      </c>
      <c r="O120" s="89">
        <f>'DMI SR Data'!G200</f>
        <v>6349599.4908280373</v>
      </c>
      <c r="P120" s="266">
        <f>'DMI SR Data'!H200</f>
        <v>0.16969677703572456</v>
      </c>
    </row>
    <row r="121" spans="2:16" ht="15" thickBot="1">
      <c r="B121" s="87" t="s">
        <v>413</v>
      </c>
      <c r="C121" s="253">
        <f>'DMI SR Data'!C155</f>
        <v>29819133.218933776</v>
      </c>
      <c r="D121" s="239">
        <f>'DMI SR Data'!D155</f>
        <v>3047395.5109235942</v>
      </c>
      <c r="E121" s="263">
        <f>'DMI SR Data'!E155</f>
        <v>0.11382882740599258</v>
      </c>
      <c r="F121" s="239">
        <f>'DMI SR Data'!F155</f>
        <v>87339357.738603607</v>
      </c>
      <c r="G121" s="239">
        <f>'DMI SR Data'!G155</f>
        <v>10338537.602229267</v>
      </c>
      <c r="H121" s="264">
        <f>'DMI SR Data'!H155</f>
        <v>0.13426529203090209</v>
      </c>
      <c r="I121" s="34"/>
    </row>
    <row r="122" spans="2:16" ht="15" thickBot="1">
      <c r="B122" s="240" t="s">
        <v>446</v>
      </c>
      <c r="C122" s="253">
        <f>'DMI SR Data'!C156</f>
        <v>4964728.6745277941</v>
      </c>
      <c r="D122" s="254">
        <f>'DMI SR Data'!D156</f>
        <v>471607.58481484652</v>
      </c>
      <c r="E122" s="255">
        <f>'DMI SR Data'!E156</f>
        <v>0.10496213553972483</v>
      </c>
      <c r="F122" s="254">
        <f>'DMI SR Data'!F156</f>
        <v>13784170.18412441</v>
      </c>
      <c r="G122" s="254">
        <f>'DMI SR Data'!G156</f>
        <v>1896228.8510207534</v>
      </c>
      <c r="H122" s="256">
        <f>'DMI SR Data'!H156</f>
        <v>0.15950859765268488</v>
      </c>
      <c r="I122" s="34"/>
      <c r="J122" s="403" t="s">
        <v>447</v>
      </c>
      <c r="K122" s="376" t="s">
        <v>109</v>
      </c>
      <c r="L122" s="377"/>
      <c r="M122" s="378"/>
      <c r="N122" s="387" t="s">
        <v>23</v>
      </c>
      <c r="O122" s="388"/>
      <c r="P122" s="389"/>
    </row>
    <row r="123" spans="2:16" ht="15" thickBot="1">
      <c r="B123" s="240" t="s">
        <v>416</v>
      </c>
      <c r="C123" s="253">
        <f>'DMI SR Data'!C157</f>
        <v>2505275.6425420563</v>
      </c>
      <c r="D123" s="254">
        <f>'DMI SR Data'!D157</f>
        <v>217221.84934235783</v>
      </c>
      <c r="E123" s="255">
        <f>'DMI SR Data'!E157</f>
        <v>9.4937387393583442E-2</v>
      </c>
      <c r="F123" s="254">
        <f>'DMI SR Data'!F157</f>
        <v>7158385.1781228613</v>
      </c>
      <c r="G123" s="254">
        <f>'DMI SR Data'!G157</f>
        <v>847301.35274518095</v>
      </c>
      <c r="H123" s="256">
        <f>'DMI SR Data'!H157</f>
        <v>0.13425607648215243</v>
      </c>
      <c r="I123" s="34"/>
      <c r="J123" s="404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" thickBot="1">
      <c r="B124" s="276" t="s">
        <v>417</v>
      </c>
      <c r="C124" s="259">
        <f>'DMI SR Data'!C159</f>
        <v>159366652.31894842</v>
      </c>
      <c r="D124" s="260">
        <f>'DMI SR Data'!D159</f>
        <v>14931342.77303654</v>
      </c>
      <c r="E124" s="261">
        <f>'DMI SR Data'!E159</f>
        <v>0.10337737233353102</v>
      </c>
      <c r="F124" s="260">
        <f>'DMI SR Data'!F159</f>
        <v>438605953.7758255</v>
      </c>
      <c r="G124" s="260">
        <f>'DMI SR Data'!G159</f>
        <v>57525388.494981885</v>
      </c>
      <c r="H124" s="262">
        <f>'DMI SR Data'!H159</f>
        <v>0.15095335143262317</v>
      </c>
      <c r="I124" s="34"/>
      <c r="J124" s="268" t="s">
        <v>448</v>
      </c>
      <c r="K124" s="269">
        <f>'DMI SR Data'!C173</f>
        <v>76237722.534901947</v>
      </c>
      <c r="L124" s="269">
        <f>'DMI SR Data'!D173</f>
        <v>5983841.6986114234</v>
      </c>
      <c r="M124" s="270">
        <f>'DMI SR Data'!E173</f>
        <v>8.5174535945641242E-2</v>
      </c>
      <c r="N124" s="269">
        <f>'DMI SR Data'!F173</f>
        <v>237901917.70536134</v>
      </c>
      <c r="O124" s="269">
        <f>'DMI SR Data'!G173</f>
        <v>23924461.228425622</v>
      </c>
      <c r="P124" s="270">
        <f>'DMI SR Data'!H173</f>
        <v>0.1118083260841284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418</v>
      </c>
      <c r="K125" s="82">
        <f>'DMI SR Data'!C174</f>
        <v>19049345.755371988</v>
      </c>
      <c r="L125" s="82">
        <f>'DMI SR Data'!D174</f>
        <v>1369955.3105855286</v>
      </c>
      <c r="M125" s="205">
        <f>'DMI SR Data'!E174</f>
        <v>7.7488831691565466E-2</v>
      </c>
      <c r="N125" s="82">
        <f>'DMI SR Data'!F174</f>
        <v>60073618.340672754</v>
      </c>
      <c r="O125" s="82">
        <f>'DMI SR Data'!G174</f>
        <v>6083428.6888506562</v>
      </c>
      <c r="P125" s="205">
        <f>'DMI SR Data'!H174</f>
        <v>0.11267655713162231</v>
      </c>
    </row>
    <row r="126" spans="2:16" ht="15" thickBot="1">
      <c r="B126" s="405" t="s">
        <v>141</v>
      </c>
      <c r="C126" s="376" t="s">
        <v>109</v>
      </c>
      <c r="D126" s="377"/>
      <c r="E126" s="378"/>
      <c r="F126" s="392" t="s">
        <v>23</v>
      </c>
      <c r="G126" s="392"/>
      <c r="H126" s="392"/>
      <c r="I126" s="34"/>
      <c r="J126" s="87" t="s">
        <v>419</v>
      </c>
      <c r="K126" s="82">
        <f>'DMI SR Data'!C175</f>
        <v>38879250.271413714</v>
      </c>
      <c r="L126" s="82">
        <f>'DMI SR Data'!D175</f>
        <v>3105288.1022273749</v>
      </c>
      <c r="M126" s="205">
        <f>'DMI SR Data'!E175</f>
        <v>8.6803024153195255E-2</v>
      </c>
      <c r="N126" s="82">
        <f>'DMI SR Data'!F175</f>
        <v>122023008.95803227</v>
      </c>
      <c r="O126" s="82">
        <f>'DMI SR Data'!G175</f>
        <v>11921583.675188631</v>
      </c>
      <c r="P126" s="205">
        <f>'DMI SR Data'!H175</f>
        <v>0.10827819571420472</v>
      </c>
    </row>
    <row r="127" spans="2:16" ht="15" thickBot="1">
      <c r="B127" s="405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421</v>
      </c>
      <c r="K127" s="82">
        <f>'DMI SR Data'!C176</f>
        <v>10704673.343768327</v>
      </c>
      <c r="L127" s="82">
        <f>'DMI SR Data'!D176</f>
        <v>904757.44194909558</v>
      </c>
      <c r="M127" s="205">
        <f>'DMI SR Data'!E176</f>
        <v>9.2322980218752571E-2</v>
      </c>
      <c r="N127" s="82">
        <f>'DMI SR Data'!F176</f>
        <v>32204883.436665162</v>
      </c>
      <c r="O127" s="82">
        <f>'DMI SR Data'!G176</f>
        <v>3614990.0719714202</v>
      </c>
      <c r="P127" s="205">
        <f>'DMI SR Data'!H176</f>
        <v>0.1264429365251025</v>
      </c>
    </row>
    <row r="128" spans="2:16" ht="15" thickBot="1">
      <c r="B128" s="268" t="s">
        <v>449</v>
      </c>
      <c r="C128" s="269">
        <f>'DMI SR Data'!C142</f>
        <v>211482111.08249491</v>
      </c>
      <c r="D128" s="269">
        <f>'DMI SR Data'!D142</f>
        <v>22112616.287286997</v>
      </c>
      <c r="E128" s="270">
        <f>'DMI SR Data'!E142</f>
        <v>0.11676968516603217</v>
      </c>
      <c r="F128" s="269">
        <f>'DMI SR Data'!F142</f>
        <v>599529556.56844902</v>
      </c>
      <c r="G128" s="269">
        <f>'DMI SR Data'!G142</f>
        <v>83536439.482217908</v>
      </c>
      <c r="H128" s="270">
        <f>'DMI SR Data'!H142</f>
        <v>0.16189448408525489</v>
      </c>
      <c r="I128" s="34"/>
      <c r="J128" s="87" t="s">
        <v>423</v>
      </c>
      <c r="K128" s="82">
        <f>'DMI SR Data'!C177</f>
        <v>4441696.5711428886</v>
      </c>
      <c r="L128" s="82">
        <f>'DMI SR Data'!D177</f>
        <v>342436.70506897941</v>
      </c>
      <c r="M128" s="205">
        <f>'DMI SR Data'!E177</f>
        <v>8.3536227576845534E-2</v>
      </c>
      <c r="N128" s="82">
        <f>'DMI SR Data'!F177</f>
        <v>13823762.00652319</v>
      </c>
      <c r="O128" s="82">
        <f>'DMI SR Data'!G177</f>
        <v>1176173.5934602283</v>
      </c>
      <c r="P128" s="205">
        <f>'DMI SR Data'!H177</f>
        <v>9.2995878348272831E-2</v>
      </c>
    </row>
    <row r="129" spans="2:16" ht="15" thickBot="1">
      <c r="B129" s="87" t="s">
        <v>420</v>
      </c>
      <c r="C129" s="82">
        <f>'DMI SR Data'!C143</f>
        <v>15849210.247843936</v>
      </c>
      <c r="D129" s="82">
        <f>'DMI SR Data'!D143</f>
        <v>1580538.8907610122</v>
      </c>
      <c r="E129" s="205">
        <f>'DMI SR Data'!E143</f>
        <v>0.11076987136412232</v>
      </c>
      <c r="F129" s="82">
        <f>'DMI SR Data'!F143</f>
        <v>43410250.264676124</v>
      </c>
      <c r="G129" s="82">
        <f>'DMI SR Data'!G143</f>
        <v>5991134.4868951067</v>
      </c>
      <c r="H129" s="205">
        <f>'DMI SR Data'!H143</f>
        <v>0.16010892727862278</v>
      </c>
      <c r="I129" s="34"/>
      <c r="J129" s="88" t="s">
        <v>425</v>
      </c>
      <c r="K129" s="89">
        <f>'DMI SR Data'!C178</f>
        <v>3162756.5932049351</v>
      </c>
      <c r="L129" s="89">
        <f>'DMI SR Data'!D178</f>
        <v>261404.13878063858</v>
      </c>
      <c r="M129" s="206">
        <f>'DMI SR Data'!E178</f>
        <v>9.0097340080837557E-2</v>
      </c>
      <c r="N129" s="89">
        <f>'DMI SR Data'!F178</f>
        <v>9776644.9634679239</v>
      </c>
      <c r="O129" s="89">
        <f>'DMI SR Data'!G178</f>
        <v>1128285.1989546921</v>
      </c>
      <c r="P129" s="206">
        <f>'DMI SR Data'!H178</f>
        <v>0.13046233386177788</v>
      </c>
    </row>
    <row r="130" spans="2:16" ht="15" thickBot="1">
      <c r="B130" s="87" t="s">
        <v>422</v>
      </c>
      <c r="C130" s="82">
        <f>'DMI SR Data'!C144</f>
        <v>39575806.746037811</v>
      </c>
      <c r="D130" s="82">
        <f>'DMI SR Data'!D144</f>
        <v>4213536.6130683422</v>
      </c>
      <c r="E130" s="205">
        <f>'DMI SR Data'!E144</f>
        <v>0.11915345358837458</v>
      </c>
      <c r="F130" s="82">
        <f>'DMI SR Data'!F144</f>
        <v>111683313.87777333</v>
      </c>
      <c r="G130" s="82">
        <f>'DMI SR Data'!G144</f>
        <v>15058481.148192167</v>
      </c>
      <c r="H130" s="205">
        <f>'DMI SR Data'!H144</f>
        <v>0.15584483535754776</v>
      </c>
      <c r="I130" s="34"/>
    </row>
    <row r="131" spans="2:16" ht="15" thickBot="1">
      <c r="B131" s="87" t="s">
        <v>424</v>
      </c>
      <c r="C131" s="82">
        <f>'DMI SR Data'!C145</f>
        <v>16397906.515785012</v>
      </c>
      <c r="D131" s="82">
        <f>'DMI SR Data'!D145</f>
        <v>1997450.5942464247</v>
      </c>
      <c r="E131" s="205">
        <f>'DMI SR Data'!E145</f>
        <v>0.13870745517569774</v>
      </c>
      <c r="F131" s="82">
        <f>'DMI SR Data'!F145</f>
        <v>44782233.908862688</v>
      </c>
      <c r="G131" s="82">
        <f>'DMI SR Data'!G145</f>
        <v>6772143.165055275</v>
      </c>
      <c r="H131" s="205">
        <f>'DMI SR Data'!H145</f>
        <v>0.17816698230741765</v>
      </c>
      <c r="I131" s="34"/>
      <c r="J131" s="403" t="s">
        <v>450</v>
      </c>
      <c r="K131" s="376" t="s">
        <v>109</v>
      </c>
      <c r="L131" s="377"/>
      <c r="M131" s="378"/>
      <c r="N131" s="387" t="s">
        <v>23</v>
      </c>
      <c r="O131" s="388"/>
      <c r="P131" s="389"/>
    </row>
    <row r="132" spans="2:16" ht="15" thickBot="1">
      <c r="B132" s="87" t="s">
        <v>280</v>
      </c>
      <c r="C132" s="82">
        <f>'DMI SR Data'!C146</f>
        <v>7101032.0676622735</v>
      </c>
      <c r="D132" s="82">
        <f>'DMI SR Data'!D146</f>
        <v>730979.80520569813</v>
      </c>
      <c r="E132" s="205">
        <f>'DMI SR Data'!E146</f>
        <v>0.1147525601185256</v>
      </c>
      <c r="F132" s="82">
        <f>'DMI SR Data'!F146</f>
        <v>18889532.522604141</v>
      </c>
      <c r="G132" s="82">
        <f>'DMI SR Data'!G146</f>
        <v>2570161.0594240911</v>
      </c>
      <c r="H132" s="205">
        <f>'DMI SR Data'!H146</f>
        <v>0.15749142454554194</v>
      </c>
      <c r="I132" s="34"/>
      <c r="J132" s="404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" thickBot="1">
      <c r="B133" s="87" t="s">
        <v>426</v>
      </c>
      <c r="C133" s="82">
        <f>'DMI SR Data'!C147</f>
        <v>44391680.314809911</v>
      </c>
      <c r="D133" s="82">
        <f>'DMI SR Data'!D147</f>
        <v>4560820.6051332057</v>
      </c>
      <c r="E133" s="205">
        <f>'DMI SR Data'!E147</f>
        <v>0.11450469907947222</v>
      </c>
      <c r="F133" s="82">
        <f>'DMI SR Data'!F147</f>
        <v>128475571.81798078</v>
      </c>
      <c r="G133" s="82">
        <f>'DMI SR Data'!G147</f>
        <v>18421674.620926172</v>
      </c>
      <c r="H133" s="205">
        <f>'DMI SR Data'!H147</f>
        <v>0.16738775354717012</v>
      </c>
      <c r="J133" s="268" t="s">
        <v>451</v>
      </c>
      <c r="K133" s="269">
        <f>'DMI SR Data'!C170</f>
        <v>44730456.418265417</v>
      </c>
      <c r="L133" s="269">
        <f>'DMI SR Data'!D170</f>
        <v>4990233.0143597424</v>
      </c>
      <c r="M133" s="270">
        <f>'DMI SR Data'!E170</f>
        <v>0.12557133772603055</v>
      </c>
      <c r="N133" s="269">
        <f>'DMI SR Data'!F170</f>
        <v>123978584.23815988</v>
      </c>
      <c r="O133" s="269">
        <f>'DMI SR Data'!G170</f>
        <v>16799694.029349893</v>
      </c>
      <c r="P133" s="271">
        <f>'DMI SR Data'!H170</f>
        <v>0.15674442977175906</v>
      </c>
    </row>
    <row r="134" spans="2:16">
      <c r="B134" s="87" t="s">
        <v>282</v>
      </c>
      <c r="C134" s="82">
        <f>'DMI SR Data'!C148</f>
        <v>21025585.048664577</v>
      </c>
      <c r="D134" s="82">
        <f>'DMI SR Data'!D148</f>
        <v>2254194.8245634772</v>
      </c>
      <c r="E134" s="205">
        <f>'DMI SR Data'!E148</f>
        <v>0.12008672760258614</v>
      </c>
      <c r="F134" s="82">
        <f>'DMI SR Data'!F148</f>
        <v>59994714.011734888</v>
      </c>
      <c r="G134" s="82">
        <f>'DMI SR Data'!G148</f>
        <v>8903896.8067065999</v>
      </c>
      <c r="H134" s="205">
        <f>'DMI SR Data'!H148</f>
        <v>0.1742758737049579</v>
      </c>
      <c r="J134" s="87" t="s">
        <v>429</v>
      </c>
      <c r="K134" s="253">
        <f>'DMI SR Data'!C171</f>
        <v>12752978.386241836</v>
      </c>
      <c r="L134" s="239">
        <f>'DMI SR Data'!D171</f>
        <v>1496507.3873466011</v>
      </c>
      <c r="M134" s="263">
        <f>'DMI SR Data'!E171</f>
        <v>0.13294640811436156</v>
      </c>
      <c r="N134" s="239">
        <f>'DMI SR Data'!F171</f>
        <v>35603860.312027954</v>
      </c>
      <c r="O134" s="239">
        <f>'DMI SR Data'!G171</f>
        <v>5083088.4337403812</v>
      </c>
      <c r="P134" s="264">
        <f>'DMI SR Data'!H171</f>
        <v>0.1665452123560637</v>
      </c>
    </row>
    <row r="135" spans="2:16" ht="15" thickBot="1">
      <c r="B135" s="87" t="s">
        <v>427</v>
      </c>
      <c r="C135" s="82">
        <f>'DMI SR Data'!C149</f>
        <v>26415026.405098405</v>
      </c>
      <c r="D135" s="82">
        <f>'DMI SR Data'!D149</f>
        <v>2978724.1886343472</v>
      </c>
      <c r="E135" s="205">
        <f>'DMI SR Data'!E149</f>
        <v>0.12709872748362949</v>
      </c>
      <c r="F135" s="82">
        <f>'DMI SR Data'!F149</f>
        <v>73444201.187421799</v>
      </c>
      <c r="G135" s="82">
        <f>'DMI SR Data'!G149</f>
        <v>10249988.417492859</v>
      </c>
      <c r="H135" s="205">
        <f>'DMI SR Data'!H149</f>
        <v>0.16219821354227443</v>
      </c>
      <c r="J135" s="88" t="s">
        <v>430</v>
      </c>
      <c r="K135" s="265">
        <f>'DMI SR Data'!C172</f>
        <v>31977478.032023415</v>
      </c>
      <c r="L135" s="89">
        <f>'DMI SR Data'!D172</f>
        <v>3493725.6270131357</v>
      </c>
      <c r="M135" s="206">
        <f>'DMI SR Data'!E172</f>
        <v>0.12265678964400038</v>
      </c>
      <c r="N135" s="89">
        <f>'DMI SR Data'!F172</f>
        <v>88374723.926131934</v>
      </c>
      <c r="O135" s="89">
        <f>'DMI SR Data'!G172</f>
        <v>11716605.595609486</v>
      </c>
      <c r="P135" s="266">
        <f>'DMI SR Data'!H172</f>
        <v>0.1528423323031706</v>
      </c>
    </row>
    <row r="136" spans="2:16" ht="15" thickBot="1">
      <c r="B136" s="88" t="s">
        <v>428</v>
      </c>
      <c r="C136" s="89">
        <f>'DMI SR Data'!C150</f>
        <v>40725863.736600377</v>
      </c>
      <c r="D136" s="89">
        <f>'DMI SR Data'!D150</f>
        <v>3796370.7656755745</v>
      </c>
      <c r="E136" s="206">
        <f>'DMI SR Data'!E150</f>
        <v>0.10280051146828688</v>
      </c>
      <c r="F136" s="89">
        <f>'DMI SR Data'!F150</f>
        <v>118849738.97739519</v>
      </c>
      <c r="G136" s="89">
        <f>'DMI SR Data'!G150</f>
        <v>15568959.77752544</v>
      </c>
      <c r="H136" s="206">
        <f>'DMI SR Data'!H150</f>
        <v>0.1507440193435825</v>
      </c>
      <c r="J136" s="241"/>
      <c r="K136" s="65"/>
      <c r="L136" s="65"/>
      <c r="M136" s="245"/>
      <c r="N136" s="65"/>
      <c r="O136" s="65"/>
      <c r="P136" s="245"/>
    </row>
    <row r="137" spans="2:16" ht="15" thickBot="1">
      <c r="B137" s="200"/>
      <c r="C137" s="34"/>
      <c r="D137" s="38"/>
      <c r="E137" s="34"/>
      <c r="F137" s="34"/>
      <c r="G137" s="38"/>
      <c r="H137" s="34"/>
      <c r="J137" s="408" t="s">
        <v>452</v>
      </c>
      <c r="K137" s="410" t="s">
        <v>64</v>
      </c>
      <c r="L137" s="411"/>
      <c r="M137" s="412"/>
      <c r="N137" s="410" t="s">
        <v>23</v>
      </c>
      <c r="O137" s="411"/>
      <c r="P137" s="412"/>
    </row>
    <row r="138" spans="2:16" ht="15" thickBot="1">
      <c r="B138" s="406" t="s">
        <v>39</v>
      </c>
      <c r="C138" s="376" t="s">
        <v>109</v>
      </c>
      <c r="D138" s="377"/>
      <c r="E138" s="378"/>
      <c r="F138" s="392" t="s">
        <v>23</v>
      </c>
      <c r="G138" s="392"/>
      <c r="H138" s="392"/>
      <c r="J138" s="409"/>
      <c r="K138" s="251" t="s">
        <v>20</v>
      </c>
      <c r="L138" s="37" t="s">
        <v>26</v>
      </c>
      <c r="M138" s="37" t="s">
        <v>27</v>
      </c>
      <c r="N138" s="250" t="s">
        <v>20</v>
      </c>
      <c r="O138" s="250" t="s">
        <v>26</v>
      </c>
      <c r="P138" s="252" t="s">
        <v>27</v>
      </c>
    </row>
    <row r="139" spans="2:16" ht="15" thickBot="1">
      <c r="B139" s="407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2" t="s">
        <v>454</v>
      </c>
      <c r="K139" s="269">
        <f>'DMI SR Data'!C181</f>
        <v>86077071.266555533</v>
      </c>
      <c r="L139" s="269">
        <f>'DMI SR Data'!D181</f>
        <v>7160180.3121638</v>
      </c>
      <c r="M139" s="270">
        <f>'DMI SR Data'!E181</f>
        <v>9.0730643662861321E-2</v>
      </c>
      <c r="N139" s="269">
        <f>'DMI SR Data'!F181</f>
        <v>237085182.89278936</v>
      </c>
      <c r="O139" s="269">
        <f>'DMI SR Data'!G181</f>
        <v>26775518.688726187</v>
      </c>
      <c r="P139" s="271">
        <f>'DMI SR Data'!H181</f>
        <v>0.12731473273023697</v>
      </c>
    </row>
    <row r="140" spans="2:16" ht="15" thickBot="1">
      <c r="B140" s="273" t="s">
        <v>453</v>
      </c>
      <c r="C140" s="269">
        <f>'DMI SR Data'!C159</f>
        <v>159366652.31894842</v>
      </c>
      <c r="D140" s="269">
        <f>'DMI SR Data'!D159</f>
        <v>14931342.77303654</v>
      </c>
      <c r="E140" s="270">
        <f>'DMI SR Data'!E159</f>
        <v>0.10337737233353102</v>
      </c>
      <c r="F140" s="269">
        <f>'DMI SR Data'!F159</f>
        <v>438605953.7758255</v>
      </c>
      <c r="G140" s="269">
        <f>'DMI SR Data'!G159</f>
        <v>57525388.494981885</v>
      </c>
      <c r="H140" s="271">
        <f>'DMI SR Data'!H159</f>
        <v>0.15095335143262317</v>
      </c>
      <c r="J140" s="257" t="s">
        <v>341</v>
      </c>
      <c r="K140" s="253">
        <f>'DMI SR Data'!C182</f>
        <v>9032840.9242052604</v>
      </c>
      <c r="L140" s="239">
        <f>'DMI SR Data'!D182</f>
        <v>906575.09597228002</v>
      </c>
      <c r="M140" s="263">
        <f>'DMI SR Data'!E182</f>
        <v>0.11156109277431928</v>
      </c>
      <c r="N140" s="239">
        <f>'DMI SR Data'!F182</f>
        <v>25404963.339275584</v>
      </c>
      <c r="O140" s="239">
        <f>'DMI SR Data'!G182</f>
        <v>3367212.594767414</v>
      </c>
      <c r="P140" s="264">
        <f>'DMI SR Data'!H182</f>
        <v>0.15279293398880678</v>
      </c>
    </row>
    <row r="141" spans="2:16">
      <c r="B141" s="242" t="s">
        <v>431</v>
      </c>
      <c r="C141" s="253">
        <f>'DMI SR Data'!C160</f>
        <v>9482636.8512074891</v>
      </c>
      <c r="D141" s="239">
        <f>'DMI SR Data'!D160</f>
        <v>1070076.7178566419</v>
      </c>
      <c r="E141" s="263">
        <f>'DMI SR Data'!E160</f>
        <v>0.12719988931959222</v>
      </c>
      <c r="F141" s="239">
        <f>'DMI SR Data'!F160</f>
        <v>25061860.209679149</v>
      </c>
      <c r="G141" s="239">
        <f>'DMI SR Data'!G160</f>
        <v>3705470.848407656</v>
      </c>
      <c r="H141" s="264">
        <f>'DMI SR Data'!H160</f>
        <v>0.17350642871904653</v>
      </c>
      <c r="J141" s="257" t="s">
        <v>342</v>
      </c>
      <c r="K141" s="253">
        <f>'DMI SR Data'!C183</f>
        <v>34820355.077427827</v>
      </c>
      <c r="L141" s="239">
        <f>'DMI SR Data'!D183</f>
        <v>2454171.6902903356</v>
      </c>
      <c r="M141" s="263">
        <f>'DMI SR Data'!E183</f>
        <v>7.5825180279539467E-2</v>
      </c>
      <c r="N141" s="239">
        <f>'DMI SR Data'!F183</f>
        <v>94774801.818326518</v>
      </c>
      <c r="O141" s="239">
        <f>'DMI SR Data'!G183</f>
        <v>9414257.2612115294</v>
      </c>
      <c r="P141" s="264">
        <f>'DMI SR Data'!H183</f>
        <v>0.11028815842326806</v>
      </c>
    </row>
    <row r="142" spans="2:16">
      <c r="B142" s="242" t="s">
        <v>432</v>
      </c>
      <c r="C142" s="253">
        <f>'DMI SR Data'!C161</f>
        <v>50419283.526383549</v>
      </c>
      <c r="D142" s="239">
        <f>'DMI SR Data'!D161</f>
        <v>4225718.9766169786</v>
      </c>
      <c r="E142" s="263">
        <f>'DMI SR Data'!E161</f>
        <v>9.1478521257315107E-2</v>
      </c>
      <c r="F142" s="239">
        <f>'DMI SR Data'!F161</f>
        <v>142419108.61225241</v>
      </c>
      <c r="G142" s="239">
        <f>'DMI SR Data'!G161</f>
        <v>17441536.191011518</v>
      </c>
      <c r="H142" s="264">
        <f>'DMI SR Data'!H161</f>
        <v>0.13955732899199116</v>
      </c>
      <c r="J142" s="257" t="s">
        <v>343</v>
      </c>
      <c r="K142" s="253">
        <f>'DMI SR Data'!C184</f>
        <v>20000446.387872003</v>
      </c>
      <c r="L142" s="239">
        <f>'DMI SR Data'!D184</f>
        <v>1987409.6801645346</v>
      </c>
      <c r="M142" s="263">
        <f>'DMI SR Data'!E184</f>
        <v>0.11033173986228298</v>
      </c>
      <c r="N142" s="239">
        <f>'DMI SR Data'!F184</f>
        <v>55448740.276445925</v>
      </c>
      <c r="O142" s="239">
        <f>'DMI SR Data'!G184</f>
        <v>7252394.5752548799</v>
      </c>
      <c r="P142" s="264">
        <f>'DMI SR Data'!H184</f>
        <v>0.15047602613315259</v>
      </c>
    </row>
    <row r="143" spans="2:16" ht="15" thickBot="1">
      <c r="B143" s="242" t="s">
        <v>433</v>
      </c>
      <c r="C143" s="253">
        <f>'DMI SR Data'!C162</f>
        <v>14402062.466254644</v>
      </c>
      <c r="D143" s="239">
        <f>'DMI SR Data'!D162</f>
        <v>1390799.2446134184</v>
      </c>
      <c r="E143" s="263">
        <f>'DMI SR Data'!E162</f>
        <v>0.10689194591806779</v>
      </c>
      <c r="F143" s="239">
        <f>'DMI SR Data'!F162</f>
        <v>38878956.260023803</v>
      </c>
      <c r="G143" s="239">
        <f>'DMI SR Data'!G162</f>
        <v>5212576.5052326769</v>
      </c>
      <c r="H143" s="264">
        <f>'DMI SR Data'!H162</f>
        <v>0.15483032459083651</v>
      </c>
      <c r="J143" s="258" t="s">
        <v>344</v>
      </c>
      <c r="K143" s="265">
        <f>'DMI SR Data'!C185</f>
        <v>22223428.877050396</v>
      </c>
      <c r="L143" s="89">
        <f>'DMI SR Data'!D185</f>
        <v>1812023.8457363211</v>
      </c>
      <c r="M143" s="206">
        <f>'DMI SR Data'!E185</f>
        <v>8.8775066829373681E-2</v>
      </c>
      <c r="N143" s="89">
        <f>'DMI SR Data'!F185</f>
        <v>61456677.458741367</v>
      </c>
      <c r="O143" s="89">
        <f>'DMI SR Data'!G185</f>
        <v>6741654.2574923858</v>
      </c>
      <c r="P143" s="266">
        <f>'DMI SR Data'!H185</f>
        <v>0.12321395227588049</v>
      </c>
    </row>
    <row r="144" spans="2:16" ht="15" thickBot="1">
      <c r="B144" s="242" t="s">
        <v>434</v>
      </c>
      <c r="C144" s="253">
        <f>'DMI SR Data'!C163</f>
        <v>12103211.905556943</v>
      </c>
      <c r="D144" s="239">
        <f>'DMI SR Data'!D163</f>
        <v>1403518.6416577436</v>
      </c>
      <c r="E144" s="263">
        <f>'DMI SR Data'!E163</f>
        <v>0.13117372685749976</v>
      </c>
      <c r="F144" s="239">
        <f>'DMI SR Data'!F163</f>
        <v>32256423.512804169</v>
      </c>
      <c r="G144" s="239">
        <f>'DMI SR Data'!G163</f>
        <v>4851305.1071489342</v>
      </c>
      <c r="H144" s="264">
        <f>'DMI SR Data'!H163</f>
        <v>0.17702186268050693</v>
      </c>
    </row>
    <row r="145" spans="2:16" ht="15" thickBot="1">
      <c r="B145" s="242" t="s">
        <v>435</v>
      </c>
      <c r="C145" s="253">
        <f>'DMI SR Data'!C164</f>
        <v>28547824.292586774</v>
      </c>
      <c r="D145" s="239">
        <f>'DMI SR Data'!D164</f>
        <v>2549020.861230284</v>
      </c>
      <c r="E145" s="263">
        <f>'DMI SR Data'!E164</f>
        <v>9.8043776051476864E-2</v>
      </c>
      <c r="F145" s="239">
        <f>'DMI SR Data'!F164</f>
        <v>79993476.754086405</v>
      </c>
      <c r="G145" s="239">
        <f>'DMI SR Data'!G164</f>
        <v>10003710.393904075</v>
      </c>
      <c r="H145" s="264">
        <f>'DMI SR Data'!H164</f>
        <v>0.14293104426756961</v>
      </c>
      <c r="J145" s="403" t="s">
        <v>40</v>
      </c>
      <c r="K145" s="376" t="s">
        <v>109</v>
      </c>
      <c r="L145" s="377"/>
      <c r="M145" s="378"/>
      <c r="N145" s="387" t="s">
        <v>23</v>
      </c>
      <c r="O145" s="388"/>
      <c r="P145" s="389"/>
    </row>
    <row r="146" spans="2:16" ht="15" thickBot="1">
      <c r="B146" s="242" t="s">
        <v>436</v>
      </c>
      <c r="C146" s="253">
        <f>'DMI SR Data'!C165</f>
        <v>23953580.90845615</v>
      </c>
      <c r="D146" s="239">
        <f>'DMI SR Data'!D165</f>
        <v>2191345.366846513</v>
      </c>
      <c r="E146" s="263">
        <f>'DMI SR Data'!E165</f>
        <v>0.10069486485690481</v>
      </c>
      <c r="F146" s="239">
        <f>'DMI SR Data'!F165</f>
        <v>64068822.042247221</v>
      </c>
      <c r="G146" s="239">
        <f>'DMI SR Data'!G165</f>
        <v>8464699.4258719236</v>
      </c>
      <c r="H146" s="264">
        <f>'DMI SR Data'!H165</f>
        <v>0.15223150780152922</v>
      </c>
      <c r="J146" s="404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" thickBot="1">
      <c r="B147" s="242" t="s">
        <v>437</v>
      </c>
      <c r="C147" s="253">
        <f>'DMI SR Data'!C166</f>
        <v>9046373.3043222353</v>
      </c>
      <c r="D147" s="239">
        <f>'DMI SR Data'!D166</f>
        <v>943137.04928842653</v>
      </c>
      <c r="E147" s="263">
        <f>'DMI SR Data'!E166</f>
        <v>0.11639017049546602</v>
      </c>
      <c r="F147" s="239">
        <f>'DMI SR Data'!F166</f>
        <v>24867878.366057891</v>
      </c>
      <c r="G147" s="239">
        <f>'DMI SR Data'!G166</f>
        <v>3503211.2313056327</v>
      </c>
      <c r="H147" s="264">
        <f>'DMI SR Data'!H166</f>
        <v>0.16397218871747499</v>
      </c>
      <c r="J147" s="268" t="s">
        <v>455</v>
      </c>
      <c r="K147" s="269">
        <f>'DMI SR Data'!C179</f>
        <v>150574564.70330063</v>
      </c>
      <c r="L147" s="269">
        <f>'DMI SR Data'!D179</f>
        <v>14706214.180060625</v>
      </c>
      <c r="M147" s="270">
        <f>'DMI SR Data'!E179</f>
        <v>0.10823870403538283</v>
      </c>
      <c r="N147" s="269">
        <f>'DMI SR Data'!F179</f>
        <v>436791230.85331732</v>
      </c>
      <c r="O147" s="269">
        <f>'DMI SR Data'!G179</f>
        <v>54466343.957342148</v>
      </c>
      <c r="P147" s="271">
        <f>'DMI SR Data'!H179</f>
        <v>0.14246089078726809</v>
      </c>
    </row>
    <row r="148" spans="2:16" ht="15" thickBot="1">
      <c r="B148" s="242" t="s">
        <v>438</v>
      </c>
      <c r="C148" s="253">
        <f>'DMI SR Data'!C167</f>
        <v>3922812.3673914731</v>
      </c>
      <c r="D148" s="239">
        <f>'DMI SR Data'!D167</f>
        <v>455681.10278933775</v>
      </c>
      <c r="E148" s="263">
        <f>'DMI SR Data'!E167</f>
        <v>0.13142885804227797</v>
      </c>
      <c r="F148" s="239">
        <f>'DMI SR Data'!F167</f>
        <v>10569230.018823981</v>
      </c>
      <c r="G148" s="239">
        <f>'DMI SR Data'!G167</f>
        <v>1614666.2121299375</v>
      </c>
      <c r="H148" s="264">
        <f>'DMI SR Data'!H167</f>
        <v>0.18031768458926867</v>
      </c>
      <c r="J148" s="268" t="s">
        <v>456</v>
      </c>
      <c r="K148" s="269">
        <f>'DMI SR Data'!C186</f>
        <v>7516523.5316056106</v>
      </c>
      <c r="L148" s="269">
        <f>'DMI SR Data'!D186</f>
        <v>771469.13941424619</v>
      </c>
      <c r="M148" s="270">
        <f>'DMI SR Data'!E186</f>
        <v>0.11437552531931588</v>
      </c>
      <c r="N148" s="269">
        <f>'DMI SR Data'!F186</f>
        <v>22349754.195481885</v>
      </c>
      <c r="O148" s="269">
        <f>'DMI SR Data'!G186</f>
        <v>2923959.4278334454</v>
      </c>
      <c r="P148" s="271">
        <f>'DMI SR Data'!H186</f>
        <v>0.15051942341648661</v>
      </c>
    </row>
    <row r="149" spans="2:16" ht="15" thickBot="1">
      <c r="B149" s="243" t="s">
        <v>245</v>
      </c>
      <c r="C149" s="253">
        <f>'DMI SR Data'!C168</f>
        <v>3709065.9626632952</v>
      </c>
      <c r="D149" s="239">
        <f>'DMI SR Data'!D168</f>
        <v>310588.93824506039</v>
      </c>
      <c r="E149" s="263">
        <f>'DMI SR Data'!E168</f>
        <v>9.1390624686723682E-2</v>
      </c>
      <c r="F149" s="239">
        <f>'DMI SR Data'!F168</f>
        <v>9919324.1917358693</v>
      </c>
      <c r="G149" s="239">
        <f>'DMI SR Data'!G168</f>
        <v>1230678.6221418716</v>
      </c>
      <c r="H149" s="264">
        <f>'DMI SR Data'!H168</f>
        <v>0.14164217107078736</v>
      </c>
      <c r="J149" s="268" t="s">
        <v>457</v>
      </c>
      <c r="K149" s="269">
        <f>'DMI SR Data'!C188</f>
        <v>27984057.45817792</v>
      </c>
      <c r="L149" s="269">
        <f>'DMI SR Data'!D188</f>
        <v>3055710.135197673</v>
      </c>
      <c r="M149" s="270">
        <f>'DMI SR Data'!E188</f>
        <v>0.12257973204588499</v>
      </c>
      <c r="N149" s="269">
        <f>'DMI SR Data'!F188</f>
        <v>75601601.037867978</v>
      </c>
      <c r="O149" s="269">
        <f>'DMI SR Data'!G188</f>
        <v>11137552.599604502</v>
      </c>
      <c r="P149" s="271">
        <f>'DMI SR Data'!H188</f>
        <v>0.17277153497845882</v>
      </c>
    </row>
    <row r="150" spans="2:16" ht="15" thickBot="1">
      <c r="B150" s="244" t="s">
        <v>439</v>
      </c>
      <c r="C150" s="265">
        <f>'DMI SR Data'!C169</f>
        <v>3779800.7341263602</v>
      </c>
      <c r="D150" s="89">
        <f>'DMI SR Data'!D169</f>
        <v>391455.87389344536</v>
      </c>
      <c r="E150" s="206">
        <f>'DMI SR Data'!E169</f>
        <v>0.11553011574699533</v>
      </c>
      <c r="F150" s="89">
        <f>'DMI SR Data'!F169</f>
        <v>10570873.808114491</v>
      </c>
      <c r="G150" s="89">
        <f>'DMI SR Data'!G169</f>
        <v>1497533.9578277506</v>
      </c>
      <c r="H150" s="266">
        <f>'DMI SR Data'!H169</f>
        <v>0.1650477092820925</v>
      </c>
      <c r="J150" s="268" t="s">
        <v>458</v>
      </c>
      <c r="K150" s="269">
        <f>'DMI SR Data'!C190</f>
        <v>19163663.710441928</v>
      </c>
      <c r="L150" s="269">
        <f>'DMI SR Data'!D190</f>
        <v>1647755.3881930597</v>
      </c>
      <c r="M150" s="270">
        <f>'DMI SR Data'!E190</f>
        <v>9.4071934944993149E-2</v>
      </c>
      <c r="N150" s="269">
        <f>'DMI SR Data'!F190</f>
        <v>54589354.115882829</v>
      </c>
      <c r="O150" s="269">
        <f>'DMI SR Data'!G190</f>
        <v>5882347.2271634117</v>
      </c>
      <c r="P150" s="271">
        <f>'DMI SR Data'!H190</f>
        <v>0.12077004116887684</v>
      </c>
    </row>
    <row r="151" spans="2:16" ht="15" thickBot="1">
      <c r="J151" s="268" t="s">
        <v>459</v>
      </c>
      <c r="K151" s="269">
        <f>'DMI SR Data'!C192</f>
        <v>43394803.996233001</v>
      </c>
      <c r="L151" s="269">
        <f>'DMI SR Data'!D192</f>
        <v>4138204.8405190259</v>
      </c>
      <c r="M151" s="270">
        <f>'DMI SR Data'!E192</f>
        <v>0.1054142470188147</v>
      </c>
      <c r="N151" s="269">
        <f>'DMI SR Data'!F192</f>
        <v>121517544.87507702</v>
      </c>
      <c r="O151" s="269">
        <f>'DMI SR Data'!G192</f>
        <v>15726858.131345943</v>
      </c>
      <c r="P151" s="271">
        <f>'DMI SR Data'!H192</f>
        <v>0.14866013838668915</v>
      </c>
    </row>
    <row r="152" spans="2:16" ht="15" thickBot="1">
      <c r="J152" s="268" t="s">
        <v>460</v>
      </c>
      <c r="K152" s="269">
        <f>'DMI SR Data'!C194</f>
        <v>34844322.073817946</v>
      </c>
      <c r="L152" s="269">
        <f>'DMI SR Data'!D194</f>
        <v>3040860.9272268228</v>
      </c>
      <c r="M152" s="270">
        <f>'DMI SR Data'!E194</f>
        <v>9.5614150711793189E-2</v>
      </c>
      <c r="N152" s="269">
        <f>'DMI SR Data'!F194</f>
        <v>100664814.61433022</v>
      </c>
      <c r="O152" s="269">
        <f>'DMI SR Data'!G194</f>
        <v>10782055.535711139</v>
      </c>
      <c r="P152" s="271">
        <f>'DMI SR Data'!H194</f>
        <v>0.11995688212330287</v>
      </c>
    </row>
    <row r="153" spans="2:16" ht="15" thickBot="1">
      <c r="J153" s="268" t="s">
        <v>461</v>
      </c>
      <c r="K153" s="269">
        <f>'DMI SR Data'!C196</f>
        <v>25886434.501584932</v>
      </c>
      <c r="L153" s="269">
        <f>'DMI SR Data'!D196</f>
        <v>2589981.6013724878</v>
      </c>
      <c r="M153" s="270">
        <f>'DMI SR Data'!E196</f>
        <v>0.11117493347448054</v>
      </c>
      <c r="N153" s="269">
        <f>'DMI SR Data'!F196</f>
        <v>69932580.865547895</v>
      </c>
      <c r="O153" s="269">
        <f>'DMI SR Data'!G196</f>
        <v>9339394.2804064825</v>
      </c>
      <c r="P153" s="271">
        <f>'DMI SR Data'!H196</f>
        <v>0.15413274671209778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70" zoomScaleNormal="70" workbookViewId="0">
      <selection activeCell="D29" sqref="D29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46" t="s">
        <v>0</v>
      </c>
      <c r="B1" s="346" t="s">
        <v>1</v>
      </c>
      <c r="C1" s="346" t="s">
        <v>110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20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47" t="s">
        <v>299</v>
      </c>
      <c r="B3" s="347" t="s">
        <v>142</v>
      </c>
      <c r="C3" s="309" t="s">
        <v>11</v>
      </c>
      <c r="D3" s="328">
        <v>343983396.01805943</v>
      </c>
      <c r="E3" s="328">
        <v>34165786.703274667</v>
      </c>
      <c r="F3" s="329">
        <v>0.11027709747950808</v>
      </c>
      <c r="G3" s="337">
        <v>99.970163099991268</v>
      </c>
      <c r="H3" s="337">
        <v>2.439005490587931E-2</v>
      </c>
      <c r="I3" s="338">
        <v>2.9336549620013668</v>
      </c>
      <c r="J3" s="338">
        <v>0.12029880007919713</v>
      </c>
      <c r="K3" s="329">
        <v>4.2759890022955847E-2</v>
      </c>
      <c r="L3" s="330">
        <v>1009128596.5744612</v>
      </c>
      <c r="M3" s="330">
        <v>137501316.33671618</v>
      </c>
      <c r="N3" s="329">
        <v>0.15775242406273851</v>
      </c>
      <c r="O3" s="328">
        <v>365045557.06398225</v>
      </c>
      <c r="P3" s="328">
        <v>29609111.528540969</v>
      </c>
      <c r="Q3" s="329">
        <v>8.8270406876263405E-2</v>
      </c>
      <c r="T3" s="228"/>
    </row>
    <row r="4" spans="1:20">
      <c r="A4" s="347"/>
      <c r="B4" s="347"/>
      <c r="C4" s="310" t="s">
        <v>145</v>
      </c>
      <c r="D4" s="328">
        <v>6403734.7950355103</v>
      </c>
      <c r="E4" s="328">
        <v>1298517.8881297568</v>
      </c>
      <c r="F4" s="332">
        <v>0.25435116897252108</v>
      </c>
      <c r="G4" s="339">
        <v>1.8610852131804028</v>
      </c>
      <c r="H4" s="339">
        <v>0.2141651060501788</v>
      </c>
      <c r="I4" s="340">
        <v>5.3324319193075294</v>
      </c>
      <c r="J4" s="340">
        <v>0.41036547698165737</v>
      </c>
      <c r="K4" s="332">
        <v>8.3372600063428517E-2</v>
      </c>
      <c r="L4" s="333">
        <v>34147479.823827617</v>
      </c>
      <c r="M4" s="333">
        <v>9019263.0055521205</v>
      </c>
      <c r="N4" s="332">
        <v>0.35892968732236114</v>
      </c>
      <c r="O4" s="328">
        <v>13182356.647033989</v>
      </c>
      <c r="P4" s="328">
        <v>2395391.5341121331</v>
      </c>
      <c r="Q4" s="332">
        <v>0.22206352843791624</v>
      </c>
      <c r="T4" s="226"/>
    </row>
    <row r="5" spans="1:20">
      <c r="A5" s="347"/>
      <c r="B5" s="347"/>
      <c r="C5" s="311" t="s">
        <v>149</v>
      </c>
      <c r="D5" s="328">
        <v>4754112.3308742633</v>
      </c>
      <c r="E5" s="328">
        <v>518414.59591031075</v>
      </c>
      <c r="F5" s="329">
        <v>0.12239178249925868</v>
      </c>
      <c r="G5" s="337">
        <v>1.3816637390492756</v>
      </c>
      <c r="H5" s="337">
        <v>1.5246622079781114E-2</v>
      </c>
      <c r="I5" s="338">
        <v>4.0836304784319841</v>
      </c>
      <c r="J5" s="338">
        <v>1.187213369870932E-3</v>
      </c>
      <c r="K5" s="329">
        <v>2.9080952086491983E-4</v>
      </c>
      <c r="L5" s="330">
        <v>19414038.012247462</v>
      </c>
      <c r="M5" s="330">
        <v>2122042.3213050254</v>
      </c>
      <c r="N5" s="329">
        <v>0.12271818471574991</v>
      </c>
      <c r="O5" s="328">
        <v>8329795.1236934662</v>
      </c>
      <c r="P5" s="328">
        <v>738707.41348065622</v>
      </c>
      <c r="Q5" s="329">
        <v>9.7312459252291678E-2</v>
      </c>
    </row>
    <row r="6" spans="1:20">
      <c r="A6" s="347"/>
      <c r="B6" s="347"/>
      <c r="C6" s="310" t="s">
        <v>146</v>
      </c>
      <c r="D6" s="328">
        <v>166870796.64986148</v>
      </c>
      <c r="E6" s="328">
        <v>25791666.57754004</v>
      </c>
      <c r="F6" s="332">
        <v>0.18281702307292685</v>
      </c>
      <c r="G6" s="339">
        <v>48.496819761719841</v>
      </c>
      <c r="H6" s="339">
        <v>2.9853243151198541</v>
      </c>
      <c r="I6" s="340">
        <v>3.11869787649999</v>
      </c>
      <c r="J6" s="340">
        <v>4.8416100139004659E-2</v>
      </c>
      <c r="K6" s="332">
        <v>1.5769269293709341E-2</v>
      </c>
      <c r="L6" s="333">
        <v>520419599.16178465</v>
      </c>
      <c r="M6" s="333">
        <v>87266917.075875044</v>
      </c>
      <c r="N6" s="332">
        <v>0.20146918323494742</v>
      </c>
      <c r="O6" s="328">
        <v>178076707.32085991</v>
      </c>
      <c r="P6" s="328">
        <v>19784846.156600654</v>
      </c>
      <c r="Q6" s="332">
        <v>0.124989661572492</v>
      </c>
    </row>
    <row r="7" spans="1:20">
      <c r="A7" s="347"/>
      <c r="B7" s="347"/>
      <c r="C7" s="311" t="s">
        <v>148</v>
      </c>
      <c r="D7" s="328">
        <v>4694175.6538854642</v>
      </c>
      <c r="E7" s="328">
        <v>722507.49151285179</v>
      </c>
      <c r="F7" s="329">
        <v>0.18191537207409522</v>
      </c>
      <c r="G7" s="337">
        <v>1.3642446442801572</v>
      </c>
      <c r="H7" s="337">
        <v>8.30022848002967E-2</v>
      </c>
      <c r="I7" s="338">
        <v>5.0900781413158933</v>
      </c>
      <c r="J7" s="338">
        <v>0.30631254764235649</v>
      </c>
      <c r="K7" s="329">
        <v>6.4031679990225812E-2</v>
      </c>
      <c r="L7" s="330">
        <v>23893720.88733964</v>
      </c>
      <c r="M7" s="330">
        <v>4894191.3826929368</v>
      </c>
      <c r="N7" s="329">
        <v>0.25759539895427236</v>
      </c>
      <c r="O7" s="328">
        <v>10167677.538405776</v>
      </c>
      <c r="P7" s="328">
        <v>1364129.6617660671</v>
      </c>
      <c r="Q7" s="329">
        <v>0.15495226252881489</v>
      </c>
    </row>
    <row r="8" spans="1:20">
      <c r="A8" s="347"/>
      <c r="B8" s="347"/>
      <c r="C8" s="310" t="s">
        <v>147</v>
      </c>
      <c r="D8" s="328">
        <v>161260576.58842066</v>
      </c>
      <c r="E8" s="328">
        <v>5834680.1501780748</v>
      </c>
      <c r="F8" s="332">
        <v>3.7539948514927465E-2</v>
      </c>
      <c r="G8" s="339">
        <v>46.866349741766797</v>
      </c>
      <c r="H8" s="339">
        <v>-3.2733482731459844</v>
      </c>
      <c r="I8" s="340">
        <v>2.5502436329425353</v>
      </c>
      <c r="J8" s="340">
        <v>0.12429747610122055</v>
      </c>
      <c r="K8" s="332">
        <v>5.1236700266695599E-2</v>
      </c>
      <c r="L8" s="333">
        <v>411253758.68926185</v>
      </c>
      <c r="M8" s="333">
        <v>34198902.551291049</v>
      </c>
      <c r="N8" s="332">
        <v>9.0700071871709531E-2</v>
      </c>
      <c r="O8" s="328">
        <v>155289020.43398911</v>
      </c>
      <c r="P8" s="328">
        <v>5326036.7625814378</v>
      </c>
      <c r="Q8" s="332">
        <v>3.5515676150133263E-2</v>
      </c>
    </row>
    <row r="9" spans="1:20">
      <c r="A9" s="347"/>
      <c r="B9" s="347" t="s">
        <v>134</v>
      </c>
      <c r="C9" s="309" t="s">
        <v>11</v>
      </c>
      <c r="D9" s="328">
        <v>4147584463.4516053</v>
      </c>
      <c r="E9" s="328">
        <v>349313378.65146351</v>
      </c>
      <c r="F9" s="329">
        <v>9.1966415996304215E-2</v>
      </c>
      <c r="G9" s="337">
        <v>99.959834462410114</v>
      </c>
      <c r="H9" s="337">
        <v>9.4325690401149132E-3</v>
      </c>
      <c r="I9" s="338">
        <v>2.8434989603357002</v>
      </c>
      <c r="J9" s="338">
        <v>6.0534061945703321E-2</v>
      </c>
      <c r="K9" s="329">
        <v>2.1751644075972191E-2</v>
      </c>
      <c r="L9" s="330">
        <v>11793652109.729143</v>
      </c>
      <c r="M9" s="330">
        <v>1223197006.1606541</v>
      </c>
      <c r="N9" s="329">
        <v>0.11571848081997094</v>
      </c>
      <c r="O9" s="328">
        <v>4382013363.7636757</v>
      </c>
      <c r="P9" s="328">
        <v>286626756.46053505</v>
      </c>
      <c r="Q9" s="329">
        <v>6.9987716409826831E-2</v>
      </c>
    </row>
    <row r="10" spans="1:20">
      <c r="A10" s="347"/>
      <c r="B10" s="347"/>
      <c r="C10" s="310" t="s">
        <v>145</v>
      </c>
      <c r="D10" s="328">
        <v>66754608.005181499</v>
      </c>
      <c r="E10" s="328">
        <v>1643069.5345473513</v>
      </c>
      <c r="F10" s="332">
        <v>2.5234690703682106E-2</v>
      </c>
      <c r="G10" s="339">
        <v>1.6088351242997849</v>
      </c>
      <c r="H10" s="339">
        <v>-0.10455612470263853</v>
      </c>
      <c r="I10" s="340">
        <v>5.0384795797316881</v>
      </c>
      <c r="J10" s="340">
        <v>0.18054277696136101</v>
      </c>
      <c r="K10" s="332">
        <v>3.7164496841211106E-2</v>
      </c>
      <c r="L10" s="333">
        <v>336341729.28710043</v>
      </c>
      <c r="M10" s="333">
        <v>20033990.265610814</v>
      </c>
      <c r="N10" s="332">
        <v>6.333702212783901E-2</v>
      </c>
      <c r="O10" s="328">
        <v>140274032.03944391</v>
      </c>
      <c r="P10" s="328">
        <v>2968828.9011344612</v>
      </c>
      <c r="Q10" s="332">
        <v>2.162211506394203E-2</v>
      </c>
    </row>
    <row r="11" spans="1:20">
      <c r="A11" s="347"/>
      <c r="B11" s="347"/>
      <c r="C11" s="311" t="s">
        <v>149</v>
      </c>
      <c r="D11" s="328">
        <v>61099325.778815888</v>
      </c>
      <c r="E11" s="328">
        <v>1523100.5118875653</v>
      </c>
      <c r="F11" s="329">
        <v>2.5565575950194711E-2</v>
      </c>
      <c r="G11" s="337">
        <v>1.4725386654411086</v>
      </c>
      <c r="H11" s="337">
        <v>-9.5192422144693367E-2</v>
      </c>
      <c r="I11" s="338">
        <v>3.9072557806893649</v>
      </c>
      <c r="J11" s="338">
        <v>-2.2127081826952555E-2</v>
      </c>
      <c r="K11" s="329">
        <v>-5.6311849980387775E-3</v>
      </c>
      <c r="L11" s="330">
        <v>238730693.8455011</v>
      </c>
      <c r="M11" s="330">
        <v>4632895.2682213187</v>
      </c>
      <c r="N11" s="329">
        <v>1.9790426464398891E-2</v>
      </c>
      <c r="O11" s="328">
        <v>98790786.875410855</v>
      </c>
      <c r="P11" s="328">
        <v>4191680.3321033269</v>
      </c>
      <c r="Q11" s="329">
        <v>4.4309935741141206E-2</v>
      </c>
    </row>
    <row r="12" spans="1:20">
      <c r="A12" s="347"/>
      <c r="B12" s="347"/>
      <c r="C12" s="310" t="s">
        <v>146</v>
      </c>
      <c r="D12" s="328">
        <v>1935717528.7410364</v>
      </c>
      <c r="E12" s="328">
        <v>303406614.07445383</v>
      </c>
      <c r="F12" s="332">
        <v>0.18587550407725353</v>
      </c>
      <c r="G12" s="339">
        <v>46.652215390428616</v>
      </c>
      <c r="H12" s="339">
        <v>3.698427129040212</v>
      </c>
      <c r="I12" s="340">
        <v>3.0763952696588666</v>
      </c>
      <c r="J12" s="340">
        <v>-8.6425129052121186E-3</v>
      </c>
      <c r="K12" s="332">
        <v>-2.8014285445895045E-3</v>
      </c>
      <c r="L12" s="333">
        <v>5955032248.8146753</v>
      </c>
      <c r="M12" s="333">
        <v>919291404.17653847</v>
      </c>
      <c r="N12" s="332">
        <v>0.18255335858980204</v>
      </c>
      <c r="O12" s="328">
        <v>2088338477.9163337</v>
      </c>
      <c r="P12" s="328">
        <v>196640478.04879045</v>
      </c>
      <c r="Q12" s="332">
        <v>0.10394919171165759</v>
      </c>
    </row>
    <row r="13" spans="1:20">
      <c r="A13" s="347"/>
      <c r="B13" s="347"/>
      <c r="C13" s="311" t="s">
        <v>148</v>
      </c>
      <c r="D13" s="328">
        <v>56201201.048059277</v>
      </c>
      <c r="E13" s="328">
        <v>11588360.97856161</v>
      </c>
      <c r="F13" s="329">
        <v>0.25975393990854018</v>
      </c>
      <c r="G13" s="337">
        <v>1.3544902588137937</v>
      </c>
      <c r="H13" s="337">
        <v>0.18051631251091638</v>
      </c>
      <c r="I13" s="338">
        <v>4.8478234709243262</v>
      </c>
      <c r="J13" s="338">
        <v>0.11639069007425551</v>
      </c>
      <c r="K13" s="329">
        <v>2.4599459712358891E-2</v>
      </c>
      <c r="L13" s="330">
        <v>272453501.53491861</v>
      </c>
      <c r="M13" s="330">
        <v>61370847.583275795</v>
      </c>
      <c r="N13" s="329">
        <v>0.29074320620080568</v>
      </c>
      <c r="O13" s="328">
        <v>119463950.47313792</v>
      </c>
      <c r="P13" s="328">
        <v>21368598.24592647</v>
      </c>
      <c r="Q13" s="329">
        <v>0.21783497139020278</v>
      </c>
    </row>
    <row r="14" spans="1:20">
      <c r="A14" s="347"/>
      <c r="B14" s="347"/>
      <c r="C14" s="310" t="s">
        <v>147</v>
      </c>
      <c r="D14" s="328">
        <v>2027811799.8780763</v>
      </c>
      <c r="E14" s="328">
        <v>31152233.551638126</v>
      </c>
      <c r="F14" s="332">
        <v>1.5602175792518143E-2</v>
      </c>
      <c r="G14" s="339">
        <v>48.871755023416299</v>
      </c>
      <c r="H14" s="339">
        <v>-3.6697623256726004</v>
      </c>
      <c r="I14" s="340">
        <v>2.4613200971347737</v>
      </c>
      <c r="J14" s="340">
        <v>7.0714233280887218E-2</v>
      </c>
      <c r="K14" s="332">
        <v>2.9580046778137269E-2</v>
      </c>
      <c r="L14" s="333">
        <v>4991093936.2469473</v>
      </c>
      <c r="M14" s="333">
        <v>217867868.8670063</v>
      </c>
      <c r="N14" s="332">
        <v>4.5643735660438889E-2</v>
      </c>
      <c r="O14" s="328">
        <v>1935146116.4593496</v>
      </c>
      <c r="P14" s="328">
        <v>61457170.932580471</v>
      </c>
      <c r="Q14" s="332">
        <v>3.2800092608382438E-2</v>
      </c>
    </row>
    <row r="15" spans="1:20">
      <c r="A15" s="347"/>
      <c r="B15" s="347" t="s">
        <v>135</v>
      </c>
      <c r="C15" s="309" t="s">
        <v>11</v>
      </c>
      <c r="D15" s="328">
        <v>1380433154.9813201</v>
      </c>
      <c r="E15" s="328">
        <v>130627982.66432858</v>
      </c>
      <c r="F15" s="329">
        <v>0.10451867663674305</v>
      </c>
      <c r="G15" s="337">
        <v>99.970890566397557</v>
      </c>
      <c r="H15" s="337">
        <v>1.8915255060079517E-2</v>
      </c>
      <c r="I15" s="338">
        <v>2.8697529168090008</v>
      </c>
      <c r="J15" s="338">
        <v>9.7890431207094064E-2</v>
      </c>
      <c r="K15" s="329">
        <v>3.5315760329227612E-2</v>
      </c>
      <c r="L15" s="330">
        <v>3961502072.967495</v>
      </c>
      <c r="M15" s="330">
        <v>497214001.51079941</v>
      </c>
      <c r="N15" s="329">
        <v>0.14352559350000196</v>
      </c>
      <c r="O15" s="328">
        <v>1449808577.234329</v>
      </c>
      <c r="P15" s="328">
        <v>112991345.66175151</v>
      </c>
      <c r="Q15" s="329">
        <v>8.4522657991798242E-2</v>
      </c>
    </row>
    <row r="16" spans="1:20">
      <c r="A16" s="347"/>
      <c r="B16" s="347"/>
      <c r="C16" s="310" t="s">
        <v>145</v>
      </c>
      <c r="D16" s="328">
        <v>23675434.220301587</v>
      </c>
      <c r="E16" s="328">
        <v>2953023.9027611464</v>
      </c>
      <c r="F16" s="332">
        <v>0.14250388142645576</v>
      </c>
      <c r="G16" s="339">
        <v>1.7145735996044962</v>
      </c>
      <c r="H16" s="339">
        <v>5.7318620726179326E-2</v>
      </c>
      <c r="I16" s="340">
        <v>5.1485673754753574</v>
      </c>
      <c r="J16" s="340">
        <v>0.29403980569193333</v>
      </c>
      <c r="K16" s="332">
        <v>6.0570220575562904E-2</v>
      </c>
      <c r="L16" s="333">
        <v>121894568.2268576</v>
      </c>
      <c r="M16" s="333">
        <v>21297056.027993053</v>
      </c>
      <c r="N16" s="332">
        <v>0.21170559353289289</v>
      </c>
      <c r="O16" s="328">
        <v>49348572.064456388</v>
      </c>
      <c r="P16" s="328">
        <v>5677716.6835298091</v>
      </c>
      <c r="Q16" s="332">
        <v>0.13001157485936432</v>
      </c>
    </row>
    <row r="17" spans="1:17">
      <c r="A17" s="347"/>
      <c r="B17" s="347"/>
      <c r="C17" s="311" t="s">
        <v>149</v>
      </c>
      <c r="D17" s="328">
        <v>21330621.232633516</v>
      </c>
      <c r="E17" s="328">
        <v>1183608.2351110913</v>
      </c>
      <c r="F17" s="329">
        <v>5.8748571575183144E-2</v>
      </c>
      <c r="G17" s="337">
        <v>1.5447623764076699</v>
      </c>
      <c r="H17" s="337">
        <v>-6.6475751205717692E-2</v>
      </c>
      <c r="I17" s="338">
        <v>3.8223471030961722</v>
      </c>
      <c r="J17" s="338">
        <v>3.55408955486336E-3</v>
      </c>
      <c r="K17" s="329">
        <v>9.306839994366494E-4</v>
      </c>
      <c r="L17" s="330">
        <v>81533038.275798425</v>
      </c>
      <c r="M17" s="330">
        <v>4595765.7971338481</v>
      </c>
      <c r="N17" s="329">
        <v>5.9733931930174636E-2</v>
      </c>
      <c r="O17" s="328">
        <v>32433277.940429755</v>
      </c>
      <c r="P17" s="328">
        <v>1977396.654006578</v>
      </c>
      <c r="Q17" s="329">
        <v>6.4926594486302877E-2</v>
      </c>
    </row>
    <row r="18" spans="1:17">
      <c r="A18" s="347"/>
      <c r="B18" s="347"/>
      <c r="C18" s="310" t="s">
        <v>146</v>
      </c>
      <c r="D18" s="328">
        <v>665273551.93800175</v>
      </c>
      <c r="E18" s="328">
        <v>110078968.16386569</v>
      </c>
      <c r="F18" s="332">
        <v>0.19827096909981373</v>
      </c>
      <c r="G18" s="339">
        <v>48.179072791404053</v>
      </c>
      <c r="H18" s="339">
        <v>3.777916067509544</v>
      </c>
      <c r="I18" s="340">
        <v>3.0595879835719062</v>
      </c>
      <c r="J18" s="340">
        <v>1.1739630554447267E-2</v>
      </c>
      <c r="K18" s="332">
        <v>3.8517764648049796E-3</v>
      </c>
      <c r="L18" s="333">
        <v>2035462965.2977107</v>
      </c>
      <c r="M18" s="333">
        <v>343314067.53749633</v>
      </c>
      <c r="N18" s="332">
        <v>0.20288644101705144</v>
      </c>
      <c r="O18" s="328">
        <v>702578659.30458617</v>
      </c>
      <c r="P18" s="328">
        <v>75660703.993834496</v>
      </c>
      <c r="Q18" s="332">
        <v>0.12068677145533482</v>
      </c>
    </row>
    <row r="19" spans="1:17">
      <c r="A19" s="347"/>
      <c r="B19" s="347"/>
      <c r="C19" s="311" t="s">
        <v>148</v>
      </c>
      <c r="D19" s="328">
        <v>19183092.45034983</v>
      </c>
      <c r="E19" s="328">
        <v>3814518.7845503036</v>
      </c>
      <c r="F19" s="329">
        <v>0.24820252467793724</v>
      </c>
      <c r="G19" s="337">
        <v>1.3892384641434961</v>
      </c>
      <c r="H19" s="337">
        <v>0.16015145951326137</v>
      </c>
      <c r="I19" s="338">
        <v>4.8589467169176697</v>
      </c>
      <c r="J19" s="338">
        <v>0.15081125219803582</v>
      </c>
      <c r="K19" s="329">
        <v>3.2032054584694603E-2</v>
      </c>
      <c r="L19" s="330">
        <v>93209624.081955448</v>
      </c>
      <c r="M19" s="330">
        <v>20852297.363848463</v>
      </c>
      <c r="N19" s="329">
        <v>0.28818501608117453</v>
      </c>
      <c r="O19" s="328">
        <v>41155416.668965325</v>
      </c>
      <c r="P19" s="328">
        <v>7587440.386619553</v>
      </c>
      <c r="Q19" s="329">
        <v>0.22603210639808441</v>
      </c>
    </row>
    <row r="20" spans="1:17">
      <c r="A20" s="347"/>
      <c r="B20" s="347"/>
      <c r="C20" s="310" t="s">
        <v>147</v>
      </c>
      <c r="D20" s="328">
        <v>650970455.14011157</v>
      </c>
      <c r="E20" s="328">
        <v>12597863.578051567</v>
      </c>
      <c r="F20" s="332">
        <v>1.9734342834527623E-2</v>
      </c>
      <c r="G20" s="339">
        <v>47.14324333484349</v>
      </c>
      <c r="H20" s="339">
        <v>-3.9099951414828809</v>
      </c>
      <c r="I20" s="340">
        <v>2.5030350674432205</v>
      </c>
      <c r="J20" s="340">
        <v>0.11846047507860069</v>
      </c>
      <c r="K20" s="332">
        <v>4.9677823230151727E-2</v>
      </c>
      <c r="L20" s="333">
        <v>1629401877.0851731</v>
      </c>
      <c r="M20" s="333">
        <v>107154814.78432798</v>
      </c>
      <c r="N20" s="332">
        <v>7.0392525259576247E-2</v>
      </c>
      <c r="O20" s="328">
        <v>624292651.25589132</v>
      </c>
      <c r="P20" s="328">
        <v>22088087.94376111</v>
      </c>
      <c r="Q20" s="332">
        <v>3.6678712333690133E-2</v>
      </c>
    </row>
    <row r="21" spans="1:17">
      <c r="A21" s="347" t="s">
        <v>300</v>
      </c>
      <c r="B21" s="347" t="s">
        <v>142</v>
      </c>
      <c r="C21" s="309" t="s">
        <v>11</v>
      </c>
      <c r="D21" s="328">
        <v>343067412.48916733</v>
      </c>
      <c r="E21" s="328">
        <v>34047979.27219373</v>
      </c>
      <c r="F21" s="329">
        <v>0.11018070584670131</v>
      </c>
      <c r="G21" s="337">
        <v>99.970083459863034</v>
      </c>
      <c r="H21" s="337">
        <v>2.4450403151121236E-2</v>
      </c>
      <c r="I21" s="338">
        <v>2.9244892596638032</v>
      </c>
      <c r="J21" s="338">
        <v>0.11937775458572686</v>
      </c>
      <c r="K21" s="329">
        <v>4.2557222545206504E-2</v>
      </c>
      <c r="L21" s="330">
        <v>1003296963.1652216</v>
      </c>
      <c r="M21" s="330">
        <v>136462995.75558269</v>
      </c>
      <c r="N21" s="329">
        <v>0.1574269132108139</v>
      </c>
      <c r="O21" s="328">
        <v>362899399.83813369</v>
      </c>
      <c r="P21" s="328">
        <v>29358979.988117993</v>
      </c>
      <c r="Q21" s="329">
        <v>8.8022255297633634E-2</v>
      </c>
    </row>
    <row r="22" spans="1:17">
      <c r="A22" s="347"/>
      <c r="B22" s="347"/>
      <c r="C22" s="310" t="s">
        <v>145</v>
      </c>
      <c r="D22" s="328">
        <v>6399950.5487483712</v>
      </c>
      <c r="E22" s="328">
        <v>1296372.2761307191</v>
      </c>
      <c r="F22" s="332">
        <v>0.25401242165446458</v>
      </c>
      <c r="G22" s="339">
        <v>1.8649500570607922</v>
      </c>
      <c r="H22" s="339">
        <v>0.21430836116102103</v>
      </c>
      <c r="I22" s="340">
        <v>5.3324137614612415</v>
      </c>
      <c r="J22" s="340">
        <v>0.41083342295661573</v>
      </c>
      <c r="K22" s="332">
        <v>8.3475915193826439E-2</v>
      </c>
      <c r="L22" s="333">
        <v>34127184.378817238</v>
      </c>
      <c r="M22" s="333">
        <v>9009513.8962827995</v>
      </c>
      <c r="N22" s="332">
        <v>0.35869225621649753</v>
      </c>
      <c r="O22" s="328">
        <v>13177691.177527845</v>
      </c>
      <c r="P22" s="328">
        <v>2395341.7382543869</v>
      </c>
      <c r="Q22" s="332">
        <v>0.22215397040738008</v>
      </c>
    </row>
    <row r="23" spans="1:17">
      <c r="A23" s="347"/>
      <c r="B23" s="347"/>
      <c r="C23" s="311" t="s">
        <v>149</v>
      </c>
      <c r="D23" s="328">
        <v>4753826.8411103478</v>
      </c>
      <c r="E23" s="328">
        <v>518231.46063867025</v>
      </c>
      <c r="F23" s="329">
        <v>0.12235150293816777</v>
      </c>
      <c r="G23" s="337">
        <v>1.3852684596632874</v>
      </c>
      <c r="H23" s="337">
        <v>1.5357003719053131E-2</v>
      </c>
      <c r="I23" s="338">
        <v>4.0834958333747391</v>
      </c>
      <c r="J23" s="338">
        <v>1.103201871844206E-3</v>
      </c>
      <c r="K23" s="329">
        <v>2.7023414243182984E-4</v>
      </c>
      <c r="L23" s="330">
        <v>19412232.098259103</v>
      </c>
      <c r="M23" s="330">
        <v>2120868.7269938253</v>
      </c>
      <c r="N23" s="329">
        <v>0.12265480063407129</v>
      </c>
      <c r="O23" s="328">
        <v>8329230.6416208744</v>
      </c>
      <c r="P23" s="328">
        <v>738358.04905261286</v>
      </c>
      <c r="Q23" s="329">
        <v>9.7269192711190028E-2</v>
      </c>
    </row>
    <row r="24" spans="1:17">
      <c r="A24" s="347"/>
      <c r="B24" s="347"/>
      <c r="C24" s="310" t="s">
        <v>146</v>
      </c>
      <c r="D24" s="328">
        <v>166556852.89054921</v>
      </c>
      <c r="E24" s="328">
        <v>25723031.82743153</v>
      </c>
      <c r="F24" s="332">
        <v>0.18264811416217419</v>
      </c>
      <c r="G24" s="339">
        <v>48.534783188729989</v>
      </c>
      <c r="H24" s="339">
        <v>2.9851384449772169</v>
      </c>
      <c r="I24" s="340">
        <v>3.1119657667462444</v>
      </c>
      <c r="J24" s="340">
        <v>4.7994225933174928E-2</v>
      </c>
      <c r="K24" s="332">
        <v>1.5664057349709899E-2</v>
      </c>
      <c r="L24" s="333">
        <v>518319224.41237944</v>
      </c>
      <c r="M24" s="333">
        <v>86808404.691026628</v>
      </c>
      <c r="N24" s="332">
        <v>0.20117318204693679</v>
      </c>
      <c r="O24" s="328">
        <v>177284153.55091834</v>
      </c>
      <c r="P24" s="328">
        <v>19652043.842860401</v>
      </c>
      <c r="Q24" s="332">
        <v>0.12467030910933634</v>
      </c>
    </row>
    <row r="25" spans="1:17">
      <c r="A25" s="347"/>
      <c r="B25" s="347"/>
      <c r="C25" s="311" t="s">
        <v>148</v>
      </c>
      <c r="D25" s="328">
        <v>4680956.9043325894</v>
      </c>
      <c r="E25" s="328">
        <v>721830.74410569435</v>
      </c>
      <c r="F25" s="329">
        <v>0.18232072303155064</v>
      </c>
      <c r="G25" s="337">
        <v>1.3640341092231463</v>
      </c>
      <c r="H25" s="337">
        <v>8.3540625962393644E-2</v>
      </c>
      <c r="I25" s="338">
        <v>5.081600071302864</v>
      </c>
      <c r="J25" s="338">
        <v>0.30762549680689144</v>
      </c>
      <c r="K25" s="329">
        <v>6.4438025801461241E-2</v>
      </c>
      <c r="L25" s="330">
        <v>23786750.93882212</v>
      </c>
      <c r="M25" s="330">
        <v>4885983.3126770556</v>
      </c>
      <c r="N25" s="329">
        <v>0.25850713628786004</v>
      </c>
      <c r="O25" s="328">
        <v>10127923.277262926</v>
      </c>
      <c r="P25" s="328">
        <v>1362227.4338802248</v>
      </c>
      <c r="Q25" s="329">
        <v>0.15540436928445128</v>
      </c>
    </row>
    <row r="26" spans="1:17">
      <c r="A26" s="347"/>
      <c r="B26" s="347"/>
      <c r="C26" s="310" t="s">
        <v>147</v>
      </c>
      <c r="D26" s="328">
        <v>160675825.30444458</v>
      </c>
      <c r="E26" s="328">
        <v>5788512.9638830721</v>
      </c>
      <c r="F26" s="332">
        <v>3.7372415315435691E-2</v>
      </c>
      <c r="G26" s="339">
        <v>46.821047645191001</v>
      </c>
      <c r="H26" s="339">
        <v>-3.2738940326704196</v>
      </c>
      <c r="I26" s="340">
        <v>2.5371058189029716</v>
      </c>
      <c r="J26" s="340">
        <v>0.12236092755917838</v>
      </c>
      <c r="K26" s="332">
        <v>5.0672403531242236E-2</v>
      </c>
      <c r="L26" s="333">
        <v>407651571.33694369</v>
      </c>
      <c r="M26" s="333">
        <v>33638225.128602326</v>
      </c>
      <c r="N26" s="332">
        <v>8.9938568956478906E-2</v>
      </c>
      <c r="O26" s="328">
        <v>153980401.19080371</v>
      </c>
      <c r="P26" s="328">
        <v>5211008.9240703583</v>
      </c>
      <c r="Q26" s="332">
        <v>3.5027426305051887E-2</v>
      </c>
    </row>
    <row r="27" spans="1:17">
      <c r="A27" s="347"/>
      <c r="B27" s="347" t="s">
        <v>134</v>
      </c>
      <c r="C27" s="309" t="s">
        <v>11</v>
      </c>
      <c r="D27" s="328">
        <v>4136923806.7892647</v>
      </c>
      <c r="E27" s="328">
        <v>349203411.60062456</v>
      </c>
      <c r="F27" s="329">
        <v>9.2193555797888599E-2</v>
      </c>
      <c r="G27" s="337">
        <v>99.959730999402936</v>
      </c>
      <c r="H27" s="337">
        <v>9.4671927729734762E-3</v>
      </c>
      <c r="I27" s="338">
        <v>2.834970610466113</v>
      </c>
      <c r="J27" s="338">
        <v>6.0767438166944299E-2</v>
      </c>
      <c r="K27" s="329">
        <v>2.1904465676384557E-2</v>
      </c>
      <c r="L27" s="330">
        <v>11728057409.985157</v>
      </c>
      <c r="M27" s="330">
        <v>1220151473.8705711</v>
      </c>
      <c r="N27" s="329">
        <v>0.11611747205283184</v>
      </c>
      <c r="O27" s="328">
        <v>4356958872.8666916</v>
      </c>
      <c r="P27" s="328">
        <v>287052097.12468719</v>
      </c>
      <c r="Q27" s="329">
        <v>7.0530386306539752E-2</v>
      </c>
    </row>
    <row r="28" spans="1:17">
      <c r="A28" s="347"/>
      <c r="B28" s="347"/>
      <c r="C28" s="310" t="s">
        <v>145</v>
      </c>
      <c r="D28" s="328">
        <v>66733862.829534985</v>
      </c>
      <c r="E28" s="328">
        <v>1648469.0319235101</v>
      </c>
      <c r="F28" s="332">
        <v>2.5327787630041291E-2</v>
      </c>
      <c r="G28" s="339">
        <v>1.6124780848136075</v>
      </c>
      <c r="H28" s="339">
        <v>-0.10499353434102665</v>
      </c>
      <c r="I28" s="340">
        <v>5.0380602469861291</v>
      </c>
      <c r="J28" s="340">
        <v>0.18124032973332316</v>
      </c>
      <c r="K28" s="332">
        <v>3.7316666629846819E-2</v>
      </c>
      <c r="L28" s="333">
        <v>336209221.44930547</v>
      </c>
      <c r="M28" s="333">
        <v>20101184.530823827</v>
      </c>
      <c r="N28" s="332">
        <v>6.3589602867349895E-2</v>
      </c>
      <c r="O28" s="328">
        <v>140236269.9230822</v>
      </c>
      <c r="P28" s="328">
        <v>2999275.5195303857</v>
      </c>
      <c r="Q28" s="332">
        <v>2.185471586991242E-2</v>
      </c>
    </row>
    <row r="29" spans="1:17">
      <c r="A29" s="347"/>
      <c r="B29" s="347"/>
      <c r="C29" s="311" t="s">
        <v>149</v>
      </c>
      <c r="D29" s="328">
        <v>61094665.352640629</v>
      </c>
      <c r="E29" s="328">
        <v>1529864.3841296658</v>
      </c>
      <c r="F29" s="329">
        <v>2.5684034182174659E-2</v>
      </c>
      <c r="G29" s="337">
        <v>1.4762191907247741</v>
      </c>
      <c r="H29" s="337">
        <v>-9.5575173493489318E-2</v>
      </c>
      <c r="I29" s="338">
        <v>3.9070685446678648</v>
      </c>
      <c r="J29" s="338">
        <v>-2.183120949691375E-2</v>
      </c>
      <c r="K29" s="329">
        <v>-5.5565707610055115E-3</v>
      </c>
      <c r="L29" s="330">
        <v>238701045.24631184</v>
      </c>
      <c r="M29" s="330">
        <v>4676913.3642551601</v>
      </c>
      <c r="N29" s="329">
        <v>1.9984748267807814E-2</v>
      </c>
      <c r="O29" s="328">
        <v>98781512.038329422</v>
      </c>
      <c r="P29" s="328">
        <v>4212984.4411932975</v>
      </c>
      <c r="Q29" s="329">
        <v>4.4549540404612176E-2</v>
      </c>
    </row>
    <row r="30" spans="1:17">
      <c r="A30" s="347"/>
      <c r="B30" s="347"/>
      <c r="C30" s="310" t="s">
        <v>146</v>
      </c>
      <c r="D30" s="328">
        <v>1932296384.2032988</v>
      </c>
      <c r="E30" s="328">
        <v>303210369.86864042</v>
      </c>
      <c r="F30" s="332">
        <v>0.1861229960853085</v>
      </c>
      <c r="G30" s="339">
        <v>46.689723039880946</v>
      </c>
      <c r="H30" s="339">
        <v>3.7014451555702266</v>
      </c>
      <c r="I30" s="340">
        <v>3.070049555517981</v>
      </c>
      <c r="J30" s="340">
        <v>-7.9526344544111893E-3</v>
      </c>
      <c r="K30" s="332">
        <v>-2.5837000637359908E-3</v>
      </c>
      <c r="L30" s="333">
        <v>5932245655.4523392</v>
      </c>
      <c r="M30" s="333">
        <v>917915335.67686462</v>
      </c>
      <c r="N30" s="332">
        <v>0.18305841002472409</v>
      </c>
      <c r="O30" s="328">
        <v>2079425874.495616</v>
      </c>
      <c r="P30" s="328">
        <v>196735734.01857924</v>
      </c>
      <c r="Q30" s="332">
        <v>0.10449713937989301</v>
      </c>
    </row>
    <row r="31" spans="1:17">
      <c r="A31" s="347"/>
      <c r="B31" s="347"/>
      <c r="C31" s="311" t="s">
        <v>148</v>
      </c>
      <c r="D31" s="328">
        <v>56041492.087613441</v>
      </c>
      <c r="E31" s="328">
        <v>11574844.45409172</v>
      </c>
      <c r="F31" s="329">
        <v>0.26030395971127546</v>
      </c>
      <c r="G31" s="337">
        <v>1.3541202921575513</v>
      </c>
      <c r="H31" s="337">
        <v>0.18073559163622188</v>
      </c>
      <c r="I31" s="338">
        <v>4.8392330526661462</v>
      </c>
      <c r="J31" s="338">
        <v>0.11730427624810336</v>
      </c>
      <c r="K31" s="329">
        <v>2.4842449304601315E-2</v>
      </c>
      <c r="L31" s="330">
        <v>271197840.83110726</v>
      </c>
      <c r="M31" s="330">
        <v>61229497.779539794</v>
      </c>
      <c r="N31" s="329">
        <v>0.29161299693879117</v>
      </c>
      <c r="O31" s="328">
        <v>118983106.05747519</v>
      </c>
      <c r="P31" s="328">
        <v>21329207.034557328</v>
      </c>
      <c r="Q31" s="329">
        <v>0.21841633818995482</v>
      </c>
    </row>
    <row r="32" spans="1:17">
      <c r="A32" s="347"/>
      <c r="B32" s="347"/>
      <c r="C32" s="310" t="s">
        <v>147</v>
      </c>
      <c r="D32" s="328">
        <v>2020757402.3157432</v>
      </c>
      <c r="E32" s="328">
        <v>31239863.861453533</v>
      </c>
      <c r="F32" s="332">
        <v>1.5702230946767443E-2</v>
      </c>
      <c r="G32" s="339">
        <v>48.827190391815591</v>
      </c>
      <c r="H32" s="339">
        <v>-3.6721448466081625</v>
      </c>
      <c r="I32" s="340">
        <v>2.4494299223320133</v>
      </c>
      <c r="J32" s="340">
        <v>7.0222394377989161E-2</v>
      </c>
      <c r="K32" s="332">
        <v>2.9515035385911128E-2</v>
      </c>
      <c r="L32" s="333">
        <v>4949703647.0060921</v>
      </c>
      <c r="M32" s="333">
        <v>216228542.51908684</v>
      </c>
      <c r="N32" s="332">
        <v>4.5680718234710309E-2</v>
      </c>
      <c r="O32" s="328">
        <v>1919532110.3521888</v>
      </c>
      <c r="P32" s="328">
        <v>61774896.110826969</v>
      </c>
      <c r="Q32" s="332">
        <v>3.3252405447421994E-2</v>
      </c>
    </row>
    <row r="33" spans="1:17">
      <c r="A33" s="347"/>
      <c r="B33" s="347" t="s">
        <v>135</v>
      </c>
      <c r="C33" s="309" t="s">
        <v>11</v>
      </c>
      <c r="D33" s="328">
        <v>1377172219.0821404</v>
      </c>
      <c r="E33" s="328">
        <v>130391578.16396117</v>
      </c>
      <c r="F33" s="329">
        <v>0.10458261372099553</v>
      </c>
      <c r="G33" s="337">
        <v>99.970821659765235</v>
      </c>
      <c r="H33" s="337">
        <v>1.8962794134424144E-2</v>
      </c>
      <c r="I33" s="338">
        <v>2.861630476189752</v>
      </c>
      <c r="J33" s="338">
        <v>9.752541176891194E-2</v>
      </c>
      <c r="K33" s="329">
        <v>3.5282816497912803E-2</v>
      </c>
      <c r="L33" s="330">
        <v>3940957993.0873232</v>
      </c>
      <c r="M33" s="330">
        <v>494725309.30352306</v>
      </c>
      <c r="N33" s="329">
        <v>0.14355539938769837</v>
      </c>
      <c r="O33" s="328">
        <v>1442168253.8679318</v>
      </c>
      <c r="P33" s="328">
        <v>112566484.68503952</v>
      </c>
      <c r="Q33" s="329">
        <v>8.466180422895897E-2</v>
      </c>
    </row>
    <row r="34" spans="1:17">
      <c r="A34" s="347"/>
      <c r="B34" s="347"/>
      <c r="C34" s="310" t="s">
        <v>145</v>
      </c>
      <c r="D34" s="328">
        <v>23666843.120728407</v>
      </c>
      <c r="E34" s="328">
        <v>2950377.3110428937</v>
      </c>
      <c r="F34" s="332">
        <v>0.14241701929986106</v>
      </c>
      <c r="G34" s="339">
        <v>1.7180086267270711</v>
      </c>
      <c r="H34" s="339">
        <v>5.7211852340645297E-2</v>
      </c>
      <c r="I34" s="340">
        <v>5.1484187633749805</v>
      </c>
      <c r="J34" s="340">
        <v>0.2947198183625126</v>
      </c>
      <c r="K34" s="332">
        <v>6.0720663086316642E-2</v>
      </c>
      <c r="L34" s="333">
        <v>121846819.1926102</v>
      </c>
      <c r="M34" s="333">
        <v>21295330.947752759</v>
      </c>
      <c r="N34" s="332">
        <v>0.21178533823284187</v>
      </c>
      <c r="O34" s="328">
        <v>49337117.29012613</v>
      </c>
      <c r="P34" s="328">
        <v>5683466.2538886815</v>
      </c>
      <c r="Q34" s="332">
        <v>0.13019452254224428</v>
      </c>
    </row>
    <row r="35" spans="1:17">
      <c r="A35" s="347"/>
      <c r="B35" s="347"/>
      <c r="C35" s="311" t="s">
        <v>149</v>
      </c>
      <c r="D35" s="328">
        <v>21329215.115116164</v>
      </c>
      <c r="E35" s="328">
        <v>1183057.8837414011</v>
      </c>
      <c r="F35" s="329">
        <v>5.8723749157430255E-2</v>
      </c>
      <c r="G35" s="337">
        <v>1.5483170012223921</v>
      </c>
      <c r="H35" s="337">
        <v>-6.6759298640788556E-2</v>
      </c>
      <c r="I35" s="338">
        <v>3.8221786064188499</v>
      </c>
      <c r="J35" s="338">
        <v>3.4918872524718481E-3</v>
      </c>
      <c r="K35" s="329">
        <v>9.1442098010965651E-4</v>
      </c>
      <c r="L35" s="330">
        <v>81524069.704702571</v>
      </c>
      <c r="M35" s="330">
        <v>4592206.6430140734</v>
      </c>
      <c r="N35" s="329">
        <v>5.9691868365800156E-2</v>
      </c>
      <c r="O35" s="328">
        <v>32430472.20285029</v>
      </c>
      <c r="P35" s="328">
        <v>1976814.2031780258</v>
      </c>
      <c r="Q35" s="329">
        <v>6.4912208681114761E-2</v>
      </c>
    </row>
    <row r="36" spans="1:17">
      <c r="A36" s="347"/>
      <c r="B36" s="347"/>
      <c r="C36" s="310" t="s">
        <v>146</v>
      </c>
      <c r="D36" s="328">
        <v>664165024.9375577</v>
      </c>
      <c r="E36" s="328">
        <v>109905569.65292645</v>
      </c>
      <c r="F36" s="332">
        <v>0.19829263823110815</v>
      </c>
      <c r="G36" s="339">
        <v>48.212650778664809</v>
      </c>
      <c r="H36" s="339">
        <v>3.7788016865320984</v>
      </c>
      <c r="I36" s="340">
        <v>3.0535999497450157</v>
      </c>
      <c r="J36" s="340">
        <v>1.1875861435436175E-2</v>
      </c>
      <c r="K36" s="332">
        <v>3.9043190935954073E-3</v>
      </c>
      <c r="L36" s="333">
        <v>2028094286.7717233</v>
      </c>
      <c r="M36" s="333">
        <v>342189950.45911407</v>
      </c>
      <c r="N36" s="332">
        <v>0.20297115505826863</v>
      </c>
      <c r="O36" s="328">
        <v>699786630.18716252</v>
      </c>
      <c r="P36" s="328">
        <v>75407798.97395587</v>
      </c>
      <c r="Q36" s="332">
        <v>0.12077251054049007</v>
      </c>
    </row>
    <row r="37" spans="1:17">
      <c r="A37" s="347"/>
      <c r="B37" s="347"/>
      <c r="C37" s="311" t="s">
        <v>148</v>
      </c>
      <c r="D37" s="328">
        <v>19135219.615359742</v>
      </c>
      <c r="E37" s="328">
        <v>3812165.6286166497</v>
      </c>
      <c r="F37" s="329">
        <v>0.24878628189359553</v>
      </c>
      <c r="G37" s="337">
        <v>1.3890518564646364</v>
      </c>
      <c r="H37" s="337">
        <v>0.16063389807744222</v>
      </c>
      <c r="I37" s="338">
        <v>4.8512937111522962</v>
      </c>
      <c r="J37" s="338">
        <v>0.15247059374915395</v>
      </c>
      <c r="K37" s="329">
        <v>3.2448677028178607E-2</v>
      </c>
      <c r="L37" s="330">
        <v>92830570.581512779</v>
      </c>
      <c r="M37" s="330">
        <v>20830250.279387951</v>
      </c>
      <c r="N37" s="329">
        <v>0.28930774463198078</v>
      </c>
      <c r="O37" s="328">
        <v>41011349.332195267</v>
      </c>
      <c r="P37" s="328">
        <v>7580765.1562585793</v>
      </c>
      <c r="Q37" s="329">
        <v>0.22676137265095142</v>
      </c>
    </row>
    <row r="38" spans="1:17">
      <c r="A38" s="347"/>
      <c r="B38" s="347"/>
      <c r="C38" s="310" t="s">
        <v>147</v>
      </c>
      <c r="D38" s="328">
        <v>648875916.29345667</v>
      </c>
      <c r="E38" s="328">
        <v>12540407.687642097</v>
      </c>
      <c r="F38" s="332">
        <v>1.9707226012135683E-2</v>
      </c>
      <c r="G38" s="339">
        <v>47.102793396691993</v>
      </c>
      <c r="H38" s="339">
        <v>-3.9109253441749203</v>
      </c>
      <c r="I38" s="340">
        <v>2.4914813545115968</v>
      </c>
      <c r="J38" s="340">
        <v>0.11719191846751986</v>
      </c>
      <c r="K38" s="332">
        <v>4.9358733054374035E-2</v>
      </c>
      <c r="L38" s="333">
        <v>1616662246.8367748</v>
      </c>
      <c r="M38" s="333">
        <v>105817570.97425437</v>
      </c>
      <c r="N38" s="332">
        <v>7.0038682774484787E-2</v>
      </c>
      <c r="O38" s="328">
        <v>619602684.85559773</v>
      </c>
      <c r="P38" s="328">
        <v>21917640.097758412</v>
      </c>
      <c r="Q38" s="332">
        <v>3.667088592895721E-2</v>
      </c>
    </row>
    <row r="39" spans="1:17">
      <c r="A39" s="347" t="s">
        <v>67</v>
      </c>
      <c r="B39" s="347" t="s">
        <v>142</v>
      </c>
      <c r="C39" s="309" t="s">
        <v>11</v>
      </c>
      <c r="D39" s="328">
        <v>187679445.35898173</v>
      </c>
      <c r="E39" s="328">
        <v>14331339.999831438</v>
      </c>
      <c r="F39" s="329">
        <v>8.2673761966645859E-2</v>
      </c>
      <c r="G39" s="337">
        <v>99.97486619489878</v>
      </c>
      <c r="H39" s="337">
        <v>2.4022030876736267E-2</v>
      </c>
      <c r="I39" s="338">
        <v>3.2010600040373087</v>
      </c>
      <c r="J39" s="338">
        <v>0.11798548948795107</v>
      </c>
      <c r="K39" s="329">
        <v>3.8268776486317456E-2</v>
      </c>
      <c r="L39" s="330">
        <v>600773166.11854196</v>
      </c>
      <c r="M39" s="330">
        <v>66328040.340328753</v>
      </c>
      <c r="N39" s="329">
        <v>0.12410636217094793</v>
      </c>
      <c r="O39" s="328">
        <v>240347966.27282763</v>
      </c>
      <c r="P39" s="328">
        <v>14335933.826497793</v>
      </c>
      <c r="Q39" s="329">
        <v>6.3429958446580004E-2</v>
      </c>
    </row>
    <row r="40" spans="1:17">
      <c r="A40" s="347"/>
      <c r="B40" s="347"/>
      <c r="C40" s="310" t="s">
        <v>145</v>
      </c>
      <c r="D40" s="328">
        <v>4713709.4742933344</v>
      </c>
      <c r="E40" s="328">
        <v>1043523.0153478235</v>
      </c>
      <c r="F40" s="332">
        <v>0.28432425083047153</v>
      </c>
      <c r="G40" s="339">
        <v>2.5109434497353718</v>
      </c>
      <c r="H40" s="339">
        <v>0.39474936701993046</v>
      </c>
      <c r="I40" s="340">
        <v>5.1814091256583357</v>
      </c>
      <c r="J40" s="340">
        <v>2.9477557991267389E-2</v>
      </c>
      <c r="K40" s="332">
        <v>5.7216516958930822E-3</v>
      </c>
      <c r="L40" s="333">
        <v>24423657.285805639</v>
      </c>
      <c r="M40" s="333">
        <v>5515107.8087400459</v>
      </c>
      <c r="N40" s="332">
        <v>0.29167270685831226</v>
      </c>
      <c r="O40" s="328">
        <v>9632611.5187547207</v>
      </c>
      <c r="P40" s="328">
        <v>1626943.3991702693</v>
      </c>
      <c r="Q40" s="332">
        <v>0.20322393769862129</v>
      </c>
    </row>
    <row r="41" spans="1:17">
      <c r="A41" s="347"/>
      <c r="B41" s="347"/>
      <c r="C41" s="311" t="s">
        <v>149</v>
      </c>
      <c r="D41" s="328">
        <v>2900624.6419646423</v>
      </c>
      <c r="E41" s="328">
        <v>75106.044859845191</v>
      </c>
      <c r="F41" s="329">
        <v>2.6581330923393511E-2</v>
      </c>
      <c r="G41" s="337">
        <v>1.5451322328205257</v>
      </c>
      <c r="H41" s="337">
        <v>-8.403451461321243E-2</v>
      </c>
      <c r="I41" s="338">
        <v>4.3223283429328472</v>
      </c>
      <c r="J41" s="338">
        <v>0.11010812650995128</v>
      </c>
      <c r="K41" s="329">
        <v>2.6140163821600327E-2</v>
      </c>
      <c r="L41" s="330">
        <v>12537452.102173217</v>
      </c>
      <c r="M41" s="330">
        <v>635745.54556953162</v>
      </c>
      <c r="N41" s="329">
        <v>5.3416335089927665E-2</v>
      </c>
      <c r="O41" s="328">
        <v>5972003.6341146231</v>
      </c>
      <c r="P41" s="328">
        <v>329119.96693984326</v>
      </c>
      <c r="Q41" s="329">
        <v>5.8324783276034402E-2</v>
      </c>
    </row>
    <row r="42" spans="1:17">
      <c r="A42" s="347"/>
      <c r="B42" s="347"/>
      <c r="C42" s="310" t="s">
        <v>146</v>
      </c>
      <c r="D42" s="328">
        <v>93722714.992618486</v>
      </c>
      <c r="E42" s="328">
        <v>11503393.971338168</v>
      </c>
      <c r="F42" s="332">
        <v>0.13991107963979435</v>
      </c>
      <c r="G42" s="339">
        <v>49.92510433354844</v>
      </c>
      <c r="H42" s="339">
        <v>2.5182375227257765</v>
      </c>
      <c r="I42" s="340">
        <v>3.3908491417225681</v>
      </c>
      <c r="J42" s="340">
        <v>7.9712759757326168E-2</v>
      </c>
      <c r="K42" s="332">
        <v>2.4074139679506241E-2</v>
      </c>
      <c r="L42" s="333">
        <v>317799587.69262928</v>
      </c>
      <c r="M42" s="333">
        <v>45560202.558588386</v>
      </c>
      <c r="N42" s="332">
        <v>0.1673534581932595</v>
      </c>
      <c r="O42" s="328">
        <v>113193369.03594303</v>
      </c>
      <c r="P42" s="328">
        <v>10129824.476144925</v>
      </c>
      <c r="Q42" s="332">
        <v>9.828717340754313E-2</v>
      </c>
    </row>
    <row r="43" spans="1:17">
      <c r="A43" s="347"/>
      <c r="B43" s="347"/>
      <c r="C43" s="311" t="s">
        <v>148</v>
      </c>
      <c r="D43" s="328">
        <v>4329412.5899461256</v>
      </c>
      <c r="E43" s="328">
        <v>603310.10891052755</v>
      </c>
      <c r="F43" s="329">
        <v>0.16191452381708224</v>
      </c>
      <c r="G43" s="337">
        <v>2.3062325421650662</v>
      </c>
      <c r="H43" s="337">
        <v>0.15779782088816496</v>
      </c>
      <c r="I43" s="338">
        <v>5.1117425582115787</v>
      </c>
      <c r="J43" s="338">
        <v>0.31734673464864382</v>
      </c>
      <c r="K43" s="329">
        <v>6.6191183691798092E-2</v>
      </c>
      <c r="L43" s="330">
        <v>22130842.588084623</v>
      </c>
      <c r="M43" s="330">
        <v>4266432.4148400612</v>
      </c>
      <c r="N43" s="329">
        <v>0.2388230214972267</v>
      </c>
      <c r="O43" s="328">
        <v>9544149.0701750517</v>
      </c>
      <c r="P43" s="328">
        <v>1134547.2621536776</v>
      </c>
      <c r="Q43" s="329">
        <v>0.1349109372897426</v>
      </c>
    </row>
    <row r="44" spans="1:17">
      <c r="A44" s="347"/>
      <c r="B44" s="347"/>
      <c r="C44" s="310" t="s">
        <v>147</v>
      </c>
      <c r="D44" s="328">
        <v>82012983.66015926</v>
      </c>
      <c r="E44" s="328">
        <v>1106006.8593748659</v>
      </c>
      <c r="F44" s="332">
        <v>1.3670104892167261E-2</v>
      </c>
      <c r="G44" s="339">
        <v>43.687453636629442</v>
      </c>
      <c r="H44" s="339">
        <v>-2.962728165144064</v>
      </c>
      <c r="I44" s="340">
        <v>2.7298315029917348</v>
      </c>
      <c r="J44" s="340">
        <v>9.0614430735634244E-2</v>
      </c>
      <c r="K44" s="332">
        <v>3.4333830168116364E-2</v>
      </c>
      <c r="L44" s="333">
        <v>223881626.44984913</v>
      </c>
      <c r="M44" s="333">
        <v>10350552.012590677</v>
      </c>
      <c r="N44" s="332">
        <v>4.8473282120031505E-2</v>
      </c>
      <c r="O44" s="328">
        <v>102005833.0138402</v>
      </c>
      <c r="P44" s="328">
        <v>1115498.722089082</v>
      </c>
      <c r="Q44" s="332">
        <v>1.1056546991541549E-2</v>
      </c>
    </row>
    <row r="45" spans="1:17">
      <c r="A45" s="347"/>
      <c r="B45" s="347" t="s">
        <v>134</v>
      </c>
      <c r="C45" s="309" t="s">
        <v>11</v>
      </c>
      <c r="D45" s="328">
        <v>2288566319.4043117</v>
      </c>
      <c r="E45" s="328">
        <v>152439735.7962091</v>
      </c>
      <c r="F45" s="329">
        <v>7.136268841274622E-2</v>
      </c>
      <c r="G45" s="337">
        <v>99.965544661645339</v>
      </c>
      <c r="H45" s="337">
        <v>1.9503389197467413E-2</v>
      </c>
      <c r="I45" s="338">
        <v>3.1092510105898801</v>
      </c>
      <c r="J45" s="338">
        <v>5.8643130512610941E-2</v>
      </c>
      <c r="K45" s="329">
        <v>1.9223424582226398E-2</v>
      </c>
      <c r="L45" s="330">
        <v>7115727141.4098186</v>
      </c>
      <c r="M45" s="330">
        <v>599242552.61240578</v>
      </c>
      <c r="N45" s="329">
        <v>9.1957948253660063E-2</v>
      </c>
      <c r="O45" s="328">
        <v>2951541864.6016035</v>
      </c>
      <c r="P45" s="328">
        <v>172665209.02574921</v>
      </c>
      <c r="Q45" s="329">
        <v>6.2134894932919779E-2</v>
      </c>
    </row>
    <row r="46" spans="1:17">
      <c r="A46" s="347"/>
      <c r="B46" s="347"/>
      <c r="C46" s="310" t="s">
        <v>145</v>
      </c>
      <c r="D46" s="328">
        <v>48540377.655193426</v>
      </c>
      <c r="E46" s="328">
        <v>1127814.3611046523</v>
      </c>
      <c r="F46" s="332">
        <v>2.3787247150277236E-2</v>
      </c>
      <c r="G46" s="339">
        <v>2.120264223606326</v>
      </c>
      <c r="H46" s="339">
        <v>-9.8095888657935504E-2</v>
      </c>
      <c r="I46" s="340">
        <v>5.1538566880602525</v>
      </c>
      <c r="J46" s="340">
        <v>0.10628442717402287</v>
      </c>
      <c r="K46" s="332">
        <v>2.1056543954332995E-2</v>
      </c>
      <c r="L46" s="333">
        <v>250170150.01918906</v>
      </c>
      <c r="M46" s="333">
        <v>10851810.718433917</v>
      </c>
      <c r="N46" s="332">
        <v>4.5344668319782525E-2</v>
      </c>
      <c r="O46" s="328">
        <v>103736520.54164945</v>
      </c>
      <c r="P46" s="328">
        <v>1674737.8882136792</v>
      </c>
      <c r="Q46" s="332">
        <v>1.6409059734930089E-2</v>
      </c>
    </row>
    <row r="47" spans="1:17">
      <c r="A47" s="347"/>
      <c r="B47" s="347"/>
      <c r="C47" s="311" t="s">
        <v>149</v>
      </c>
      <c r="D47" s="328">
        <v>34669680.839105748</v>
      </c>
      <c r="E47" s="328">
        <v>-439009.3173532486</v>
      </c>
      <c r="F47" s="329">
        <v>-1.2504292111065369E-2</v>
      </c>
      <c r="G47" s="337">
        <v>1.5143863207900037</v>
      </c>
      <c r="H47" s="337">
        <v>-0.12829469929826942</v>
      </c>
      <c r="I47" s="338">
        <v>4.3272411477936314</v>
      </c>
      <c r="J47" s="338">
        <v>1.2791693293916495E-2</v>
      </c>
      <c r="K47" s="329">
        <v>2.9648494967476134E-3</v>
      </c>
      <c r="L47" s="330">
        <v>150024069.50785083</v>
      </c>
      <c r="M47" s="330">
        <v>-1450599.5858832002</v>
      </c>
      <c r="N47" s="329">
        <v>-9.5765159584904249E-3</v>
      </c>
      <c r="O47" s="328">
        <v>69956381.624264404</v>
      </c>
      <c r="P47" s="328">
        <v>2226362.5778381377</v>
      </c>
      <c r="Q47" s="329">
        <v>3.287113467828872E-2</v>
      </c>
    </row>
    <row r="48" spans="1:17">
      <c r="A48" s="347"/>
      <c r="B48" s="347"/>
      <c r="C48" s="310" t="s">
        <v>146</v>
      </c>
      <c r="D48" s="328">
        <v>1108871533.4415948</v>
      </c>
      <c r="E48" s="328">
        <v>133987155.32510221</v>
      </c>
      <c r="F48" s="332">
        <v>0.13743902182940876</v>
      </c>
      <c r="G48" s="339">
        <v>48.435977520256287</v>
      </c>
      <c r="H48" s="339">
        <v>2.8226533667231664</v>
      </c>
      <c r="I48" s="340">
        <v>3.3321650238055325</v>
      </c>
      <c r="J48" s="340">
        <v>2.6788043398279004E-2</v>
      </c>
      <c r="K48" s="332">
        <v>8.1043837229659854E-3</v>
      </c>
      <c r="L48" s="333">
        <v>3694942939.6276894</v>
      </c>
      <c r="M48" s="333">
        <v>472582557.64279366</v>
      </c>
      <c r="N48" s="332">
        <v>0.14665726412378938</v>
      </c>
      <c r="O48" s="328">
        <v>1374605434.279314</v>
      </c>
      <c r="P48" s="328">
        <v>119241347.77118659</v>
      </c>
      <c r="Q48" s="332">
        <v>9.4985469994496766E-2</v>
      </c>
    </row>
    <row r="49" spans="1:17">
      <c r="A49" s="347"/>
      <c r="B49" s="347"/>
      <c r="C49" s="311" t="s">
        <v>148</v>
      </c>
      <c r="D49" s="328">
        <v>52596024.159140348</v>
      </c>
      <c r="E49" s="328">
        <v>11018394.689765543</v>
      </c>
      <c r="F49" s="329">
        <v>0.26500776572366774</v>
      </c>
      <c r="G49" s="337">
        <v>2.2974165780234266</v>
      </c>
      <c r="H49" s="337">
        <v>0.35206394637476857</v>
      </c>
      <c r="I49" s="338">
        <v>4.8429688080994771</v>
      </c>
      <c r="J49" s="338">
        <v>0.11294831755206935</v>
      </c>
      <c r="K49" s="329">
        <v>2.3879033458266856E-2</v>
      </c>
      <c r="L49" s="330">
        <v>254720904.43276325</v>
      </c>
      <c r="M49" s="330">
        <v>58057865.094232678</v>
      </c>
      <c r="N49" s="329">
        <v>0.29521492848635073</v>
      </c>
      <c r="O49" s="328">
        <v>113110251.70232201</v>
      </c>
      <c r="P49" s="328">
        <v>19967954.641756684</v>
      </c>
      <c r="Q49" s="329">
        <v>0.21438117023002579</v>
      </c>
    </row>
    <row r="50" spans="1:17">
      <c r="A50" s="347"/>
      <c r="B50" s="347"/>
      <c r="C50" s="310" t="s">
        <v>147</v>
      </c>
      <c r="D50" s="328">
        <v>1043888703.3092937</v>
      </c>
      <c r="E50" s="328">
        <v>6745380.7375190258</v>
      </c>
      <c r="F50" s="332">
        <v>6.5038077098088024E-3</v>
      </c>
      <c r="G50" s="339">
        <v>45.597500018970024</v>
      </c>
      <c r="H50" s="339">
        <v>-2.9288233359476266</v>
      </c>
      <c r="I50" s="340">
        <v>2.6495823444147639</v>
      </c>
      <c r="J50" s="340">
        <v>3.9848375952383108E-2</v>
      </c>
      <c r="K50" s="332">
        <v>1.5269133342300487E-2</v>
      </c>
      <c r="L50" s="333">
        <v>2765869077.8223267</v>
      </c>
      <c r="M50" s="333">
        <v>59200918.7428298</v>
      </c>
      <c r="N50" s="332">
        <v>2.1872248559263088E-2</v>
      </c>
      <c r="O50" s="328">
        <v>1290133276.4540539</v>
      </c>
      <c r="P50" s="328">
        <v>29554806.146754026</v>
      </c>
      <c r="Q50" s="332">
        <v>2.3445431476827656E-2</v>
      </c>
    </row>
    <row r="51" spans="1:17">
      <c r="A51" s="347"/>
      <c r="B51" s="347" t="s">
        <v>135</v>
      </c>
      <c r="C51" s="309" t="s">
        <v>11</v>
      </c>
      <c r="D51" s="328">
        <v>755061559.70670569</v>
      </c>
      <c r="E51" s="328">
        <v>58746706.038578749</v>
      </c>
      <c r="F51" s="329">
        <v>8.4368020772652111E-2</v>
      </c>
      <c r="G51" s="337">
        <v>99.974815994781039</v>
      </c>
      <c r="H51" s="337">
        <v>1.7009178050457763E-2</v>
      </c>
      <c r="I51" s="338">
        <v>3.1320015864978643</v>
      </c>
      <c r="J51" s="338">
        <v>8.6796934702455975E-2</v>
      </c>
      <c r="K51" s="329">
        <v>2.8502824810569552E-2</v>
      </c>
      <c r="L51" s="330">
        <v>2364854002.904954</v>
      </c>
      <c r="M51" s="330">
        <v>244432771.40053463</v>
      </c>
      <c r="N51" s="329">
        <v>0.11527557249891893</v>
      </c>
      <c r="O51" s="328">
        <v>965234411.47884107</v>
      </c>
      <c r="P51" s="328">
        <v>61487217.432904959</v>
      </c>
      <c r="Q51" s="329">
        <v>6.8035859848854657E-2</v>
      </c>
    </row>
    <row r="52" spans="1:17">
      <c r="A52" s="347"/>
      <c r="B52" s="347"/>
      <c r="C52" s="310" t="s">
        <v>145</v>
      </c>
      <c r="D52" s="328">
        <v>17341990.354825612</v>
      </c>
      <c r="E52" s="328">
        <v>2316638.7694197204</v>
      </c>
      <c r="F52" s="332">
        <v>0.15418200075064262</v>
      </c>
      <c r="G52" s="339">
        <v>2.2961866783158933</v>
      </c>
      <c r="H52" s="339">
        <v>0.139258410570962</v>
      </c>
      <c r="I52" s="340">
        <v>5.0770395196283484</v>
      </c>
      <c r="J52" s="340">
        <v>2.443573205870031E-2</v>
      </c>
      <c r="K52" s="332">
        <v>4.8362652378990791E-3</v>
      </c>
      <c r="L52" s="333">
        <v>88045970.380463272</v>
      </c>
      <c r="M52" s="333">
        <v>12128822.050475851</v>
      </c>
      <c r="N52" s="332">
        <v>0.15976393103908176</v>
      </c>
      <c r="O52" s="328">
        <v>36236044.795077182</v>
      </c>
      <c r="P52" s="328">
        <v>3683656.5539174415</v>
      </c>
      <c r="Q52" s="332">
        <v>0.11316086938468525</v>
      </c>
    </row>
    <row r="53" spans="1:17">
      <c r="A53" s="347"/>
      <c r="B53" s="347"/>
      <c r="C53" s="311" t="s">
        <v>149</v>
      </c>
      <c r="D53" s="328">
        <v>11090169.624022141</v>
      </c>
      <c r="E53" s="328">
        <v>1308.2948760520667</v>
      </c>
      <c r="F53" s="329">
        <v>1.1798279708064611E-4</v>
      </c>
      <c r="G53" s="337">
        <v>1.4684069838533418</v>
      </c>
      <c r="H53" s="337">
        <v>-0.12342787751324646</v>
      </c>
      <c r="I53" s="338">
        <v>4.3468547706066927</v>
      </c>
      <c r="J53" s="338">
        <v>7.0751923920378879E-2</v>
      </c>
      <c r="K53" s="329">
        <v>1.6545889202643188E-2</v>
      </c>
      <c r="L53" s="330">
        <v>48207356.737018071</v>
      </c>
      <c r="M53" s="330">
        <v>790245.24094670266</v>
      </c>
      <c r="N53" s="329">
        <v>1.666582413001215E-2</v>
      </c>
      <c r="O53" s="328">
        <v>22358272.26300437</v>
      </c>
      <c r="P53" s="328">
        <v>650379.26285031065</v>
      </c>
      <c r="Q53" s="329">
        <v>2.9960496988155182E-2</v>
      </c>
    </row>
    <row r="54" spans="1:17">
      <c r="A54" s="347"/>
      <c r="B54" s="347"/>
      <c r="C54" s="310" t="s">
        <v>146</v>
      </c>
      <c r="D54" s="328">
        <v>372343327.79982001</v>
      </c>
      <c r="E54" s="328">
        <v>45689794.477543235</v>
      </c>
      <c r="F54" s="332">
        <v>0.13987234123215692</v>
      </c>
      <c r="G54" s="339">
        <v>49.300557292482253</v>
      </c>
      <c r="H54" s="339">
        <v>2.4085936817321283</v>
      </c>
      <c r="I54" s="340">
        <v>3.34567132502348</v>
      </c>
      <c r="J54" s="340">
        <v>6.2257301257032438E-2</v>
      </c>
      <c r="K54" s="332">
        <v>1.8961148611290959E-2</v>
      </c>
      <c r="L54" s="333">
        <v>1245738394.8836758</v>
      </c>
      <c r="M54" s="333">
        <v>173199602.66045165</v>
      </c>
      <c r="N54" s="332">
        <v>0.16148563009216002</v>
      </c>
      <c r="O54" s="328">
        <v>450812820.99787343</v>
      </c>
      <c r="P54" s="328">
        <v>38809888.521849394</v>
      </c>
      <c r="Q54" s="332">
        <v>9.4198088078190759E-2</v>
      </c>
    </row>
    <row r="55" spans="1:17">
      <c r="A55" s="347"/>
      <c r="B55" s="347"/>
      <c r="C55" s="311" t="s">
        <v>148</v>
      </c>
      <c r="D55" s="328">
        <v>17816427.991978128</v>
      </c>
      <c r="E55" s="328">
        <v>3525967.0037875902</v>
      </c>
      <c r="F55" s="329">
        <v>0.24673570759553567</v>
      </c>
      <c r="G55" s="337">
        <v>2.3590051530025744</v>
      </c>
      <c r="H55" s="337">
        <v>0.30757234031064584</v>
      </c>
      <c r="I55" s="338">
        <v>4.8729208088666454</v>
      </c>
      <c r="J55" s="338">
        <v>0.16170156986678652</v>
      </c>
      <c r="K55" s="329">
        <v>3.432265867149796E-2</v>
      </c>
      <c r="L55" s="330">
        <v>86818042.701784402</v>
      </c>
      <c r="M55" s="330">
        <v>19492547.960044205</v>
      </c>
      <c r="N55" s="329">
        <v>0.28952699174090574</v>
      </c>
      <c r="O55" s="328">
        <v>38821638.01175873</v>
      </c>
      <c r="P55" s="328">
        <v>6927226.0442409255</v>
      </c>
      <c r="Q55" s="329">
        <v>0.21719246779955728</v>
      </c>
    </row>
    <row r="56" spans="1:17">
      <c r="A56" s="347"/>
      <c r="B56" s="347"/>
      <c r="C56" s="310" t="s">
        <v>147</v>
      </c>
      <c r="D56" s="328">
        <v>336469643.936064</v>
      </c>
      <c r="E56" s="328">
        <v>7212997.4929807186</v>
      </c>
      <c r="F56" s="332">
        <v>2.1906915383187529E-2</v>
      </c>
      <c r="G56" s="339">
        <v>44.550659887127551</v>
      </c>
      <c r="H56" s="339">
        <v>-2.7149873770459507</v>
      </c>
      <c r="I56" s="340">
        <v>2.6630760139903709</v>
      </c>
      <c r="J56" s="340">
        <v>5.9566885248821144E-2</v>
      </c>
      <c r="K56" s="332">
        <v>2.2879460875028238E-2</v>
      </c>
      <c r="L56" s="333">
        <v>896044238.20201266</v>
      </c>
      <c r="M56" s="333">
        <v>38821553.488616347</v>
      </c>
      <c r="N56" s="332">
        <v>4.5287594671617838E-2</v>
      </c>
      <c r="O56" s="328">
        <v>417005635.41112739</v>
      </c>
      <c r="P56" s="328">
        <v>11416067.050046861</v>
      </c>
      <c r="Q56" s="332">
        <v>2.8146845827858136E-2</v>
      </c>
    </row>
    <row r="57" spans="1:17">
      <c r="A57" s="347" t="s">
        <v>68</v>
      </c>
      <c r="B57" s="347" t="s">
        <v>142</v>
      </c>
      <c r="C57" s="309" t="s">
        <v>11</v>
      </c>
      <c r="D57" s="328">
        <v>189176.66021728679</v>
      </c>
      <c r="E57" s="328">
        <v>33557.20995126359</v>
      </c>
      <c r="F57" s="329">
        <v>0.21563634811650678</v>
      </c>
      <c r="G57" s="337">
        <v>100.00000000000006</v>
      </c>
      <c r="H57" s="337">
        <v>3.2140514605316639E-4</v>
      </c>
      <c r="I57" s="338">
        <v>5.4869765749174384</v>
      </c>
      <c r="J57" s="338">
        <v>-0.60085294439292358</v>
      </c>
      <c r="K57" s="329">
        <v>-9.8697399867562166E-2</v>
      </c>
      <c r="L57" s="330">
        <v>1038007.9031333684</v>
      </c>
      <c r="M57" s="330">
        <v>90623.220025021583</v>
      </c>
      <c r="N57" s="329">
        <v>9.5656201372908978E-2</v>
      </c>
      <c r="O57" s="328">
        <v>425191.66813111305</v>
      </c>
      <c r="P57" s="328">
        <v>18558.153282321058</v>
      </c>
      <c r="Q57" s="329">
        <v>4.563852364511068E-2</v>
      </c>
    </row>
    <row r="58" spans="1:17">
      <c r="A58" s="347"/>
      <c r="B58" s="347"/>
      <c r="C58" s="310" t="s">
        <v>145</v>
      </c>
      <c r="D58" s="328">
        <v>1535.6756137655259</v>
      </c>
      <c r="E58" s="328">
        <v>-19.033312778544087</v>
      </c>
      <c r="F58" s="332">
        <v>-1.22423641194708E-2</v>
      </c>
      <c r="G58" s="339">
        <v>0.8117680119744487</v>
      </c>
      <c r="H58" s="339">
        <v>-0.18727415593701147</v>
      </c>
      <c r="I58" s="340">
        <v>7.5823443193253297</v>
      </c>
      <c r="J58" s="340">
        <v>0.21518105382230335</v>
      </c>
      <c r="K58" s="332">
        <v>2.920812883703764E-2</v>
      </c>
      <c r="L58" s="333">
        <v>11644.021266361475</v>
      </c>
      <c r="M58" s="333">
        <v>190.22677417635896</v>
      </c>
      <c r="N58" s="332">
        <v>1.6608188169095404E-2</v>
      </c>
      <c r="O58" s="328">
        <v>2925.8085507154465</v>
      </c>
      <c r="P58" s="328">
        <v>-28.983669400215149</v>
      </c>
      <c r="Q58" s="332">
        <v>-9.80903807817682E-3</v>
      </c>
    </row>
    <row r="59" spans="1:17">
      <c r="A59" s="347"/>
      <c r="B59" s="347"/>
      <c r="C59" s="311" t="s">
        <v>149</v>
      </c>
      <c r="D59" s="328">
        <v>193.24055736563204</v>
      </c>
      <c r="E59" s="328">
        <v>-225.15143356411463</v>
      </c>
      <c r="F59" s="329">
        <v>-0.5381351422712114</v>
      </c>
      <c r="G59" s="337">
        <v>0.10214820218502514</v>
      </c>
      <c r="H59" s="337">
        <v>-0.16670678058296484</v>
      </c>
      <c r="I59" s="338">
        <v>6.4834486058539476</v>
      </c>
      <c r="J59" s="338">
        <v>9.2118800725940808E-2</v>
      </c>
      <c r="K59" s="329">
        <v>1.4413088282821894E-2</v>
      </c>
      <c r="L59" s="330">
        <v>1252.8652222466469</v>
      </c>
      <c r="M59" s="330">
        <v>-1421.2159796094895</v>
      </c>
      <c r="N59" s="329">
        <v>-0.53147824330203342</v>
      </c>
      <c r="O59" s="328">
        <v>555.56414175033569</v>
      </c>
      <c r="P59" s="328">
        <v>-646.59274220466614</v>
      </c>
      <c r="Q59" s="329">
        <v>-0.53786053287606417</v>
      </c>
    </row>
    <row r="60" spans="1:17">
      <c r="A60" s="347"/>
      <c r="B60" s="347"/>
      <c r="C60" s="310" t="s">
        <v>146</v>
      </c>
      <c r="D60" s="328">
        <v>87719.665043782181</v>
      </c>
      <c r="E60" s="328">
        <v>-1814.0176546451985</v>
      </c>
      <c r="F60" s="332">
        <v>-2.0260728699781953E-2</v>
      </c>
      <c r="G60" s="339">
        <v>46.36917944477301</v>
      </c>
      <c r="H60" s="339">
        <v>-11.164371007635857</v>
      </c>
      <c r="I60" s="340">
        <v>6.4731195657433327</v>
      </c>
      <c r="J60" s="340">
        <v>-0.19559228018871089</v>
      </c>
      <c r="K60" s="332">
        <v>-2.9329844309890735E-2</v>
      </c>
      <c r="L60" s="333">
        <v>567819.88009535789</v>
      </c>
      <c r="M60" s="333">
        <v>-29254.450325565645</v>
      </c>
      <c r="N60" s="332">
        <v>-4.8996328991303205E-2</v>
      </c>
      <c r="O60" s="328">
        <v>250001.10204792023</v>
      </c>
      <c r="P60" s="328">
        <v>-10533.908943019895</v>
      </c>
      <c r="Q60" s="332">
        <v>-4.0431836408298318E-2</v>
      </c>
    </row>
    <row r="61" spans="1:17">
      <c r="A61" s="347"/>
      <c r="B61" s="347"/>
      <c r="C61" s="311" t="s">
        <v>148</v>
      </c>
      <c r="D61" s="328">
        <v>256.17284428733586</v>
      </c>
      <c r="E61" s="328">
        <v>-78.194119311511599</v>
      </c>
      <c r="F61" s="329">
        <v>-0.23385719231916705</v>
      </c>
      <c r="G61" s="337">
        <v>0.13541461404017702</v>
      </c>
      <c r="H61" s="337">
        <v>-7.9446631359828657E-2</v>
      </c>
      <c r="I61" s="338">
        <v>9.377830109238527</v>
      </c>
      <c r="J61" s="338">
        <v>-0.45716896823279463</v>
      </c>
      <c r="K61" s="329">
        <v>-4.6483885217642282E-2</v>
      </c>
      <c r="L61" s="330">
        <v>2402.3454123270512</v>
      </c>
      <c r="M61" s="330">
        <v>-886.15336620450034</v>
      </c>
      <c r="N61" s="329">
        <v>-0.26947048665172496</v>
      </c>
      <c r="O61" s="328">
        <v>773.23526799678802</v>
      </c>
      <c r="P61" s="328">
        <v>-236.02209270000458</v>
      </c>
      <c r="Q61" s="329">
        <v>-0.23385719231916685</v>
      </c>
    </row>
    <row r="62" spans="1:17">
      <c r="A62" s="347"/>
      <c r="B62" s="347"/>
      <c r="C62" s="310" t="s">
        <v>147</v>
      </c>
      <c r="D62" s="328">
        <v>99471.906158086058</v>
      </c>
      <c r="E62" s="328">
        <v>35693.606471562925</v>
      </c>
      <c r="F62" s="332">
        <v>0.55965127083977861</v>
      </c>
      <c r="G62" s="339">
        <v>52.58148972702736</v>
      </c>
      <c r="H62" s="339">
        <v>11.5981199806617</v>
      </c>
      <c r="I62" s="340">
        <v>4.5730378426059506</v>
      </c>
      <c r="J62" s="340">
        <v>-0.64651143749493567</v>
      </c>
      <c r="K62" s="332">
        <v>-0.12386346077039809</v>
      </c>
      <c r="L62" s="333">
        <v>454888.7911370754</v>
      </c>
      <c r="M62" s="333">
        <v>121994.81292222498</v>
      </c>
      <c r="N62" s="332">
        <v>0.36646746683861398</v>
      </c>
      <c r="O62" s="328">
        <v>170935.95812273026</v>
      </c>
      <c r="P62" s="328">
        <v>30003.660729645868</v>
      </c>
      <c r="Q62" s="332">
        <v>0.21289414339113841</v>
      </c>
    </row>
    <row r="63" spans="1:17">
      <c r="A63" s="347"/>
      <c r="B63" s="347" t="s">
        <v>134</v>
      </c>
      <c r="C63" s="309" t="s">
        <v>11</v>
      </c>
      <c r="D63" s="328">
        <v>2139724.5340292328</v>
      </c>
      <c r="E63" s="328">
        <v>231321.52350797225</v>
      </c>
      <c r="F63" s="329">
        <v>0.12121209316515863</v>
      </c>
      <c r="G63" s="337">
        <v>100.00000000000004</v>
      </c>
      <c r="H63" s="337">
        <v>2.6208845568476136E-5</v>
      </c>
      <c r="I63" s="338">
        <v>5.8283819919628677</v>
      </c>
      <c r="J63" s="338">
        <v>-0.2518720072181635</v>
      </c>
      <c r="K63" s="329">
        <v>-4.1424586415647925E-2</v>
      </c>
      <c r="L63" s="330">
        <v>12471131.941897118</v>
      </c>
      <c r="M63" s="330">
        <v>867556.90512610413</v>
      </c>
      <c r="N63" s="329">
        <v>7.4766345921568972E-2</v>
      </c>
      <c r="O63" s="328">
        <v>5219416.149346076</v>
      </c>
      <c r="P63" s="328">
        <v>224424.53208776563</v>
      </c>
      <c r="Q63" s="329">
        <v>4.4929911656378219E-2</v>
      </c>
    </row>
    <row r="64" spans="1:17">
      <c r="A64" s="347"/>
      <c r="B64" s="347"/>
      <c r="C64" s="310" t="s">
        <v>145</v>
      </c>
      <c r="D64" s="328">
        <v>20671.819253046524</v>
      </c>
      <c r="E64" s="328">
        <v>-3488.3892351936374</v>
      </c>
      <c r="F64" s="332">
        <v>-0.14438572568161365</v>
      </c>
      <c r="G64" s="339">
        <v>0.96609722066046633</v>
      </c>
      <c r="H64" s="339">
        <v>-0.29989334961899106</v>
      </c>
      <c r="I64" s="340">
        <v>7.3811472708051884</v>
      </c>
      <c r="J64" s="340">
        <v>-6.1026637831675501E-2</v>
      </c>
      <c r="K64" s="332">
        <v>-8.2001090784578779E-3</v>
      </c>
      <c r="L64" s="333">
        <v>152581.74226220249</v>
      </c>
      <c r="M64" s="333">
        <v>-27222.730976205319</v>
      </c>
      <c r="N64" s="332">
        <v>-0.15140185606011</v>
      </c>
      <c r="O64" s="328">
        <v>39460.681297779083</v>
      </c>
      <c r="P64" s="328">
        <v>-6620.7092371931649</v>
      </c>
      <c r="Q64" s="332">
        <v>-0.14367425028479888</v>
      </c>
    </row>
    <row r="65" spans="1:17">
      <c r="A65" s="347"/>
      <c r="B65" s="347"/>
      <c r="C65" s="311" t="s">
        <v>149</v>
      </c>
      <c r="D65" s="328">
        <v>3649.0036847585811</v>
      </c>
      <c r="E65" s="328">
        <v>-2944.8679702839422</v>
      </c>
      <c r="F65" s="329">
        <v>-0.44660680770635214</v>
      </c>
      <c r="G65" s="337">
        <v>0.17053614270091508</v>
      </c>
      <c r="H65" s="337">
        <v>-0.17498154357981652</v>
      </c>
      <c r="I65" s="338">
        <v>6.589845436489191</v>
      </c>
      <c r="J65" s="338">
        <v>-0.10204210976890149</v>
      </c>
      <c r="K65" s="329">
        <v>-1.5248628890358513E-2</v>
      </c>
      <c r="L65" s="330">
        <v>24046.370279738578</v>
      </c>
      <c r="M65" s="330">
        <v>-20079.077330264721</v>
      </c>
      <c r="N65" s="329">
        <v>-0.45504529512608882</v>
      </c>
      <c r="O65" s="328">
        <v>10711.299384744241</v>
      </c>
      <c r="P65" s="328">
        <v>-9722.8366464694591</v>
      </c>
      <c r="Q65" s="329">
        <v>-0.47581344430797373</v>
      </c>
    </row>
    <row r="66" spans="1:17">
      <c r="A66" s="347"/>
      <c r="B66" s="347"/>
      <c r="C66" s="310" t="s">
        <v>146</v>
      </c>
      <c r="D66" s="328">
        <v>1071627.7944474241</v>
      </c>
      <c r="E66" s="328">
        <v>-35670.95768012898</v>
      </c>
      <c r="F66" s="332">
        <v>-3.2214393461196582E-2</v>
      </c>
      <c r="G66" s="339">
        <v>50.082511903038451</v>
      </c>
      <c r="H66" s="339">
        <v>-7.9397431349520033</v>
      </c>
      <c r="I66" s="340">
        <v>6.474661518099345</v>
      </c>
      <c r="J66" s="340">
        <v>-0.18602145682776694</v>
      </c>
      <c r="K66" s="332">
        <v>-2.7928285661997385E-2</v>
      </c>
      <c r="L66" s="333">
        <v>6938427.2424344122</v>
      </c>
      <c r="M66" s="333">
        <v>-436938.70401961729</v>
      </c>
      <c r="N66" s="332">
        <v>-5.9242986340181693E-2</v>
      </c>
      <c r="O66" s="328">
        <v>3068554.4843939915</v>
      </c>
      <c r="P66" s="328">
        <v>-147532.86732391734</v>
      </c>
      <c r="Q66" s="332">
        <v>-4.587340180455951E-2</v>
      </c>
    </row>
    <row r="67" spans="1:17">
      <c r="A67" s="347"/>
      <c r="B67" s="347"/>
      <c r="C67" s="311" t="s">
        <v>148</v>
      </c>
      <c r="D67" s="328">
        <v>3805.2834052087305</v>
      </c>
      <c r="E67" s="328">
        <v>-2861.5631701881916</v>
      </c>
      <c r="F67" s="329">
        <v>-0.42922289238639388</v>
      </c>
      <c r="G67" s="337">
        <v>0.17783987353003564</v>
      </c>
      <c r="H67" s="337">
        <v>-0.17150168542466451</v>
      </c>
      <c r="I67" s="338">
        <v>9.742732288746101</v>
      </c>
      <c r="J67" s="338">
        <v>1.1277018506564218</v>
      </c>
      <c r="K67" s="329">
        <v>0.13089934606272635</v>
      </c>
      <c r="L67" s="330">
        <v>37073.857499756814</v>
      </c>
      <c r="M67" s="330">
        <v>-20361.228673361613</v>
      </c>
      <c r="N67" s="329">
        <v>-0.35450854225219847</v>
      </c>
      <c r="O67" s="328">
        <v>11485.914292812347</v>
      </c>
      <c r="P67" s="328">
        <v>-8637.3775133962918</v>
      </c>
      <c r="Q67" s="329">
        <v>-0.42922289238639383</v>
      </c>
    </row>
    <row r="68" spans="1:17">
      <c r="A68" s="347"/>
      <c r="B68" s="347"/>
      <c r="C68" s="310" t="s">
        <v>147</v>
      </c>
      <c r="D68" s="328">
        <v>1039970.6332387953</v>
      </c>
      <c r="E68" s="328">
        <v>276287.30156376772</v>
      </c>
      <c r="F68" s="332">
        <v>0.36178254795449305</v>
      </c>
      <c r="G68" s="339">
        <v>48.603014860070196</v>
      </c>
      <c r="H68" s="339">
        <v>8.5861459224210819</v>
      </c>
      <c r="I68" s="340">
        <v>5.114570122865838</v>
      </c>
      <c r="J68" s="340">
        <v>-5.3598304535387165E-2</v>
      </c>
      <c r="K68" s="332">
        <v>-1.0370850967474888E-2</v>
      </c>
      <c r="L68" s="333">
        <v>5319002.7294210084</v>
      </c>
      <c r="M68" s="333">
        <v>1372158.6461255527</v>
      </c>
      <c r="N68" s="332">
        <v>0.34765970409954872</v>
      </c>
      <c r="O68" s="328">
        <v>2089203.7699767491</v>
      </c>
      <c r="P68" s="328">
        <v>396938.32280874206</v>
      </c>
      <c r="Q68" s="332">
        <v>0.23456031881583073</v>
      </c>
    </row>
    <row r="69" spans="1:17">
      <c r="A69" s="347"/>
      <c r="B69" s="347" t="s">
        <v>135</v>
      </c>
      <c r="C69" s="309" t="s">
        <v>11</v>
      </c>
      <c r="D69" s="328">
        <v>741824.7510920082</v>
      </c>
      <c r="E69" s="328">
        <v>175645.54438538651</v>
      </c>
      <c r="F69" s="329">
        <v>0.31022959215879709</v>
      </c>
      <c r="G69" s="337">
        <v>99.999999999999972</v>
      </c>
      <c r="H69" s="337">
        <v>8.8341302671324229E-5</v>
      </c>
      <c r="I69" s="338">
        <v>5.4005534835166538</v>
      </c>
      <c r="J69" s="338">
        <v>-0.67313666933654215</v>
      </c>
      <c r="K69" s="329">
        <v>-0.11082828600012257</v>
      </c>
      <c r="L69" s="330">
        <v>4006264.2436688198</v>
      </c>
      <c r="M69" s="330">
        <v>567467.17114457767</v>
      </c>
      <c r="N69" s="329">
        <v>0.1650190921931981</v>
      </c>
      <c r="O69" s="328">
        <v>1652044.3553103087</v>
      </c>
      <c r="P69" s="328">
        <v>169520.80123276892</v>
      </c>
      <c r="Q69" s="329">
        <v>0.11434610989249924</v>
      </c>
    </row>
    <row r="70" spans="1:17">
      <c r="A70" s="347"/>
      <c r="B70" s="347"/>
      <c r="C70" s="310" t="s">
        <v>145</v>
      </c>
      <c r="D70" s="328">
        <v>5775.9690483920094</v>
      </c>
      <c r="E70" s="328">
        <v>-700.08434172435955</v>
      </c>
      <c r="F70" s="332">
        <v>-0.10810354695234835</v>
      </c>
      <c r="G70" s="339">
        <v>0.7786163834368498</v>
      </c>
      <c r="H70" s="339">
        <v>-0.36519949541829666</v>
      </c>
      <c r="I70" s="340">
        <v>7.4341402616507848</v>
      </c>
      <c r="J70" s="340">
        <v>0.12999036731390579</v>
      </c>
      <c r="K70" s="332">
        <v>1.7796782540661044E-2</v>
      </c>
      <c r="L70" s="333">
        <v>42939.364052699806</v>
      </c>
      <c r="M70" s="333">
        <v>-4362.7006324386603</v>
      </c>
      <c r="N70" s="332">
        <v>-9.2230659728672462E-2</v>
      </c>
      <c r="O70" s="328">
        <v>11015.844559788704</v>
      </c>
      <c r="P70" s="328">
        <v>-1284.1939594745636</v>
      </c>
      <c r="Q70" s="332">
        <v>-0.10440568600361445</v>
      </c>
    </row>
    <row r="71" spans="1:17">
      <c r="A71" s="347"/>
      <c r="B71" s="347"/>
      <c r="C71" s="311" t="s">
        <v>149</v>
      </c>
      <c r="D71" s="328">
        <v>849.70933530437947</v>
      </c>
      <c r="E71" s="328">
        <v>-695.4256837186731</v>
      </c>
      <c r="F71" s="329">
        <v>-0.45007437871570094</v>
      </c>
      <c r="G71" s="337">
        <v>0.11454313623986781</v>
      </c>
      <c r="H71" s="337">
        <v>-0.15836226822004792</v>
      </c>
      <c r="I71" s="338">
        <v>6.6979952867764867</v>
      </c>
      <c r="J71" s="338">
        <v>0.22747252725482348</v>
      </c>
      <c r="K71" s="329">
        <v>3.5155200856080364E-2</v>
      </c>
      <c r="L71" s="330">
        <v>5691.3491229987148</v>
      </c>
      <c r="M71" s="330">
        <v>-4306.4821841238854</v>
      </c>
      <c r="N71" s="329">
        <v>-0.43074163304354662</v>
      </c>
      <c r="O71" s="328">
        <v>2459.8411736488342</v>
      </c>
      <c r="P71" s="328">
        <v>-1969.1691707297405</v>
      </c>
      <c r="Q71" s="329">
        <v>-0.44460703805514151</v>
      </c>
    </row>
    <row r="72" spans="1:17">
      <c r="A72" s="347"/>
      <c r="B72" s="347"/>
      <c r="C72" s="310" t="s">
        <v>146</v>
      </c>
      <c r="D72" s="328">
        <v>340840.71259940905</v>
      </c>
      <c r="E72" s="328">
        <v>10688.6235764905</v>
      </c>
      <c r="F72" s="332">
        <v>3.2374847628931752E-2</v>
      </c>
      <c r="G72" s="339">
        <v>45.946257805185397</v>
      </c>
      <c r="H72" s="339">
        <v>-12.365985642027191</v>
      </c>
      <c r="I72" s="340">
        <v>6.4412697172798232</v>
      </c>
      <c r="J72" s="340">
        <v>-0.23481419415985183</v>
      </c>
      <c r="K72" s="332">
        <v>-3.5172444995409731E-2</v>
      </c>
      <c r="L72" s="333">
        <v>2195446.960482649</v>
      </c>
      <c r="M72" s="333">
        <v>-8676.0893714567646</v>
      </c>
      <c r="N72" s="332">
        <v>-3.9362999139413053E-3</v>
      </c>
      <c r="O72" s="328">
        <v>962071.91794614028</v>
      </c>
      <c r="P72" s="328">
        <v>1050.7696245682891</v>
      </c>
      <c r="Q72" s="332">
        <v>1.0933886589316617E-3</v>
      </c>
    </row>
    <row r="73" spans="1:17">
      <c r="A73" s="347"/>
      <c r="B73" s="347"/>
      <c r="C73" s="311" t="s">
        <v>148</v>
      </c>
      <c r="D73" s="328">
        <v>1032.3170563513636</v>
      </c>
      <c r="E73" s="328">
        <v>-184.55815992569933</v>
      </c>
      <c r="F73" s="329">
        <v>-0.15166564119067275</v>
      </c>
      <c r="G73" s="337">
        <v>0.1391591551551406</v>
      </c>
      <c r="H73" s="337">
        <v>-7.5768225938915523E-2</v>
      </c>
      <c r="I73" s="338">
        <v>9.6050913226787635</v>
      </c>
      <c r="J73" s="338">
        <v>-0.18486529849706379</v>
      </c>
      <c r="K73" s="329">
        <v>-1.8883158082355269E-2</v>
      </c>
      <c r="L73" s="330">
        <v>9915.4996002137668</v>
      </c>
      <c r="M73" s="330">
        <v>-1997.6559805226316</v>
      </c>
      <c r="N73" s="329">
        <v>-0.1676848729947627</v>
      </c>
      <c r="O73" s="328">
        <v>3115.9585160017014</v>
      </c>
      <c r="P73" s="328">
        <v>-557.07262277603149</v>
      </c>
      <c r="Q73" s="329">
        <v>-0.15166564119067269</v>
      </c>
    </row>
    <row r="74" spans="1:17">
      <c r="A74" s="347"/>
      <c r="B74" s="347"/>
      <c r="C74" s="310" t="s">
        <v>147</v>
      </c>
      <c r="D74" s="328">
        <v>393326.04305255198</v>
      </c>
      <c r="E74" s="328">
        <v>166536.98899426521</v>
      </c>
      <c r="F74" s="332">
        <v>0.73432551533754242</v>
      </c>
      <c r="G74" s="339">
        <v>53.02142351998279</v>
      </c>
      <c r="H74" s="339">
        <v>12.965403972907176</v>
      </c>
      <c r="I74" s="340">
        <v>4.4550090220599472</v>
      </c>
      <c r="J74" s="340">
        <v>-0.68395580116121657</v>
      </c>
      <c r="K74" s="332">
        <v>-0.13309213522354976</v>
      </c>
      <c r="L74" s="333">
        <v>1752271.0704102581</v>
      </c>
      <c r="M74" s="333">
        <v>586810.09931311943</v>
      </c>
      <c r="N74" s="332">
        <v>0.50350042932858541</v>
      </c>
      <c r="O74" s="328">
        <v>673380.79311472934</v>
      </c>
      <c r="P74" s="328">
        <v>172280.46736118098</v>
      </c>
      <c r="Q74" s="332">
        <v>0.34380434118079606</v>
      </c>
    </row>
    <row r="75" spans="1:17">
      <c r="A75" s="347" t="s">
        <v>69</v>
      </c>
      <c r="B75" s="347" t="s">
        <v>142</v>
      </c>
      <c r="C75" s="309" t="s">
        <v>11</v>
      </c>
      <c r="D75" s="328">
        <v>915983.52889233618</v>
      </c>
      <c r="E75" s="328">
        <v>117807.43108132214</v>
      </c>
      <c r="F75" s="329">
        <v>0.14759578920542377</v>
      </c>
      <c r="G75" s="337">
        <v>100</v>
      </c>
      <c r="H75" s="337">
        <v>-2.8421709430404007E-14</v>
      </c>
      <c r="I75" s="338">
        <v>6.3665264988894936</v>
      </c>
      <c r="J75" s="338">
        <v>0.36119403998501021</v>
      </c>
      <c r="K75" s="329">
        <v>6.0145552716143989E-2</v>
      </c>
      <c r="L75" s="330">
        <v>5831633.4092393685</v>
      </c>
      <c r="M75" s="330">
        <v>1038320.5811331663</v>
      </c>
      <c r="N75" s="329">
        <v>0.21661857224190353</v>
      </c>
      <c r="O75" s="328">
        <v>2146157.2258485556</v>
      </c>
      <c r="P75" s="328">
        <v>250131.54042292293</v>
      </c>
      <c r="Q75" s="329">
        <v>0.13192413074655776</v>
      </c>
    </row>
    <row r="76" spans="1:17">
      <c r="A76" s="347"/>
      <c r="B76" s="347"/>
      <c r="C76" s="310" t="s">
        <v>145</v>
      </c>
      <c r="D76" s="328">
        <v>3784.2462871393923</v>
      </c>
      <c r="E76" s="328">
        <v>2145.6119990381139</v>
      </c>
      <c r="F76" s="332">
        <v>1.3093903957815274</v>
      </c>
      <c r="G76" s="339">
        <v>0.41313475273027411</v>
      </c>
      <c r="H76" s="339">
        <v>0.20783741388547428</v>
      </c>
      <c r="I76" s="340">
        <v>5.3631406283891057</v>
      </c>
      <c r="J76" s="340">
        <v>-1.0729115265308566</v>
      </c>
      <c r="K76" s="332">
        <v>-0.16670336111410819</v>
      </c>
      <c r="L76" s="333">
        <v>20295.445010387899</v>
      </c>
      <c r="M76" s="333">
        <v>9749.1092693279297</v>
      </c>
      <c r="N76" s="332">
        <v>0.92440725468010621</v>
      </c>
      <c r="O76" s="328">
        <v>4665.4695061445236</v>
      </c>
      <c r="P76" s="328">
        <v>49.7958577466934</v>
      </c>
      <c r="Q76" s="332">
        <v>1.0788426899284418E-2</v>
      </c>
    </row>
    <row r="77" spans="1:17">
      <c r="A77" s="347"/>
      <c r="B77" s="347"/>
      <c r="C77" s="311" t="s">
        <v>149</v>
      </c>
      <c r="D77" s="328">
        <v>285.48976391553879</v>
      </c>
      <c r="E77" s="328">
        <v>183.13527164016963</v>
      </c>
      <c r="F77" s="329">
        <v>1.789225539290177</v>
      </c>
      <c r="G77" s="337">
        <v>3.1167565235673027E-2</v>
      </c>
      <c r="H77" s="337">
        <v>1.8344017580453228E-2</v>
      </c>
      <c r="I77" s="338">
        <v>6.3256698369683635</v>
      </c>
      <c r="J77" s="338">
        <v>0.14792753077398135</v>
      </c>
      <c r="K77" s="329">
        <v>2.3945241391123643E-2</v>
      </c>
      <c r="L77" s="330">
        <v>1805.9139883637429</v>
      </c>
      <c r="M77" s="330">
        <v>1173.5943112051486</v>
      </c>
      <c r="N77" s="329">
        <v>1.8560142181227672</v>
      </c>
      <c r="O77" s="328">
        <v>564.48207259178162</v>
      </c>
      <c r="P77" s="328">
        <v>349.36442804336548</v>
      </c>
      <c r="Q77" s="329">
        <v>1.6240621673631921</v>
      </c>
    </row>
    <row r="78" spans="1:17">
      <c r="A78" s="347"/>
      <c r="B78" s="347"/>
      <c r="C78" s="310" t="s">
        <v>146</v>
      </c>
      <c r="D78" s="328">
        <v>313943.75931230321</v>
      </c>
      <c r="E78" s="328">
        <v>68634.750108507287</v>
      </c>
      <c r="F78" s="332">
        <v>0.27978894999118209</v>
      </c>
      <c r="G78" s="339">
        <v>34.273952468549666</v>
      </c>
      <c r="H78" s="339">
        <v>3.540257250595598</v>
      </c>
      <c r="I78" s="340">
        <v>6.6902898595785318</v>
      </c>
      <c r="J78" s="340">
        <v>-2.7475053591947685E-3</v>
      </c>
      <c r="K78" s="332">
        <v>-4.1050202014229032E-4</v>
      </c>
      <c r="L78" s="333">
        <v>2100374.7494050656</v>
      </c>
      <c r="M78" s="333">
        <v>458512.38484820677</v>
      </c>
      <c r="N78" s="332">
        <v>0.27926359404185502</v>
      </c>
      <c r="O78" s="328">
        <v>792553.76994156837</v>
      </c>
      <c r="P78" s="328">
        <v>132802.31374024483</v>
      </c>
      <c r="Q78" s="332">
        <v>0.20129142951026716</v>
      </c>
    </row>
    <row r="79" spans="1:17">
      <c r="A79" s="347"/>
      <c r="B79" s="347"/>
      <c r="C79" s="311" t="s">
        <v>148</v>
      </c>
      <c r="D79" s="328">
        <v>13218.749552877747</v>
      </c>
      <c r="E79" s="328">
        <v>676.74740716206725</v>
      </c>
      <c r="F79" s="329">
        <v>5.3958482808364266E-2</v>
      </c>
      <c r="G79" s="337">
        <v>1.4431208789160954</v>
      </c>
      <c r="H79" s="337">
        <v>-0.12821183577079331</v>
      </c>
      <c r="I79" s="338">
        <v>8.0922895232715994</v>
      </c>
      <c r="J79" s="338">
        <v>0.21779888340489428</v>
      </c>
      <c r="K79" s="329">
        <v>2.7658790055858275E-2</v>
      </c>
      <c r="L79" s="330">
        <v>106969.94851750374</v>
      </c>
      <c r="M79" s="330">
        <v>8208.0700158774853</v>
      </c>
      <c r="N79" s="329">
        <v>8.3109699211951785E-2</v>
      </c>
      <c r="O79" s="328">
        <v>39754.261142849922</v>
      </c>
      <c r="P79" s="328">
        <v>1902.2278858423233</v>
      </c>
      <c r="Q79" s="329">
        <v>5.0254311913090197E-2</v>
      </c>
    </row>
    <row r="80" spans="1:17">
      <c r="A80" s="347"/>
      <c r="B80" s="347"/>
      <c r="C80" s="310" t="s">
        <v>147</v>
      </c>
      <c r="D80" s="328">
        <v>584751.28397610108</v>
      </c>
      <c r="E80" s="328">
        <v>46167.186294975341</v>
      </c>
      <c r="F80" s="332">
        <v>8.5719549637184242E-2</v>
      </c>
      <c r="G80" s="339">
        <v>63.838624334568372</v>
      </c>
      <c r="H80" s="339">
        <v>-3.638226846290685</v>
      </c>
      <c r="I80" s="340">
        <v>6.1602042629551015</v>
      </c>
      <c r="J80" s="340">
        <v>0.5129711888173345</v>
      </c>
      <c r="K80" s="332">
        <v>9.0835845109094634E-2</v>
      </c>
      <c r="L80" s="333">
        <v>3602187.3523180471</v>
      </c>
      <c r="M80" s="333">
        <v>560677.42268854799</v>
      </c>
      <c r="N80" s="332">
        <v>0.1843418024799435</v>
      </c>
      <c r="O80" s="328">
        <v>1308619.243185401</v>
      </c>
      <c r="P80" s="328">
        <v>115027.83851104556</v>
      </c>
      <c r="Q80" s="332">
        <v>9.6371202122076532E-2</v>
      </c>
    </row>
    <row r="81" spans="1:17">
      <c r="A81" s="347"/>
      <c r="B81" s="347" t="s">
        <v>134</v>
      </c>
      <c r="C81" s="309" t="s">
        <v>11</v>
      </c>
      <c r="D81" s="328">
        <v>10660656.662343387</v>
      </c>
      <c r="E81" s="328">
        <v>109967.05086105689</v>
      </c>
      <c r="F81" s="329">
        <v>1.0422735850496408E-2</v>
      </c>
      <c r="G81" s="337">
        <v>100.00000000000001</v>
      </c>
      <c r="H81" s="337">
        <v>5.6843418860808015E-14</v>
      </c>
      <c r="I81" s="338">
        <v>6.1529699174803838</v>
      </c>
      <c r="J81" s="338">
        <v>0.2245263979365637</v>
      </c>
      <c r="K81" s="329">
        <v>3.7872739648507354E-2</v>
      </c>
      <c r="L81" s="330">
        <v>65594699.74398569</v>
      </c>
      <c r="M81" s="330">
        <v>3045532.2900749668</v>
      </c>
      <c r="N81" s="329">
        <v>4.8690213060294744E-2</v>
      </c>
      <c r="O81" s="328">
        <v>25054490.896983065</v>
      </c>
      <c r="P81" s="328">
        <v>-425340.66415580362</v>
      </c>
      <c r="Q81" s="329">
        <v>-1.6693229040199833E-2</v>
      </c>
    </row>
    <row r="82" spans="1:17">
      <c r="A82" s="347"/>
      <c r="B82" s="347"/>
      <c r="C82" s="310" t="s">
        <v>145</v>
      </c>
      <c r="D82" s="328">
        <v>20745.175646485248</v>
      </c>
      <c r="E82" s="328">
        <v>-5399.4973761628244</v>
      </c>
      <c r="F82" s="332">
        <v>-0.20652380588142977</v>
      </c>
      <c r="G82" s="339">
        <v>0.1945956642592514</v>
      </c>
      <c r="H82" s="339">
        <v>-5.3204943903790186E-2</v>
      </c>
      <c r="I82" s="340">
        <v>6.3874049587647637</v>
      </c>
      <c r="J82" s="340">
        <v>-1.2509427396296422</v>
      </c>
      <c r="K82" s="332">
        <v>-0.16377137949514822</v>
      </c>
      <c r="L82" s="333">
        <v>132507.83779480588</v>
      </c>
      <c r="M82" s="333">
        <v>-67194.265213012346</v>
      </c>
      <c r="N82" s="332">
        <v>-0.3364724967887881</v>
      </c>
      <c r="O82" s="328">
        <v>37762.11636175451</v>
      </c>
      <c r="P82" s="328">
        <v>-30446.618395847676</v>
      </c>
      <c r="Q82" s="332">
        <v>-0.44637418512523069</v>
      </c>
    </row>
    <row r="83" spans="1:17">
      <c r="A83" s="347"/>
      <c r="B83" s="347"/>
      <c r="C83" s="311" t="s">
        <v>149</v>
      </c>
      <c r="D83" s="328">
        <v>4660.4261752687335</v>
      </c>
      <c r="E83" s="328">
        <v>-6763.8722420908462</v>
      </c>
      <c r="F83" s="329">
        <v>-0.59206018566645024</v>
      </c>
      <c r="G83" s="337">
        <v>4.3716126716009412E-2</v>
      </c>
      <c r="H83" s="337">
        <v>-6.4563984234525001E-2</v>
      </c>
      <c r="I83" s="338">
        <v>6.3617785314551858</v>
      </c>
      <c r="J83" s="338">
        <v>-8.6468225752213357E-2</v>
      </c>
      <c r="K83" s="329">
        <v>-1.3409571470813399E-2</v>
      </c>
      <c r="L83" s="330">
        <v>29648.599189256431</v>
      </c>
      <c r="M83" s="330">
        <v>-44018.096033852096</v>
      </c>
      <c r="N83" s="329">
        <v>-0.59753048376254625</v>
      </c>
      <c r="O83" s="328">
        <v>9274.8370814323425</v>
      </c>
      <c r="P83" s="328">
        <v>-21304.109089970589</v>
      </c>
      <c r="Q83" s="329">
        <v>-0.69669206291660701</v>
      </c>
    </row>
    <row r="84" spans="1:17">
      <c r="A84" s="347"/>
      <c r="B84" s="347"/>
      <c r="C84" s="310" t="s">
        <v>146</v>
      </c>
      <c r="D84" s="328">
        <v>3421144.537742096</v>
      </c>
      <c r="E84" s="328">
        <v>196244.20582414838</v>
      </c>
      <c r="F84" s="332">
        <v>6.0852797180071576E-2</v>
      </c>
      <c r="G84" s="339">
        <v>32.091311502663793</v>
      </c>
      <c r="H84" s="339">
        <v>1.5255338078268323</v>
      </c>
      <c r="I84" s="340">
        <v>6.6605175873036915</v>
      </c>
      <c r="J84" s="340">
        <v>2.1389968148239014E-2</v>
      </c>
      <c r="K84" s="332">
        <v>3.2218040343920938E-3</v>
      </c>
      <c r="L84" s="333">
        <v>22786593.362339187</v>
      </c>
      <c r="M84" s="333">
        <v>1376068.4996791556</v>
      </c>
      <c r="N84" s="332">
        <v>6.4270657001922443E-2</v>
      </c>
      <c r="O84" s="328">
        <v>8912603.4207166955</v>
      </c>
      <c r="P84" s="328">
        <v>-95255.969790652394</v>
      </c>
      <c r="Q84" s="332">
        <v>-1.05747620673381E-2</v>
      </c>
    </row>
    <row r="85" spans="1:17">
      <c r="A85" s="347"/>
      <c r="B85" s="347"/>
      <c r="C85" s="311" t="s">
        <v>148</v>
      </c>
      <c r="D85" s="328">
        <v>159708.96044584</v>
      </c>
      <c r="E85" s="328">
        <v>13516.524469842698</v>
      </c>
      <c r="F85" s="329">
        <v>9.2457071254096329E-2</v>
      </c>
      <c r="G85" s="337">
        <v>1.4981155992949255</v>
      </c>
      <c r="H85" s="337">
        <v>0.11249587812621797</v>
      </c>
      <c r="I85" s="338">
        <v>7.8621806835766783</v>
      </c>
      <c r="J85" s="338">
        <v>0.23996074698336489</v>
      </c>
      <c r="K85" s="329">
        <v>3.1481740094030049E-2</v>
      </c>
      <c r="L85" s="330">
        <v>1255660.703811395</v>
      </c>
      <c r="M85" s="330">
        <v>141349.80373600684</v>
      </c>
      <c r="N85" s="329">
        <v>0.12684952083520307</v>
      </c>
      <c r="O85" s="328">
        <v>480844.41566271003</v>
      </c>
      <c r="P85" s="328">
        <v>39391.211369145196</v>
      </c>
      <c r="Q85" s="329">
        <v>8.9230774600857071E-2</v>
      </c>
    </row>
    <row r="86" spans="1:17">
      <c r="A86" s="347"/>
      <c r="B86" s="347"/>
      <c r="C86" s="310" t="s">
        <v>147</v>
      </c>
      <c r="D86" s="328">
        <v>7054397.5623336965</v>
      </c>
      <c r="E86" s="328">
        <v>-87630.309814687818</v>
      </c>
      <c r="F86" s="332">
        <v>-1.2269667856718663E-2</v>
      </c>
      <c r="G86" s="339">
        <v>66.172261107066049</v>
      </c>
      <c r="H86" s="339">
        <v>-1.5202607578147393</v>
      </c>
      <c r="I86" s="340">
        <v>5.8673031786372043</v>
      </c>
      <c r="J86" s="340">
        <v>0.30152219814560244</v>
      </c>
      <c r="K86" s="332">
        <v>5.4174283753251506E-2</v>
      </c>
      <c r="L86" s="333">
        <v>41390289.240851045</v>
      </c>
      <c r="M86" s="333">
        <v>1639326.347906664</v>
      </c>
      <c r="N86" s="332">
        <v>4.1239915428504935E-2</v>
      </c>
      <c r="O86" s="328">
        <v>15614006.107160473</v>
      </c>
      <c r="P86" s="328">
        <v>-317725.17824847624</v>
      </c>
      <c r="Q86" s="332">
        <v>-1.9942915967925239E-2</v>
      </c>
    </row>
    <row r="87" spans="1:17">
      <c r="A87" s="347"/>
      <c r="B87" s="347" t="s">
        <v>135</v>
      </c>
      <c r="C87" s="309" t="s">
        <v>11</v>
      </c>
      <c r="D87" s="328">
        <v>3260935.8991802926</v>
      </c>
      <c r="E87" s="328">
        <v>236404.50037045963</v>
      </c>
      <c r="F87" s="329">
        <v>7.8162356146636761E-2</v>
      </c>
      <c r="G87" s="337">
        <v>99.999999999999943</v>
      </c>
      <c r="H87" s="337">
        <v>-7.1054273576010019E-14</v>
      </c>
      <c r="I87" s="338">
        <v>6.3000563382235404</v>
      </c>
      <c r="J87" s="338">
        <v>0.33040838548603446</v>
      </c>
      <c r="K87" s="329">
        <v>5.5348052029520242E-2</v>
      </c>
      <c r="L87" s="330">
        <v>20544079.880171482</v>
      </c>
      <c r="M87" s="330">
        <v>2488692.2072760575</v>
      </c>
      <c r="N87" s="329">
        <v>0.13783654233091092</v>
      </c>
      <c r="O87" s="328">
        <v>7640323.3663970279</v>
      </c>
      <c r="P87" s="328">
        <v>424860.97671246435</v>
      </c>
      <c r="Q87" s="329">
        <v>5.888201667018015E-2</v>
      </c>
    </row>
    <row r="88" spans="1:17">
      <c r="A88" s="347"/>
      <c r="B88" s="347"/>
      <c r="C88" s="310" t="s">
        <v>145</v>
      </c>
      <c r="D88" s="328">
        <v>8591.0995731797339</v>
      </c>
      <c r="E88" s="328">
        <v>2646.5917182650201</v>
      </c>
      <c r="F88" s="332">
        <v>0.44521628751434983</v>
      </c>
      <c r="G88" s="339">
        <v>0.26345502759926342</v>
      </c>
      <c r="H88" s="339">
        <v>6.6911924847746079E-2</v>
      </c>
      <c r="I88" s="340">
        <v>5.5579654083493057</v>
      </c>
      <c r="J88" s="340">
        <v>-2.1842994065647305</v>
      </c>
      <c r="K88" s="332">
        <v>-0.2821266720762487</v>
      </c>
      <c r="L88" s="333">
        <v>47749.034247417447</v>
      </c>
      <c r="M88" s="333">
        <v>1725.0802403311463</v>
      </c>
      <c r="N88" s="332">
        <v>3.7482225887535345E-2</v>
      </c>
      <c r="O88" s="328">
        <v>11454.774330258369</v>
      </c>
      <c r="P88" s="328">
        <v>-5749.5703588809738</v>
      </c>
      <c r="Q88" s="332">
        <v>-0.33419292991208949</v>
      </c>
    </row>
    <row r="89" spans="1:17">
      <c r="A89" s="347"/>
      <c r="B89" s="347"/>
      <c r="C89" s="311" t="s">
        <v>149</v>
      </c>
      <c r="D89" s="328">
        <v>1406.1175173521042</v>
      </c>
      <c r="E89" s="328">
        <v>550.35136968787913</v>
      </c>
      <c r="F89" s="329">
        <v>0.64310953546133864</v>
      </c>
      <c r="G89" s="337">
        <v>4.3120060032629338E-2</v>
      </c>
      <c r="H89" s="337">
        <v>1.4825886991444413E-2</v>
      </c>
      <c r="I89" s="338">
        <v>6.3782514513659336</v>
      </c>
      <c r="J89" s="338">
        <v>5.7112211583763006E-2</v>
      </c>
      <c r="K89" s="329">
        <v>9.0351136744981943E-3</v>
      </c>
      <c r="L89" s="330">
        <v>8968.5710958421223</v>
      </c>
      <c r="M89" s="330">
        <v>3559.1541197645656</v>
      </c>
      <c r="N89" s="329">
        <v>0.65795521689388381</v>
      </c>
      <c r="O89" s="328">
        <v>2805.7375794649124</v>
      </c>
      <c r="P89" s="328">
        <v>582.45082855224609</v>
      </c>
      <c r="Q89" s="329">
        <v>0.26197737575377905</v>
      </c>
    </row>
    <row r="90" spans="1:17">
      <c r="A90" s="347"/>
      <c r="B90" s="347"/>
      <c r="C90" s="310" t="s">
        <v>146</v>
      </c>
      <c r="D90" s="328">
        <v>1108527.0004445575</v>
      </c>
      <c r="E90" s="328">
        <v>173398.51093920006</v>
      </c>
      <c r="F90" s="332">
        <v>0.18542747107503951</v>
      </c>
      <c r="G90" s="339">
        <v>33.994136490791163</v>
      </c>
      <c r="H90" s="339">
        <v>3.0760084834795194</v>
      </c>
      <c r="I90" s="340">
        <v>6.6472702270960493</v>
      </c>
      <c r="J90" s="340">
        <v>-3.0487447582809857E-2</v>
      </c>
      <c r="K90" s="332">
        <v>-4.5655217017553772E-3</v>
      </c>
      <c r="L90" s="333">
        <v>7368678.5259871958</v>
      </c>
      <c r="M90" s="333">
        <v>1124117.0783819463</v>
      </c>
      <c r="N90" s="332">
        <v>0.18001537622998942</v>
      </c>
      <c r="O90" s="328">
        <v>2792029.1174236489</v>
      </c>
      <c r="P90" s="328">
        <v>252905.01987880236</v>
      </c>
      <c r="Q90" s="332">
        <v>9.9603252997103847E-2</v>
      </c>
    </row>
    <row r="91" spans="1:17">
      <c r="A91" s="347"/>
      <c r="B91" s="347"/>
      <c r="C91" s="311" t="s">
        <v>148</v>
      </c>
      <c r="D91" s="328">
        <v>47872.834990082709</v>
      </c>
      <c r="E91" s="328">
        <v>2353.1559336585415</v>
      </c>
      <c r="F91" s="329">
        <v>5.1695354238804586E-2</v>
      </c>
      <c r="G91" s="337">
        <v>1.4680704089312693</v>
      </c>
      <c r="H91" s="337">
        <v>-3.6945511033600997E-2</v>
      </c>
      <c r="I91" s="338">
        <v>7.9179246543718316</v>
      </c>
      <c r="J91" s="338">
        <v>7.5021905878320361E-2</v>
      </c>
      <c r="K91" s="329">
        <v>9.5655790061569736E-3</v>
      </c>
      <c r="L91" s="330">
        <v>379053.50044265034</v>
      </c>
      <c r="M91" s="330">
        <v>22047.084460478742</v>
      </c>
      <c r="N91" s="329">
        <v>6.1755429240184137E-2</v>
      </c>
      <c r="O91" s="328">
        <v>144067.33677005768</v>
      </c>
      <c r="P91" s="328">
        <v>6675.2303609689407</v>
      </c>
      <c r="Q91" s="329">
        <v>4.8585253807036488E-2</v>
      </c>
    </row>
    <row r="92" spans="1:17">
      <c r="A92" s="347"/>
      <c r="B92" s="347"/>
      <c r="C92" s="310" t="s">
        <v>147</v>
      </c>
      <c r="D92" s="328">
        <v>2094538.8466551208</v>
      </c>
      <c r="E92" s="328">
        <v>57455.890409647021</v>
      </c>
      <c r="F92" s="332">
        <v>2.8204983127218034E-2</v>
      </c>
      <c r="G92" s="339">
        <v>64.231218012645627</v>
      </c>
      <c r="H92" s="339">
        <v>-3.1208007842852226</v>
      </c>
      <c r="I92" s="340">
        <v>6.0823079355835103</v>
      </c>
      <c r="J92" s="340">
        <v>0.48489895262266902</v>
      </c>
      <c r="K92" s="332">
        <v>8.6629180411643567E-2</v>
      </c>
      <c r="L92" s="333">
        <v>12739630.248398375</v>
      </c>
      <c r="M92" s="333">
        <v>1337243.810073534</v>
      </c>
      <c r="N92" s="332">
        <v>0.11727753811069681</v>
      </c>
      <c r="O92" s="328">
        <v>4689966.400293598</v>
      </c>
      <c r="P92" s="328">
        <v>170447.84600302111</v>
      </c>
      <c r="Q92" s="332">
        <v>3.7713717502322788E-2</v>
      </c>
    </row>
    <row r="93" spans="1:17">
      <c r="A93" s="347" t="s">
        <v>111</v>
      </c>
      <c r="B93" s="347" t="s">
        <v>142</v>
      </c>
      <c r="C93" s="309" t="s">
        <v>11</v>
      </c>
      <c r="D93" s="328">
        <v>155198790.46996832</v>
      </c>
      <c r="E93" s="328">
        <v>19683082.062410861</v>
      </c>
      <c r="F93" s="329">
        <v>0.14524576002078571</v>
      </c>
      <c r="G93" s="337">
        <v>99.964263934126635</v>
      </c>
      <c r="H93" s="337">
        <v>2.5358017167405933E-2</v>
      </c>
      <c r="I93" s="338">
        <v>2.5869131320403951</v>
      </c>
      <c r="J93" s="338">
        <v>0.14113425634340215</v>
      </c>
      <c r="K93" s="329">
        <v>5.7705239727848252E-2</v>
      </c>
      <c r="L93" s="330">
        <v>401485789.14354676</v>
      </c>
      <c r="M93" s="330">
        <v>70044332.195229352</v>
      </c>
      <c r="N93" s="329">
        <v>0.2113324411500869</v>
      </c>
      <c r="O93" s="328">
        <v>122126241.89717495</v>
      </c>
      <c r="P93" s="328">
        <v>15004488.008337915</v>
      </c>
      <c r="Q93" s="329">
        <v>0.1400694766807912</v>
      </c>
    </row>
    <row r="94" spans="1:17">
      <c r="A94" s="347"/>
      <c r="B94" s="347"/>
      <c r="C94" s="310" t="s">
        <v>145</v>
      </c>
      <c r="D94" s="328">
        <v>1684705.3988412728</v>
      </c>
      <c r="E94" s="328">
        <v>252868.29409567313</v>
      </c>
      <c r="F94" s="332">
        <v>0.1766040936204131</v>
      </c>
      <c r="G94" s="339">
        <v>1.0851265955813312</v>
      </c>
      <c r="H94" s="339">
        <v>2.9188244366531446E-2</v>
      </c>
      <c r="I94" s="340">
        <v>5.7528652062320411</v>
      </c>
      <c r="J94" s="340">
        <v>1.4243929306949195</v>
      </c>
      <c r="K94" s="332">
        <v>0.32907521176583393</v>
      </c>
      <c r="L94" s="333">
        <v>9691883.0717452317</v>
      </c>
      <c r="M94" s="333">
        <v>3494215.8607685622</v>
      </c>
      <c r="N94" s="332">
        <v>0.56379533489309774</v>
      </c>
      <c r="O94" s="328">
        <v>3542153.8502224088</v>
      </c>
      <c r="P94" s="328">
        <v>768427.32275351463</v>
      </c>
      <c r="Q94" s="332">
        <v>0.27703788212125108</v>
      </c>
    </row>
    <row r="95" spans="1:17">
      <c r="A95" s="347"/>
      <c r="B95" s="347"/>
      <c r="C95" s="311" t="s">
        <v>149</v>
      </c>
      <c r="D95" s="328">
        <v>1853008.9585883403</v>
      </c>
      <c r="E95" s="328">
        <v>443350.56721239001</v>
      </c>
      <c r="F95" s="329">
        <v>0.31450922430904765</v>
      </c>
      <c r="G95" s="337">
        <v>1.1935317024553083</v>
      </c>
      <c r="H95" s="337">
        <v>0.15394950931882168</v>
      </c>
      <c r="I95" s="338">
        <v>3.7093868861271027</v>
      </c>
      <c r="J95" s="338">
        <v>-0.11209409565996209</v>
      </c>
      <c r="K95" s="329">
        <v>-2.933263208536047E-2</v>
      </c>
      <c r="L95" s="330">
        <v>6873527.1308636293</v>
      </c>
      <c r="M95" s="330">
        <v>1486544.3974038884</v>
      </c>
      <c r="N95" s="329">
        <v>0.2759512088595778</v>
      </c>
      <c r="O95" s="328">
        <v>2356671.443364501</v>
      </c>
      <c r="P95" s="328">
        <v>409884.6748549724</v>
      </c>
      <c r="Q95" s="329">
        <v>0.21054420621976105</v>
      </c>
    </row>
    <row r="96" spans="1:17">
      <c r="A96" s="347"/>
      <c r="B96" s="347"/>
      <c r="C96" s="310" t="s">
        <v>146</v>
      </c>
      <c r="D96" s="328">
        <v>72746418.232886806</v>
      </c>
      <c r="E96" s="328">
        <v>14221451.873747922</v>
      </c>
      <c r="F96" s="332">
        <v>0.24299803585495255</v>
      </c>
      <c r="G96" s="339">
        <v>46.856306872454866</v>
      </c>
      <c r="H96" s="339">
        <v>3.6958410084620752</v>
      </c>
      <c r="I96" s="340">
        <v>2.7486139070041737</v>
      </c>
      <c r="J96" s="340">
        <v>3.7388764503713645E-2</v>
      </c>
      <c r="K96" s="332">
        <v>1.3790357693876874E-2</v>
      </c>
      <c r="L96" s="333">
        <v>199951816.83965465</v>
      </c>
      <c r="M96" s="333">
        <v>41277456.582763702</v>
      </c>
      <c r="N96" s="332">
        <v>0.26013942338217866</v>
      </c>
      <c r="O96" s="328">
        <v>63840783.412927389</v>
      </c>
      <c r="P96" s="328">
        <v>9532753.2756585032</v>
      </c>
      <c r="Q96" s="332">
        <v>0.17553119219319008</v>
      </c>
    </row>
    <row r="97" spans="1:18">
      <c r="A97" s="347"/>
      <c r="B97" s="347"/>
      <c r="C97" s="311" t="s">
        <v>148</v>
      </c>
      <c r="D97" s="328">
        <v>351288.14154217439</v>
      </c>
      <c r="E97" s="328">
        <v>118598.82931447506</v>
      </c>
      <c r="F97" s="329">
        <v>0.50968748061114022</v>
      </c>
      <c r="G97" s="337">
        <v>0.22626632844052938</v>
      </c>
      <c r="H97" s="337">
        <v>5.4664707079642771E-2</v>
      </c>
      <c r="I97" s="338">
        <v>4.706979285057022</v>
      </c>
      <c r="J97" s="338">
        <v>0.26728695784315892</v>
      </c>
      <c r="K97" s="329">
        <v>6.0203937152306077E-2</v>
      </c>
      <c r="L97" s="330">
        <v>1653506.005325194</v>
      </c>
      <c r="M97" s="330">
        <v>620437.05120320641</v>
      </c>
      <c r="N97" s="329">
        <v>0.6005766108134768</v>
      </c>
      <c r="O97" s="328">
        <v>583000.97181987762</v>
      </c>
      <c r="P97" s="328">
        <v>227916.19381924719</v>
      </c>
      <c r="Q97" s="329">
        <v>0.64186416298262872</v>
      </c>
    </row>
    <row r="98" spans="1:18">
      <c r="A98" s="347"/>
      <c r="B98" s="347"/>
      <c r="C98" s="310" t="s">
        <v>147</v>
      </c>
      <c r="D98" s="328">
        <v>78563369.738127172</v>
      </c>
      <c r="E98" s="328">
        <v>4646812.4980365485</v>
      </c>
      <c r="F98" s="332">
        <v>6.2865651100917685E-2</v>
      </c>
      <c r="G98" s="339">
        <v>50.60303243520584</v>
      </c>
      <c r="H98" s="339">
        <v>-3.9082854520641348</v>
      </c>
      <c r="I98" s="340">
        <v>2.333340037564533</v>
      </c>
      <c r="J98" s="340">
        <v>0.16671616095888897</v>
      </c>
      <c r="K98" s="332">
        <v>7.6947440097482903E-2</v>
      </c>
      <c r="L98" s="333">
        <v>183315056.09595796</v>
      </c>
      <c r="M98" s="333">
        <v>23165678.303089827</v>
      </c>
      <c r="N98" s="332">
        <v>0.14465044212067776</v>
      </c>
      <c r="O98" s="328">
        <v>51803632.218840778</v>
      </c>
      <c r="P98" s="328">
        <v>4065506.5412516817</v>
      </c>
      <c r="Q98" s="332">
        <v>8.5162676237208329E-2</v>
      </c>
    </row>
    <row r="99" spans="1:18">
      <c r="A99" s="347"/>
      <c r="B99" s="347" t="s">
        <v>134</v>
      </c>
      <c r="C99" s="309" t="s">
        <v>11</v>
      </c>
      <c r="D99" s="328">
        <v>1846217762.8509207</v>
      </c>
      <c r="E99" s="328">
        <v>196532354.28088522</v>
      </c>
      <c r="F99" s="329">
        <v>0.11913323186342632</v>
      </c>
      <c r="G99" s="337">
        <v>99.952478693379234</v>
      </c>
      <c r="H99" s="337">
        <v>-3.19578863344816E-3</v>
      </c>
      <c r="I99" s="338">
        <v>2.4915041059567962</v>
      </c>
      <c r="J99" s="338">
        <v>7.9033369654322172E-2</v>
      </c>
      <c r="K99" s="329">
        <v>3.2760343354653242E-2</v>
      </c>
      <c r="L99" s="330">
        <v>4599859136.6334391</v>
      </c>
      <c r="M99" s="330">
        <v>620041364.35303783</v>
      </c>
      <c r="N99" s="329">
        <v>0.15579642079887479</v>
      </c>
      <c r="O99" s="328">
        <v>1400197592.115742</v>
      </c>
      <c r="P99" s="328">
        <v>114162463.56685328</v>
      </c>
      <c r="Q99" s="329">
        <v>8.8770874941549768E-2</v>
      </c>
    </row>
    <row r="100" spans="1:18">
      <c r="A100" s="347"/>
      <c r="B100" s="347"/>
      <c r="C100" s="310" t="s">
        <v>145</v>
      </c>
      <c r="D100" s="328">
        <v>18172813.355088551</v>
      </c>
      <c r="E100" s="328">
        <v>524143.06005407125</v>
      </c>
      <c r="F100" s="332">
        <v>2.9698728079335296E-2</v>
      </c>
      <c r="G100" s="339">
        <v>0.98385887960927343</v>
      </c>
      <c r="H100" s="339">
        <v>-8.5487272018484828E-2</v>
      </c>
      <c r="I100" s="340">
        <v>4.7260976057845747</v>
      </c>
      <c r="J100" s="340">
        <v>0.3852667180296736</v>
      </c>
      <c r="K100" s="332">
        <v>8.8754141313469925E-2</v>
      </c>
      <c r="L100" s="333">
        <v>85886489.687853947</v>
      </c>
      <c r="M100" s="333">
        <v>9276596.5433658808</v>
      </c>
      <c r="N100" s="332">
        <v>0.12108875450158899</v>
      </c>
      <c r="O100" s="328">
        <v>36460288.700134978</v>
      </c>
      <c r="P100" s="328">
        <v>1331158.3405538276</v>
      </c>
      <c r="Q100" s="332">
        <v>3.7893290466576163E-2</v>
      </c>
    </row>
    <row r="101" spans="1:18">
      <c r="A101" s="347"/>
      <c r="B101" s="347"/>
      <c r="C101" s="311" t="s">
        <v>149</v>
      </c>
      <c r="D101" s="328">
        <v>26421335.509850111</v>
      </c>
      <c r="E101" s="328">
        <v>1971818.5694532022</v>
      </c>
      <c r="F101" s="329">
        <v>8.064856963268871E-2</v>
      </c>
      <c r="G101" s="337">
        <v>1.4304260460157669</v>
      </c>
      <c r="H101" s="337">
        <v>-5.0988497533562605E-2</v>
      </c>
      <c r="I101" s="338">
        <v>3.3553538327057955</v>
      </c>
      <c r="J101" s="338">
        <v>-1.9164262757785266E-2</v>
      </c>
      <c r="K101" s="329">
        <v>-5.6791109769267784E-3</v>
      </c>
      <c r="L101" s="330">
        <v>88652929.368181303</v>
      </c>
      <c r="M101" s="330">
        <v>6147592.027468577</v>
      </c>
      <c r="N101" s="329">
        <v>7.4511446478687543E-2</v>
      </c>
      <c r="O101" s="328">
        <v>28814419.114680275</v>
      </c>
      <c r="P101" s="328">
        <v>1996344.7000016607</v>
      </c>
      <c r="Q101" s="329">
        <v>7.4440269988548496E-2</v>
      </c>
    </row>
    <row r="102" spans="1:18">
      <c r="A102" s="347"/>
      <c r="B102" s="347"/>
      <c r="C102" s="310" t="s">
        <v>146</v>
      </c>
      <c r="D102" s="328">
        <v>822353222.96725225</v>
      </c>
      <c r="E102" s="328">
        <v>169258885.50120723</v>
      </c>
      <c r="F102" s="332">
        <v>0.2591645276820474</v>
      </c>
      <c r="G102" s="339">
        <v>44.52142355630842</v>
      </c>
      <c r="H102" s="339">
        <v>4.9499484964741072</v>
      </c>
      <c r="I102" s="340">
        <v>2.712173098239357</v>
      </c>
      <c r="J102" s="340">
        <v>-2.0348789438031201E-2</v>
      </c>
      <c r="K102" s="332">
        <v>-7.4468898235715269E-3</v>
      </c>
      <c r="L102" s="333">
        <v>2230364288.5822134</v>
      </c>
      <c r="M102" s="333">
        <v>445769716.73808289</v>
      </c>
      <c r="N102" s="332">
        <v>0.24978766817464979</v>
      </c>
      <c r="O102" s="328">
        <v>701751885.73190928</v>
      </c>
      <c r="P102" s="328">
        <v>77641919.11471951</v>
      </c>
      <c r="Q102" s="332">
        <v>0.12440422885017428</v>
      </c>
    </row>
    <row r="103" spans="1:18">
      <c r="A103" s="347"/>
      <c r="B103" s="347"/>
      <c r="C103" s="311" t="s">
        <v>148</v>
      </c>
      <c r="D103" s="328">
        <v>3441662.6450678948</v>
      </c>
      <c r="E103" s="328">
        <v>559311.32749639777</v>
      </c>
      <c r="F103" s="329">
        <v>0.19404689639555847</v>
      </c>
      <c r="G103" s="337">
        <v>0.18632835146691507</v>
      </c>
      <c r="H103" s="337">
        <v>1.1684526319845706E-2</v>
      </c>
      <c r="I103" s="338">
        <v>4.7767210898499552</v>
      </c>
      <c r="J103" s="338">
        <v>0.18051918132426792</v>
      </c>
      <c r="K103" s="329">
        <v>3.9275729160073526E-2</v>
      </c>
      <c r="L103" s="330">
        <v>16439862.540844593</v>
      </c>
      <c r="M103" s="330">
        <v>3191993.9139809497</v>
      </c>
      <c r="N103" s="329">
        <v>0.24094395890281681</v>
      </c>
      <c r="O103" s="328">
        <v>5861368.4408604167</v>
      </c>
      <c r="P103" s="328">
        <v>1369889.7703140676</v>
      </c>
      <c r="Q103" s="329">
        <v>0.30499750100058531</v>
      </c>
    </row>
    <row r="104" spans="1:18">
      <c r="A104" s="347"/>
      <c r="B104" s="347"/>
      <c r="C104" s="310" t="s">
        <v>147</v>
      </c>
      <c r="D104" s="328">
        <v>975828728.37321043</v>
      </c>
      <c r="E104" s="328">
        <v>24218195.822370291</v>
      </c>
      <c r="F104" s="332">
        <v>2.5449692908980519E-2</v>
      </c>
      <c r="G104" s="339">
        <v>52.830441859954412</v>
      </c>
      <c r="H104" s="339">
        <v>-4.8283530418908782</v>
      </c>
      <c r="I104" s="340">
        <v>2.2324773836963354</v>
      </c>
      <c r="J104" s="340">
        <v>0.10675469344633726</v>
      </c>
      <c r="K104" s="332">
        <v>5.0220423358129672E-2</v>
      </c>
      <c r="L104" s="333">
        <v>2178515566.4543467</v>
      </c>
      <c r="M104" s="333">
        <v>155655465.13014126</v>
      </c>
      <c r="N104" s="332">
        <v>7.6948210619333504E-2</v>
      </c>
      <c r="O104" s="328">
        <v>627309630.12815762</v>
      </c>
      <c r="P104" s="328">
        <v>31823151.641264796</v>
      </c>
      <c r="Q104" s="332">
        <v>5.3440594859729046E-2</v>
      </c>
    </row>
    <row r="105" spans="1:18">
      <c r="A105" s="347"/>
      <c r="B105" s="347" t="s">
        <v>135</v>
      </c>
      <c r="C105" s="309" t="s">
        <v>11</v>
      </c>
      <c r="D105" s="328">
        <v>621368834.62434173</v>
      </c>
      <c r="E105" s="328">
        <v>71469226.580993772</v>
      </c>
      <c r="F105" s="329">
        <v>0.12996777145431232</v>
      </c>
      <c r="G105" s="337">
        <v>99.965933518392788</v>
      </c>
      <c r="H105" s="337">
        <v>2.1654722789094194E-2</v>
      </c>
      <c r="I105" s="338">
        <v>2.5300556422163281</v>
      </c>
      <c r="J105" s="338">
        <v>0.12530278212224522</v>
      </c>
      <c r="K105" s="329">
        <v>5.2106303396741945E-2</v>
      </c>
      <c r="L105" s="330">
        <v>1572097725.9387002</v>
      </c>
      <c r="M105" s="330">
        <v>249725070.73184419</v>
      </c>
      <c r="N105" s="329">
        <v>0.18884621498225113</v>
      </c>
      <c r="O105" s="328">
        <v>475281798.03378081</v>
      </c>
      <c r="P105" s="328">
        <v>50909746.45090276</v>
      </c>
      <c r="Q105" s="329">
        <v>0.11996488991443467</v>
      </c>
    </row>
    <row r="106" spans="1:18">
      <c r="A106" s="347"/>
      <c r="B106" s="347"/>
      <c r="C106" s="310" t="s">
        <v>145</v>
      </c>
      <c r="D106" s="328">
        <v>6319076.7968543917</v>
      </c>
      <c r="E106" s="328">
        <v>634438.62596486788</v>
      </c>
      <c r="F106" s="332">
        <v>0.11160580619075565</v>
      </c>
      <c r="G106" s="339">
        <v>1.0166142486915426</v>
      </c>
      <c r="H106" s="339">
        <v>-1.6568997656083218E-2</v>
      </c>
      <c r="I106" s="340">
        <v>5.3422217411408495</v>
      </c>
      <c r="J106" s="340">
        <v>1.0170497405564065</v>
      </c>
      <c r="K106" s="332">
        <v>0.23514665784828365</v>
      </c>
      <c r="L106" s="333">
        <v>33757909.448094212</v>
      </c>
      <c r="M106" s="333">
        <v>9170871.5979092792</v>
      </c>
      <c r="N106" s="332">
        <v>0.37299619636125869</v>
      </c>
      <c r="O106" s="328">
        <v>13090056.650489159</v>
      </c>
      <c r="P106" s="328">
        <v>2001093.893930709</v>
      </c>
      <c r="Q106" s="332">
        <v>0.1804581670857523</v>
      </c>
    </row>
    <row r="107" spans="1:18">
      <c r="A107" s="347"/>
      <c r="B107" s="347"/>
      <c r="C107" s="311" t="s">
        <v>149</v>
      </c>
      <c r="D107" s="328">
        <v>10238195.781758729</v>
      </c>
      <c r="E107" s="328">
        <v>1182445.014549071</v>
      </c>
      <c r="F107" s="329">
        <v>0.1305739352755417</v>
      </c>
      <c r="G107" s="337">
        <v>1.64712283886323</v>
      </c>
      <c r="H107" s="337">
        <v>1.2397246673045981E-3</v>
      </c>
      <c r="I107" s="338">
        <v>3.2536027175717206</v>
      </c>
      <c r="J107" s="338">
        <v>-4.5207105978133377E-3</v>
      </c>
      <c r="K107" s="329">
        <v>-1.3875197479406561E-3</v>
      </c>
      <c r="L107" s="330">
        <v>33311021.618561529</v>
      </c>
      <c r="M107" s="330">
        <v>3806267.8842515089</v>
      </c>
      <c r="N107" s="329">
        <v>0.12900524161383989</v>
      </c>
      <c r="O107" s="328">
        <v>10069740.098672271</v>
      </c>
      <c r="P107" s="328">
        <v>1328404.1094984338</v>
      </c>
      <c r="Q107" s="329">
        <v>0.15196808716009372</v>
      </c>
    </row>
    <row r="108" spans="1:18">
      <c r="A108" s="347"/>
      <c r="B108" s="347"/>
      <c r="C108" s="310" t="s">
        <v>146</v>
      </c>
      <c r="D108" s="328">
        <v>291480856.42513776</v>
      </c>
      <c r="E108" s="328">
        <v>64205086.551806659</v>
      </c>
      <c r="F108" s="332">
        <v>0.28249859889415596</v>
      </c>
      <c r="G108" s="339">
        <v>46.89349431709983</v>
      </c>
      <c r="H108" s="339">
        <v>5.5861127960803003</v>
      </c>
      <c r="I108" s="340">
        <v>2.6765409382140226</v>
      </c>
      <c r="J108" s="340">
        <v>-1.2533314532558126E-2</v>
      </c>
      <c r="K108" s="332">
        <v>-4.6608287293505501E-3</v>
      </c>
      <c r="L108" s="333">
        <v>780160444.9275651</v>
      </c>
      <c r="M108" s="333">
        <v>168999023.88803339</v>
      </c>
      <c r="N108" s="332">
        <v>0.27652109257907831</v>
      </c>
      <c r="O108" s="328">
        <v>248011737.27134308</v>
      </c>
      <c r="P108" s="328">
        <v>36596859.682482272</v>
      </c>
      <c r="Q108" s="332">
        <v>0.1731044669129308</v>
      </c>
    </row>
    <row r="109" spans="1:18">
      <c r="A109" s="347"/>
      <c r="B109" s="347"/>
      <c r="C109" s="311" t="s">
        <v>148</v>
      </c>
      <c r="D109" s="328">
        <v>1317759.3063252834</v>
      </c>
      <c r="E109" s="328">
        <v>286383.18298898987</v>
      </c>
      <c r="F109" s="329">
        <v>0.27767094516653934</v>
      </c>
      <c r="G109" s="337">
        <v>0.21200136194309896</v>
      </c>
      <c r="H109" s="337">
        <v>2.4548704574181929E-2</v>
      </c>
      <c r="I109" s="338">
        <v>4.555165993755848</v>
      </c>
      <c r="J109" s="338">
        <v>3.4106896789040775E-2</v>
      </c>
      <c r="K109" s="329">
        <v>7.5440059635414189E-3</v>
      </c>
      <c r="L109" s="330">
        <v>6002612.3801282262</v>
      </c>
      <c r="M109" s="330">
        <v>1339699.9753243169</v>
      </c>
      <c r="N109" s="329">
        <v>0.28730970239631931</v>
      </c>
      <c r="O109" s="328">
        <v>2186595.361920543</v>
      </c>
      <c r="P109" s="328">
        <v>654096.1846404383</v>
      </c>
      <c r="Q109" s="329">
        <v>0.42681666283262543</v>
      </c>
    </row>
    <row r="110" spans="1:18">
      <c r="A110" s="347"/>
      <c r="B110" s="347"/>
      <c r="C110" s="310" t="s">
        <v>147</v>
      </c>
      <c r="D110" s="328">
        <v>312012946.3143397</v>
      </c>
      <c r="E110" s="328">
        <v>5160873.2056667805</v>
      </c>
      <c r="F110" s="332">
        <v>1.6818765972094429E-2</v>
      </c>
      <c r="G110" s="339">
        <v>50.196700751807015</v>
      </c>
      <c r="H110" s="339">
        <v>-5.5736775048813243</v>
      </c>
      <c r="I110" s="340">
        <v>2.3039612492236934</v>
      </c>
      <c r="J110" s="340">
        <v>0.17767113305115023</v>
      </c>
      <c r="K110" s="332">
        <v>8.3559215038336118E-2</v>
      </c>
      <c r="L110" s="333">
        <v>718865737.56435132</v>
      </c>
      <c r="M110" s="333">
        <v>66409207.386325479</v>
      </c>
      <c r="N110" s="332">
        <v>0.10178334389297232</v>
      </c>
      <c r="O110" s="328">
        <v>201923668.65135562</v>
      </c>
      <c r="P110" s="328">
        <v>10329292.580350757</v>
      </c>
      <c r="Q110" s="332">
        <v>5.39122952989117E-2</v>
      </c>
      <c r="R110" s="230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topLeftCell="B1" zoomScale="85" zoomScaleNormal="85" workbookViewId="0">
      <selection activeCell="D29" sqref="D29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46" t="s">
        <v>0</v>
      </c>
      <c r="B1" s="346" t="s">
        <v>1</v>
      </c>
      <c r="C1" s="346" t="s">
        <v>112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74</v>
      </c>
      <c r="D3" s="328">
        <v>277955839.63059121</v>
      </c>
      <c r="E3" s="328">
        <v>26651411.666556001</v>
      </c>
      <c r="F3" s="329">
        <v>0.10605229634222819</v>
      </c>
      <c r="G3" s="337">
        <v>80.780906706922437</v>
      </c>
      <c r="H3" s="337">
        <v>-0.28877612378776973</v>
      </c>
      <c r="I3" s="338">
        <v>2.8916403315471202</v>
      </c>
      <c r="J3" s="338">
        <v>0.10880487918660942</v>
      </c>
      <c r="K3" s="329">
        <v>3.9098567288380931E-2</v>
      </c>
      <c r="L3" s="330">
        <v>803748316.26486099</v>
      </c>
      <c r="M3" s="330">
        <v>104409444.79136562</v>
      </c>
      <c r="N3" s="329">
        <v>0.14929735647523304</v>
      </c>
      <c r="O3" s="328">
        <v>285885284.40733576</v>
      </c>
      <c r="P3" s="328">
        <v>21932980.028681844</v>
      </c>
      <c r="Q3" s="329">
        <v>8.3094482089528549E-2</v>
      </c>
    </row>
    <row r="4" spans="1:17">
      <c r="A4" s="344"/>
      <c r="B4" s="344"/>
      <c r="C4" s="160" t="s">
        <v>73</v>
      </c>
      <c r="D4" s="328">
        <v>45127102.465034939</v>
      </c>
      <c r="E4" s="328">
        <v>6401704.959085159</v>
      </c>
      <c r="F4" s="332">
        <v>0.16531024524929924</v>
      </c>
      <c r="G4" s="339">
        <v>13.115062662567324</v>
      </c>
      <c r="H4" s="339">
        <v>0.62242288405208335</v>
      </c>
      <c r="I4" s="340">
        <v>3.0560818004994665</v>
      </c>
      <c r="J4" s="340">
        <v>0.20025745393155692</v>
      </c>
      <c r="K4" s="332">
        <v>7.0122468901920934E-2</v>
      </c>
      <c r="L4" s="333">
        <v>137912116.55266789</v>
      </c>
      <c r="M4" s="333">
        <v>27319183.524656296</v>
      </c>
      <c r="N4" s="332">
        <v>0.247024676682883</v>
      </c>
      <c r="O4" s="328">
        <v>38092407.066770434</v>
      </c>
      <c r="P4" s="328">
        <v>6788126.4627668336</v>
      </c>
      <c r="Q4" s="332">
        <v>0.21684339431517488</v>
      </c>
    </row>
    <row r="5" spans="1:17">
      <c r="A5" s="344"/>
      <c r="B5" s="344"/>
      <c r="C5" s="160" t="s">
        <v>113</v>
      </c>
      <c r="D5" s="328">
        <v>19806512.477725077</v>
      </c>
      <c r="E5" s="328">
        <v>1044991.9419666529</v>
      </c>
      <c r="F5" s="329">
        <v>5.5698680710604229E-2</v>
      </c>
      <c r="G5" s="337">
        <v>5.7562670342850879</v>
      </c>
      <c r="H5" s="337">
        <v>-0.29611545486653235</v>
      </c>
      <c r="I5" s="338">
        <v>3.2352419762252471</v>
      </c>
      <c r="J5" s="338">
        <v>0.11168778495851717</v>
      </c>
      <c r="K5" s="329">
        <v>3.575663430805507E-2</v>
      </c>
      <c r="L5" s="330">
        <v>64078860.570565298</v>
      </c>
      <c r="M5" s="330">
        <v>5476234.4665602446</v>
      </c>
      <c r="N5" s="329">
        <v>9.3446912376269509E-2</v>
      </c>
      <c r="O5" s="328">
        <v>36692099.811032414</v>
      </c>
      <c r="P5" s="328">
        <v>617292.49443631619</v>
      </c>
      <c r="Q5" s="329">
        <v>1.711145645266781E-2</v>
      </c>
    </row>
    <row r="6" spans="1:17">
      <c r="A6" s="344"/>
      <c r="B6" s="344"/>
      <c r="C6" s="160" t="s">
        <v>77</v>
      </c>
      <c r="D6" s="328">
        <v>1093941.4447109103</v>
      </c>
      <c r="E6" s="328">
        <v>67678.13566395815</v>
      </c>
      <c r="F6" s="332">
        <v>6.5946170994662184E-2</v>
      </c>
      <c r="G6" s="339">
        <v>0.31792669621718661</v>
      </c>
      <c r="H6" s="339">
        <v>-1.3141250493001522E-2</v>
      </c>
      <c r="I6" s="340">
        <v>3.0982491821242806</v>
      </c>
      <c r="J6" s="340">
        <v>8.4549281749377592E-2</v>
      </c>
      <c r="K6" s="332">
        <v>2.805497711927445E-2</v>
      </c>
      <c r="L6" s="333">
        <v>3389303.1863674317</v>
      </c>
      <c r="M6" s="333">
        <v>296453.55413421383</v>
      </c>
      <c r="N6" s="332">
        <v>9.5851266432295662E-2</v>
      </c>
      <c r="O6" s="328">
        <v>4375765.7788436413</v>
      </c>
      <c r="P6" s="328">
        <v>270712.5426558326</v>
      </c>
      <c r="Q6" s="332">
        <v>6.5946170994662184E-2</v>
      </c>
    </row>
    <row r="7" spans="1:17">
      <c r="A7" s="344"/>
      <c r="B7" s="344" t="s">
        <v>134</v>
      </c>
      <c r="C7" s="160" t="s">
        <v>74</v>
      </c>
      <c r="D7" s="328">
        <v>3366061153.9604154</v>
      </c>
      <c r="E7" s="328">
        <v>291420028.34262705</v>
      </c>
      <c r="F7" s="329">
        <v>9.4781802635282172E-2</v>
      </c>
      <c r="G7" s="337">
        <v>81.124548205155179</v>
      </c>
      <c r="H7" s="337">
        <v>0.21625879601425879</v>
      </c>
      <c r="I7" s="338">
        <v>2.8058100698564519</v>
      </c>
      <c r="J7" s="338">
        <v>5.6154797180961058E-2</v>
      </c>
      <c r="K7" s="329">
        <v>2.0422486316374083E-2</v>
      </c>
      <c r="L7" s="330">
        <v>9444528281.5347614</v>
      </c>
      <c r="M7" s="330">
        <v>990325098.89490318</v>
      </c>
      <c r="N7" s="329">
        <v>0.11713996901901644</v>
      </c>
      <c r="O7" s="328">
        <v>3471638975.1085701</v>
      </c>
      <c r="P7" s="328">
        <v>250099637.580791</v>
      </c>
      <c r="Q7" s="329">
        <v>7.7633581768620702E-2</v>
      </c>
    </row>
    <row r="8" spans="1:17">
      <c r="A8" s="344"/>
      <c r="B8" s="344"/>
      <c r="C8" s="160" t="s">
        <v>73</v>
      </c>
      <c r="D8" s="328">
        <v>540031166.60369337</v>
      </c>
      <c r="E8" s="328">
        <v>58876290.923395157</v>
      </c>
      <c r="F8" s="332">
        <v>0.1223645314622465</v>
      </c>
      <c r="G8" s="339">
        <v>13.015148092565733</v>
      </c>
      <c r="H8" s="339">
        <v>0.35369709986208875</v>
      </c>
      <c r="I8" s="340">
        <v>2.9086702924485284</v>
      </c>
      <c r="J8" s="340">
        <v>9.7609722315382896E-2</v>
      </c>
      <c r="K8" s="332">
        <v>3.4723450413151224E-2</v>
      </c>
      <c r="L8" s="333">
        <v>1570772611.2964847</v>
      </c>
      <c r="M8" s="333">
        <v>218217112.14428282</v>
      </c>
      <c r="N8" s="332">
        <v>0.16133690061595546</v>
      </c>
      <c r="O8" s="328">
        <v>437278996.13117272</v>
      </c>
      <c r="P8" s="328">
        <v>58938627.011974216</v>
      </c>
      <c r="Q8" s="332">
        <v>0.15578202016662207</v>
      </c>
    </row>
    <row r="9" spans="1:17">
      <c r="A9" s="344"/>
      <c r="B9" s="344"/>
      <c r="C9" s="160" t="s">
        <v>113</v>
      </c>
      <c r="D9" s="328">
        <v>228400689.21695507</v>
      </c>
      <c r="E9" s="328">
        <v>-1247427.6579360664</v>
      </c>
      <c r="F9" s="329">
        <v>-5.4319089349016796E-3</v>
      </c>
      <c r="G9" s="337">
        <v>5.5046245076893321</v>
      </c>
      <c r="H9" s="337">
        <v>-0.53849907755333337</v>
      </c>
      <c r="I9" s="338">
        <v>3.2330164906096956</v>
      </c>
      <c r="J9" s="338">
        <v>7.5858973926872242E-2</v>
      </c>
      <c r="K9" s="329">
        <v>2.4027617730830262E-2</v>
      </c>
      <c r="L9" s="330">
        <v>738423194.70503581</v>
      </c>
      <c r="M9" s="330">
        <v>13387916.321417689</v>
      </c>
      <c r="N9" s="329">
        <v>1.8465192964492009E-2</v>
      </c>
      <c r="O9" s="328">
        <v>420729577.84250331</v>
      </c>
      <c r="P9" s="328">
        <v>-23469456.305663168</v>
      </c>
      <c r="Q9" s="329">
        <v>-5.2835451006034213E-2</v>
      </c>
    </row>
    <row r="10" spans="1:17">
      <c r="A10" s="344"/>
      <c r="B10" s="344"/>
      <c r="C10" s="160" t="s">
        <v>77</v>
      </c>
      <c r="D10" s="328">
        <v>13091453.670356847</v>
      </c>
      <c r="E10" s="328">
        <v>264487.04335859977</v>
      </c>
      <c r="F10" s="332">
        <v>2.061960953433109E-2</v>
      </c>
      <c r="G10" s="339">
        <v>0.31551365699546324</v>
      </c>
      <c r="H10" s="339">
        <v>-2.2024249282961206E-2</v>
      </c>
      <c r="I10" s="340">
        <v>3.0499303742978148</v>
      </c>
      <c r="J10" s="340">
        <v>3.5878454070110255E-2</v>
      </c>
      <c r="K10" s="332">
        <v>1.1903727944872204E-2</v>
      </c>
      <c r="L10" s="333">
        <v>39928022.192933962</v>
      </c>
      <c r="M10" s="333">
        <v>1266878.8001332134</v>
      </c>
      <c r="N10" s="332">
        <v>3.2768787701429547E-2</v>
      </c>
      <c r="O10" s="328">
        <v>52365814.681427389</v>
      </c>
      <c r="P10" s="328">
        <v>1057948.1734343991</v>
      </c>
      <c r="Q10" s="332">
        <v>2.061960953433109E-2</v>
      </c>
    </row>
    <row r="11" spans="1:17">
      <c r="A11" s="344"/>
      <c r="B11" s="344" t="s">
        <v>135</v>
      </c>
      <c r="C11" s="160" t="s">
        <v>74</v>
      </c>
      <c r="D11" s="328">
        <v>1117299144.5804036</v>
      </c>
      <c r="E11" s="328">
        <v>103079494.16467202</v>
      </c>
      <c r="F11" s="329">
        <v>0.1016342900893504</v>
      </c>
      <c r="G11" s="337">
        <v>80.914740499903957</v>
      </c>
      <c r="H11" s="337">
        <v>-0.19650764023010936</v>
      </c>
      <c r="I11" s="338">
        <v>2.8282391442951633</v>
      </c>
      <c r="J11" s="338">
        <v>8.9326016786978713E-2</v>
      </c>
      <c r="K11" s="329">
        <v>3.2613672879886473E-2</v>
      </c>
      <c r="L11" s="330">
        <v>3159989176.5897985</v>
      </c>
      <c r="M11" s="330">
        <v>382129661.88938951</v>
      </c>
      <c r="N11" s="329">
        <v>0.13756263045959041</v>
      </c>
      <c r="O11" s="328">
        <v>1140344543.5961695</v>
      </c>
      <c r="P11" s="328">
        <v>88533064.666766882</v>
      </c>
      <c r="Q11" s="329">
        <v>8.4171989410955272E-2</v>
      </c>
    </row>
    <row r="12" spans="1:17">
      <c r="A12" s="344"/>
      <c r="B12" s="344"/>
      <c r="C12" s="160" t="s">
        <v>73</v>
      </c>
      <c r="D12" s="328">
        <v>181795730.91573754</v>
      </c>
      <c r="E12" s="328">
        <v>25285972.241486192</v>
      </c>
      <c r="F12" s="332">
        <v>0.16156163331715739</v>
      </c>
      <c r="G12" s="339">
        <v>13.165636492598876</v>
      </c>
      <c r="H12" s="339">
        <v>0.6489179819921187</v>
      </c>
      <c r="I12" s="340">
        <v>2.9886742601144412</v>
      </c>
      <c r="J12" s="340">
        <v>0.17197002490047408</v>
      </c>
      <c r="K12" s="332">
        <v>6.105363238018869E-2</v>
      </c>
      <c r="L12" s="333">
        <v>543328221.58655596</v>
      </c>
      <c r="M12" s="333">
        <v>102486521.47647625</v>
      </c>
      <c r="N12" s="332">
        <v>0.23247919026463471</v>
      </c>
      <c r="O12" s="328">
        <v>149305049.00325924</v>
      </c>
      <c r="P12" s="328">
        <v>25613676.996687517</v>
      </c>
      <c r="Q12" s="332">
        <v>0.20707731332567531</v>
      </c>
    </row>
    <row r="13" spans="1:17">
      <c r="A13" s="344"/>
      <c r="B13" s="344"/>
      <c r="C13" s="160" t="s">
        <v>113</v>
      </c>
      <c r="D13" s="328">
        <v>76977771.36182858</v>
      </c>
      <c r="E13" s="328">
        <v>1994304.4054164588</v>
      </c>
      <c r="F13" s="329">
        <v>2.6596588372950904E-2</v>
      </c>
      <c r="G13" s="337">
        <v>5.5747258236221358</v>
      </c>
      <c r="H13" s="337">
        <v>-0.42200535015866869</v>
      </c>
      <c r="I13" s="338">
        <v>3.1801815933376916</v>
      </c>
      <c r="J13" s="338">
        <v>6.8325130748446927E-2</v>
      </c>
      <c r="K13" s="329">
        <v>2.1956388917629081E-2</v>
      </c>
      <c r="L13" s="330">
        <v>244803291.58104455</v>
      </c>
      <c r="M13" s="330">
        <v>11465505.345386416</v>
      </c>
      <c r="N13" s="329">
        <v>4.9136942328778653E-2</v>
      </c>
      <c r="O13" s="328">
        <v>142716952.14133823</v>
      </c>
      <c r="P13" s="328">
        <v>-2228243.4127005637</v>
      </c>
      <c r="Q13" s="329">
        <v>-1.5373006357218822E-2</v>
      </c>
    </row>
    <row r="14" spans="1:17">
      <c r="A14" s="344"/>
      <c r="B14" s="344"/>
      <c r="C14" s="160" t="s">
        <v>77</v>
      </c>
      <c r="D14" s="328">
        <v>4360508.1233905107</v>
      </c>
      <c r="E14" s="328">
        <v>268211.85274959356</v>
      </c>
      <c r="F14" s="332">
        <v>6.5540673258143015E-2</v>
      </c>
      <c r="G14" s="339">
        <v>0.31578775027557165</v>
      </c>
      <c r="H14" s="339">
        <v>-1.1489736543818074E-2</v>
      </c>
      <c r="I14" s="340">
        <v>3.068766949041954</v>
      </c>
      <c r="J14" s="340">
        <v>7.5564697674187276E-2</v>
      </c>
      <c r="K14" s="332">
        <v>2.5245436602106458E-2</v>
      </c>
      <c r="L14" s="333">
        <v>13381383.210089754</v>
      </c>
      <c r="M14" s="333">
        <v>1132312.7995434459</v>
      </c>
      <c r="N14" s="332">
        <v>9.2440712771847372E-2</v>
      </c>
      <c r="O14" s="328">
        <v>17442032.493562043</v>
      </c>
      <c r="P14" s="328">
        <v>1072847.4109983742</v>
      </c>
      <c r="Q14" s="332">
        <v>6.5540673258143015E-2</v>
      </c>
    </row>
    <row r="15" spans="1:17">
      <c r="A15" s="344" t="s">
        <v>300</v>
      </c>
      <c r="B15" s="344" t="s">
        <v>133</v>
      </c>
      <c r="C15" s="160" t="s">
        <v>74</v>
      </c>
      <c r="D15" s="328">
        <v>277715946.6598354</v>
      </c>
      <c r="E15" s="328">
        <v>26663695.726726532</v>
      </c>
      <c r="F15" s="329">
        <v>0.10620775407359677</v>
      </c>
      <c r="G15" s="337">
        <v>80.926620701974315</v>
      </c>
      <c r="H15" s="337">
        <v>-0.27078455054379447</v>
      </c>
      <c r="I15" s="338">
        <v>2.889829709100967</v>
      </c>
      <c r="J15" s="338">
        <v>0.10877647377511535</v>
      </c>
      <c r="K15" s="329">
        <v>3.9113409406695582E-2</v>
      </c>
      <c r="L15" s="330">
        <v>802551793.34869182</v>
      </c>
      <c r="M15" s="330">
        <v>104362118.65533185</v>
      </c>
      <c r="N15" s="329">
        <v>0.14947531084753862</v>
      </c>
      <c r="O15" s="328">
        <v>285284636.82286155</v>
      </c>
      <c r="P15" s="328">
        <v>21959128.577443153</v>
      </c>
      <c r="Q15" s="329">
        <v>8.3391573888000725E-2</v>
      </c>
    </row>
    <row r="16" spans="1:17">
      <c r="A16" s="344"/>
      <c r="B16" s="344"/>
      <c r="C16" s="160" t="s">
        <v>73</v>
      </c>
      <c r="D16" s="328">
        <v>44665517.26941283</v>
      </c>
      <c r="E16" s="328">
        <v>6284773.7754125148</v>
      </c>
      <c r="F16" s="332">
        <v>0.16374809874110313</v>
      </c>
      <c r="G16" s="339">
        <v>13.015562908768395</v>
      </c>
      <c r="H16" s="339">
        <v>0.60214390219816849</v>
      </c>
      <c r="I16" s="340">
        <v>3.0179799627652626</v>
      </c>
      <c r="J16" s="340">
        <v>0.19460566595740314</v>
      </c>
      <c r="K16" s="332">
        <v>6.8926626617457923E-2</v>
      </c>
      <c r="L16" s="333">
        <v>134799636.14563373</v>
      </c>
      <c r="M16" s="333">
        <v>26436431.472297758</v>
      </c>
      <c r="N16" s="332">
        <v>0.24396132941980767</v>
      </c>
      <c r="O16" s="328">
        <v>37179182.467762709</v>
      </c>
      <c r="P16" s="328">
        <v>6550633.8255656175</v>
      </c>
      <c r="Q16" s="332">
        <v>0.21387346498491214</v>
      </c>
    </row>
    <row r="17" spans="1:17">
      <c r="A17" s="344"/>
      <c r="B17" s="344"/>
      <c r="C17" s="160" t="s">
        <v>113</v>
      </c>
      <c r="D17" s="328">
        <v>19592067.084455699</v>
      </c>
      <c r="E17" s="328">
        <v>1031628.905225262</v>
      </c>
      <c r="F17" s="329">
        <v>5.5582141717951401E-2</v>
      </c>
      <c r="G17" s="337">
        <v>5.7091420236427046</v>
      </c>
      <c r="H17" s="337">
        <v>-0.29382913037745517</v>
      </c>
      <c r="I17" s="338">
        <v>3.1929562928703947</v>
      </c>
      <c r="J17" s="338">
        <v>0.11167810866578876</v>
      </c>
      <c r="K17" s="329">
        <v>3.624408508075589E-2</v>
      </c>
      <c r="L17" s="330">
        <v>62556613.887651749</v>
      </c>
      <c r="M17" s="330">
        <v>5366740.6367107481</v>
      </c>
      <c r="N17" s="329">
        <v>9.3840750672103374E-2</v>
      </c>
      <c r="O17" s="328">
        <v>36060054.645646095</v>
      </c>
      <c r="P17" s="328">
        <v>577694.12580495328</v>
      </c>
      <c r="Q17" s="329">
        <v>1.6281163861178751E-2</v>
      </c>
    </row>
    <row r="18" spans="1:17">
      <c r="A18" s="344"/>
      <c r="B18" s="344"/>
      <c r="C18" s="160" t="s">
        <v>77</v>
      </c>
      <c r="D18" s="328">
        <v>1093881.4754658341</v>
      </c>
      <c r="E18" s="328">
        <v>67880.864826055127</v>
      </c>
      <c r="F18" s="332">
        <v>6.6160647588432653E-2</v>
      </c>
      <c r="G18" s="339">
        <v>0.31875782547831044</v>
      </c>
      <c r="H18" s="339">
        <v>-1.3079818126988996E-2</v>
      </c>
      <c r="I18" s="340">
        <v>3.0980685378194592</v>
      </c>
      <c r="J18" s="340">
        <v>8.5190416748984532E-2</v>
      </c>
      <c r="K18" s="332">
        <v>2.8275427456958133E-2</v>
      </c>
      <c r="L18" s="333">
        <v>3388919.7832442294</v>
      </c>
      <c r="M18" s="333">
        <v>297704.99124269234</v>
      </c>
      <c r="N18" s="332">
        <v>9.6306795636782891E-2</v>
      </c>
      <c r="O18" s="328">
        <v>4375525.9018633366</v>
      </c>
      <c r="P18" s="328">
        <v>271523.45930422051</v>
      </c>
      <c r="Q18" s="332">
        <v>6.6160647588432653E-2</v>
      </c>
    </row>
    <row r="19" spans="1:17">
      <c r="A19" s="344"/>
      <c r="B19" s="344" t="s">
        <v>134</v>
      </c>
      <c r="C19" s="160" t="s">
        <v>74</v>
      </c>
      <c r="D19" s="328">
        <v>3362904484.317307</v>
      </c>
      <c r="E19" s="328">
        <v>291664488.40086412</v>
      </c>
      <c r="F19" s="329">
        <v>9.4966361726424725E-2</v>
      </c>
      <c r="G19" s="337">
        <v>81.257244109105173</v>
      </c>
      <c r="H19" s="337">
        <v>0.21344578775800471</v>
      </c>
      <c r="I19" s="338">
        <v>2.8039665111216316</v>
      </c>
      <c r="J19" s="338">
        <v>5.6397111441111036E-2</v>
      </c>
      <c r="K19" s="329">
        <v>2.0526182686293103E-2</v>
      </c>
      <c r="L19" s="330">
        <v>9429471554.1264896</v>
      </c>
      <c r="M19" s="330">
        <v>991026522.2715435</v>
      </c>
      <c r="N19" s="329">
        <v>0.117441841302567</v>
      </c>
      <c r="O19" s="328">
        <v>3463714807.6206164</v>
      </c>
      <c r="P19" s="328">
        <v>250803019.18936777</v>
      </c>
      <c r="Q19" s="329">
        <v>7.8060972633122311E-2</v>
      </c>
    </row>
    <row r="20" spans="1:17">
      <c r="A20" s="344"/>
      <c r="B20" s="344"/>
      <c r="C20" s="160" t="s">
        <v>73</v>
      </c>
      <c r="D20" s="328">
        <v>535079148.29597229</v>
      </c>
      <c r="E20" s="328">
        <v>58278216.768719137</v>
      </c>
      <c r="F20" s="332">
        <v>0.122227564828883</v>
      </c>
      <c r="G20" s="339">
        <v>12.929019296723931</v>
      </c>
      <c r="H20" s="339">
        <v>0.34720915309995348</v>
      </c>
      <c r="I20" s="340">
        <v>2.8745455491998717</v>
      </c>
      <c r="J20" s="340">
        <v>9.5555968630059329E-2</v>
      </c>
      <c r="K20" s="332">
        <v>3.4385148220118997E-2</v>
      </c>
      <c r="L20" s="333">
        <v>1538109384.2038453</v>
      </c>
      <c r="M20" s="333">
        <v>213084563.48362827</v>
      </c>
      <c r="N20" s="332">
        <v>0.16081552598222743</v>
      </c>
      <c r="O20" s="328">
        <v>427674071.6549626</v>
      </c>
      <c r="P20" s="328">
        <v>57935338.183566213</v>
      </c>
      <c r="Q20" s="332">
        <v>0.1566926397989844</v>
      </c>
    </row>
    <row r="21" spans="1:17">
      <c r="A21" s="344"/>
      <c r="B21" s="344"/>
      <c r="C21" s="160" t="s">
        <v>113</v>
      </c>
      <c r="D21" s="328">
        <v>225852078.01271558</v>
      </c>
      <c r="E21" s="328">
        <v>-1004315.544811517</v>
      </c>
      <c r="F21" s="329">
        <v>-4.427098258338656E-3</v>
      </c>
      <c r="G21" s="337">
        <v>5.4572223270722775</v>
      </c>
      <c r="H21" s="337">
        <v>-0.52905807818087958</v>
      </c>
      <c r="I21" s="338">
        <v>3.1904484228257903</v>
      </c>
      <c r="J21" s="338">
        <v>7.9230799788132078E-2</v>
      </c>
      <c r="K21" s="329">
        <v>2.5466170929815752E-2</v>
      </c>
      <c r="L21" s="330">
        <v>720569406.08759582</v>
      </c>
      <c r="M21" s="330">
        <v>14769796.552650809</v>
      </c>
      <c r="N21" s="329">
        <v>2.0926331430507171E-2</v>
      </c>
      <c r="O21" s="328">
        <v>413217608.93877321</v>
      </c>
      <c r="P21" s="328">
        <v>-22746348.151506364</v>
      </c>
      <c r="Q21" s="329">
        <v>-5.2174836432168734E-2</v>
      </c>
    </row>
    <row r="22" spans="1:17">
      <c r="A22" s="344"/>
      <c r="B22" s="344"/>
      <c r="C22" s="160" t="s">
        <v>77</v>
      </c>
      <c r="D22" s="328">
        <v>13088096.163085248</v>
      </c>
      <c r="E22" s="328">
        <v>265021.97581698932</v>
      </c>
      <c r="F22" s="332">
        <v>2.0667585007043292E-2</v>
      </c>
      <c r="G22" s="339">
        <v>0.31624526649711227</v>
      </c>
      <c r="H22" s="339">
        <v>-2.2129669904606575E-2</v>
      </c>
      <c r="I22" s="340">
        <v>3.04911157971596</v>
      </c>
      <c r="J22" s="340">
        <v>3.6068573004909954E-2</v>
      </c>
      <c r="K22" s="332">
        <v>1.1970812538876222E-2</v>
      </c>
      <c r="L22" s="333">
        <v>39907065.567299254</v>
      </c>
      <c r="M22" s="333">
        <v>1270591.5628136471</v>
      </c>
      <c r="N22" s="332">
        <v>3.2885805331670126E-2</v>
      </c>
      <c r="O22" s="328">
        <v>52352384.652340993</v>
      </c>
      <c r="P22" s="328">
        <v>1060087.9032679573</v>
      </c>
      <c r="Q22" s="332">
        <v>2.0667585007043292E-2</v>
      </c>
    </row>
    <row r="23" spans="1:17">
      <c r="A23" s="344"/>
      <c r="B23" s="344" t="s">
        <v>135</v>
      </c>
      <c r="C23" s="160" t="s">
        <v>74</v>
      </c>
      <c r="D23" s="328">
        <v>1116417158.2668834</v>
      </c>
      <c r="E23" s="328">
        <v>103167823.42008924</v>
      </c>
      <c r="F23" s="329">
        <v>0.10181879214920825</v>
      </c>
      <c r="G23" s="337">
        <v>81.042253888468565</v>
      </c>
      <c r="H23" s="337">
        <v>-0.18787688876041386</v>
      </c>
      <c r="I23" s="338">
        <v>2.8266321747776741</v>
      </c>
      <c r="J23" s="338">
        <v>8.951521325714662E-2</v>
      </c>
      <c r="K23" s="329">
        <v>3.2704197341796817E-2</v>
      </c>
      <c r="L23" s="330">
        <v>3155700660.0310316</v>
      </c>
      <c r="M23" s="330">
        <v>382318719.37247896</v>
      </c>
      <c r="N23" s="329">
        <v>0.13785289136255627</v>
      </c>
      <c r="O23" s="328">
        <v>1138142032.4672945</v>
      </c>
      <c r="P23" s="328">
        <v>88753585.082459807</v>
      </c>
      <c r="Q23" s="329">
        <v>8.4576483859376661E-2</v>
      </c>
    </row>
    <row r="24" spans="1:17">
      <c r="A24" s="344"/>
      <c r="B24" s="344"/>
      <c r="C24" s="160" t="s">
        <v>73</v>
      </c>
      <c r="D24" s="328">
        <v>180179698.33703738</v>
      </c>
      <c r="E24" s="328">
        <v>24957358.989133865</v>
      </c>
      <c r="F24" s="332">
        <v>0.16078458225781755</v>
      </c>
      <c r="G24" s="339">
        <v>13.079491613015106</v>
      </c>
      <c r="H24" s="339">
        <v>0.63563353075533335</v>
      </c>
      <c r="I24" s="340">
        <v>2.9552188353451485</v>
      </c>
      <c r="J24" s="340">
        <v>0.16820861695880662</v>
      </c>
      <c r="K24" s="332">
        <v>6.0354503133540058E-2</v>
      </c>
      <c r="L24" s="333">
        <v>532470438.27241981</v>
      </c>
      <c r="M24" s="333">
        <v>99864192.387980342</v>
      </c>
      <c r="N24" s="332">
        <v>0.23084315896506197</v>
      </c>
      <c r="O24" s="328">
        <v>146115841.49196708</v>
      </c>
      <c r="P24" s="328">
        <v>24953794.928772762</v>
      </c>
      <c r="Q24" s="332">
        <v>0.20595389097985933</v>
      </c>
    </row>
    <row r="25" spans="1:17">
      <c r="A25" s="344"/>
      <c r="B25" s="344"/>
      <c r="C25" s="160" t="s">
        <v>113</v>
      </c>
      <c r="D25" s="328">
        <v>76215582.793396667</v>
      </c>
      <c r="E25" s="328">
        <v>1997786.0288747996</v>
      </c>
      <c r="F25" s="329">
        <v>2.6917883795626169E-2</v>
      </c>
      <c r="G25" s="337">
        <v>5.5325937668216048</v>
      </c>
      <c r="H25" s="337">
        <v>-0.41729549522411968</v>
      </c>
      <c r="I25" s="338">
        <v>3.1412230065450144</v>
      </c>
      <c r="J25" s="338">
        <v>6.9147942724612221E-2</v>
      </c>
      <c r="K25" s="329">
        <v>2.2508545946341729E-2</v>
      </c>
      <c r="L25" s="330">
        <v>239410142.12785396</v>
      </c>
      <c r="M25" s="330">
        <v>11407499.395875812</v>
      </c>
      <c r="N25" s="329">
        <v>5.003231216616013E-2</v>
      </c>
      <c r="O25" s="328">
        <v>140471261.16922331</v>
      </c>
      <c r="P25" s="328">
        <v>-2215334.2296114564</v>
      </c>
      <c r="Q25" s="329">
        <v>-1.5525874896791796E-2</v>
      </c>
    </row>
    <row r="26" spans="1:17">
      <c r="A26" s="344"/>
      <c r="B26" s="344"/>
      <c r="C26" s="160" t="s">
        <v>77</v>
      </c>
      <c r="D26" s="328">
        <v>4359779.6848617643</v>
      </c>
      <c r="E26" s="328">
        <v>268609.72585452348</v>
      </c>
      <c r="F26" s="332">
        <v>6.5655968475018825E-2</v>
      </c>
      <c r="G26" s="339">
        <v>0.31648239146275342</v>
      </c>
      <c r="H26" s="339">
        <v>-1.149835263739174E-2</v>
      </c>
      <c r="I26" s="340">
        <v>3.0682175758696317</v>
      </c>
      <c r="J26" s="340">
        <v>7.5955061359061826E-2</v>
      </c>
      <c r="K26" s="332">
        <v>2.53838227731451E-2</v>
      </c>
      <c r="L26" s="333">
        <v>13376752.65601223</v>
      </c>
      <c r="M26" s="333">
        <v>1134898.1471831184</v>
      </c>
      <c r="N26" s="332">
        <v>9.2706390715933062E-2</v>
      </c>
      <c r="O26" s="328">
        <v>17439118.739447057</v>
      </c>
      <c r="P26" s="328">
        <v>1074438.9034180939</v>
      </c>
      <c r="Q26" s="332">
        <v>6.5655968475018825E-2</v>
      </c>
    </row>
    <row r="27" spans="1:17">
      <c r="A27" s="344" t="s">
        <v>67</v>
      </c>
      <c r="B27" s="344" t="s">
        <v>133</v>
      </c>
      <c r="C27" s="160" t="s">
        <v>74</v>
      </c>
      <c r="D27" s="328">
        <v>156616659.23768365</v>
      </c>
      <c r="E27" s="328">
        <v>11648618.415664464</v>
      </c>
      <c r="F27" s="329">
        <v>8.0353009874540263E-2</v>
      </c>
      <c r="G27" s="337">
        <v>83.428046801983754</v>
      </c>
      <c r="H27" s="337">
        <v>-0.15912611199112803</v>
      </c>
      <c r="I27" s="338">
        <v>3.1689618895822074</v>
      </c>
      <c r="J27" s="338">
        <v>0.10557350278106581</v>
      </c>
      <c r="K27" s="329">
        <v>3.4462983288680547E-2</v>
      </c>
      <c r="L27" s="330">
        <v>496312224.39790267</v>
      </c>
      <c r="M27" s="330">
        <v>52218811.686415255</v>
      </c>
      <c r="N27" s="329">
        <v>0.11758519759972226</v>
      </c>
      <c r="O27" s="328">
        <v>198736105.00406444</v>
      </c>
      <c r="P27" s="328">
        <v>11266651.295696646</v>
      </c>
      <c r="Q27" s="329">
        <v>6.009859778662039E-2</v>
      </c>
    </row>
    <row r="28" spans="1:17">
      <c r="A28" s="344"/>
      <c r="B28" s="344"/>
      <c r="C28" s="160" t="s">
        <v>73</v>
      </c>
      <c r="D28" s="328">
        <v>19788212.104575012</v>
      </c>
      <c r="E28" s="328">
        <v>2227280.8173234574</v>
      </c>
      <c r="F28" s="332">
        <v>0.12683158887708668</v>
      </c>
      <c r="G28" s="339">
        <v>10.540972420326298</v>
      </c>
      <c r="H28" s="339">
        <v>0.41550896152115868</v>
      </c>
      <c r="I28" s="340">
        <v>3.3472593984920804</v>
      </c>
      <c r="J28" s="340">
        <v>0.2226685181217043</v>
      </c>
      <c r="K28" s="332">
        <v>7.1263255461883085E-2</v>
      </c>
      <c r="L28" s="333">
        <v>66236278.94639346</v>
      </c>
      <c r="M28" s="333">
        <v>11365553.19543644</v>
      </c>
      <c r="N28" s="332">
        <v>0.20713327625775407</v>
      </c>
      <c r="O28" s="328">
        <v>21103430.981058121</v>
      </c>
      <c r="P28" s="328">
        <v>3576352.819534272</v>
      </c>
      <c r="Q28" s="332">
        <v>0.20404729108729749</v>
      </c>
    </row>
    <row r="29" spans="1:17">
      <c r="A29" s="344"/>
      <c r="B29" s="344"/>
      <c r="C29" s="160" t="s">
        <v>113</v>
      </c>
      <c r="D29" s="328">
        <v>10678665.561551768</v>
      </c>
      <c r="E29" s="328">
        <v>440334.73305315711</v>
      </c>
      <c r="F29" s="329">
        <v>4.3008449368277496E-2</v>
      </c>
      <c r="G29" s="337">
        <v>5.6884128073491231</v>
      </c>
      <c r="H29" s="337">
        <v>-0.21490991440077778</v>
      </c>
      <c r="I29" s="338">
        <v>3.4070638818574026</v>
      </c>
      <c r="J29" s="338">
        <v>0.11695868471140392</v>
      </c>
      <c r="K29" s="329">
        <v>3.5548615531460728E-2</v>
      </c>
      <c r="L29" s="330">
        <v>36382895.741197526</v>
      </c>
      <c r="M29" s="330">
        <v>2697710.2722541466</v>
      </c>
      <c r="N29" s="329">
        <v>8.0085955730935368E-2</v>
      </c>
      <c r="O29" s="328">
        <v>18124796.4670192</v>
      </c>
      <c r="P29" s="328">
        <v>-567494.42389471829</v>
      </c>
      <c r="Q29" s="329">
        <v>-3.0359811282980299E-2</v>
      </c>
    </row>
    <row r="30" spans="1:17">
      <c r="A30" s="344"/>
      <c r="B30" s="344"/>
      <c r="C30" s="160" t="s">
        <v>77</v>
      </c>
      <c r="D30" s="328">
        <v>595908.45517146587</v>
      </c>
      <c r="E30" s="328">
        <v>15106.033790383022</v>
      </c>
      <c r="F30" s="332">
        <v>2.600890291480289E-2</v>
      </c>
      <c r="G30" s="339">
        <v>0.3174341652396887</v>
      </c>
      <c r="H30" s="339">
        <v>-1.7450904252551913E-2</v>
      </c>
      <c r="I30" s="340">
        <v>3.0906878683543737</v>
      </c>
      <c r="J30" s="340">
        <v>-1.2445697981213755E-3</v>
      </c>
      <c r="K30" s="332">
        <v>-4.0252166663286998E-4</v>
      </c>
      <c r="L30" s="333">
        <v>1841767.0330482458</v>
      </c>
      <c r="M30" s="333">
        <v>45965.186222561402</v>
      </c>
      <c r="N30" s="332">
        <v>2.5595912101221471E-2</v>
      </c>
      <c r="O30" s="328">
        <v>2383633.8206858635</v>
      </c>
      <c r="P30" s="328">
        <v>60424.135161532089</v>
      </c>
      <c r="Q30" s="332">
        <v>2.600890291480289E-2</v>
      </c>
    </row>
    <row r="31" spans="1:17">
      <c r="A31" s="344"/>
      <c r="B31" s="344" t="s">
        <v>134</v>
      </c>
      <c r="C31" s="160" t="s">
        <v>74</v>
      </c>
      <c r="D31" s="328">
        <v>1912968086.4920866</v>
      </c>
      <c r="E31" s="328">
        <v>135590814.25509977</v>
      </c>
      <c r="F31" s="329">
        <v>7.6287019291321714E-2</v>
      </c>
      <c r="G31" s="337">
        <v>83.55925500830682</v>
      </c>
      <c r="H31" s="337">
        <v>0.39853617690859267</v>
      </c>
      <c r="I31" s="338">
        <v>3.0848874019390014</v>
      </c>
      <c r="J31" s="338">
        <v>5.4515624031878041E-2</v>
      </c>
      <c r="K31" s="329">
        <v>1.798974780234007E-2</v>
      </c>
      <c r="L31" s="330">
        <v>5901291150.3307962</v>
      </c>
      <c r="M31" s="330">
        <v>515177225.85028553</v>
      </c>
      <c r="N31" s="329">
        <v>9.5649151331305013E-2</v>
      </c>
      <c r="O31" s="328">
        <v>2449167639.605679</v>
      </c>
      <c r="P31" s="328">
        <v>165350868.51120949</v>
      </c>
      <c r="Q31" s="329">
        <v>7.2401109670443775E-2</v>
      </c>
    </row>
    <row r="32" spans="1:17">
      <c r="A32" s="344"/>
      <c r="B32" s="344"/>
      <c r="C32" s="160" t="s">
        <v>73</v>
      </c>
      <c r="D32" s="328">
        <v>238265690.25715861</v>
      </c>
      <c r="E32" s="328">
        <v>19637504.246061742</v>
      </c>
      <c r="F32" s="332">
        <v>8.9821466318459983E-2</v>
      </c>
      <c r="G32" s="339">
        <v>10.407546112510916</v>
      </c>
      <c r="H32" s="339">
        <v>0.17827324541460854</v>
      </c>
      <c r="I32" s="340">
        <v>3.1857205273148361</v>
      </c>
      <c r="J32" s="340">
        <v>0.10070089959520789</v>
      </c>
      <c r="K32" s="332">
        <v>3.2641899160182508E-2</v>
      </c>
      <c r="L32" s="333">
        <v>759047900.40706873</v>
      </c>
      <c r="M32" s="333">
        <v>84575655.390097022</v>
      </c>
      <c r="N32" s="332">
        <v>0.12539530872462937</v>
      </c>
      <c r="O32" s="328">
        <v>240928715.31438258</v>
      </c>
      <c r="P32" s="328">
        <v>28467963.796219647</v>
      </c>
      <c r="Q32" s="332">
        <v>0.13399163653897725</v>
      </c>
    </row>
    <row r="33" spans="1:17">
      <c r="A33" s="344"/>
      <c r="B33" s="344"/>
      <c r="C33" s="160" t="s">
        <v>113</v>
      </c>
      <c r="D33" s="328">
        <v>130047912.9334864</v>
      </c>
      <c r="E33" s="328">
        <v>-2482393.4404486269</v>
      </c>
      <c r="F33" s="329">
        <v>-1.8730760596331372E-2</v>
      </c>
      <c r="G33" s="337">
        <v>5.6805478339338853</v>
      </c>
      <c r="H33" s="337">
        <v>-0.5203391230207135</v>
      </c>
      <c r="I33" s="338">
        <v>3.3288156901263628</v>
      </c>
      <c r="J33" s="338">
        <v>6.6445611701607898E-2</v>
      </c>
      <c r="K33" s="329">
        <v>2.0367282099917786E-2</v>
      </c>
      <c r="L33" s="330">
        <v>432905533.04117668</v>
      </c>
      <c r="M33" s="330">
        <v>542627.04238545895</v>
      </c>
      <c r="N33" s="329">
        <v>1.2550268185748941E-3</v>
      </c>
      <c r="O33" s="328">
        <v>232306990.79522592</v>
      </c>
      <c r="P33" s="328">
        <v>-19928866.223423064</v>
      </c>
      <c r="Q33" s="329">
        <v>-7.9008854882791815E-2</v>
      </c>
    </row>
    <row r="34" spans="1:17">
      <c r="A34" s="344"/>
      <c r="B34" s="344"/>
      <c r="C34" s="160" t="s">
        <v>77</v>
      </c>
      <c r="D34" s="328">
        <v>7284629.7215795219</v>
      </c>
      <c r="E34" s="328">
        <v>-306189.26456399355</v>
      </c>
      <c r="F34" s="332">
        <v>-4.0336789103115174E-2</v>
      </c>
      <c r="G34" s="339">
        <v>0.3181957068937607</v>
      </c>
      <c r="H34" s="339">
        <v>-3.6966910107764261E-2</v>
      </c>
      <c r="I34" s="340">
        <v>3.0863006755436611</v>
      </c>
      <c r="J34" s="340">
        <v>-1.4222910128794286E-2</v>
      </c>
      <c r="K34" s="332">
        <v>-4.5872607434816713E-3</v>
      </c>
      <c r="L34" s="333">
        <v>22482557.63079631</v>
      </c>
      <c r="M34" s="333">
        <v>-1052955.6703119352</v>
      </c>
      <c r="N34" s="332">
        <v>-4.4739014477426058E-2</v>
      </c>
      <c r="O34" s="328">
        <v>29138518.886318088</v>
      </c>
      <c r="P34" s="328">
        <v>-1224757.0582559742</v>
      </c>
      <c r="Q34" s="332">
        <v>-4.0336789103115174E-2</v>
      </c>
    </row>
    <row r="35" spans="1:17">
      <c r="A35" s="344"/>
      <c r="B35" s="344" t="s">
        <v>135</v>
      </c>
      <c r="C35" s="160" t="s">
        <v>74</v>
      </c>
      <c r="D35" s="328">
        <v>631361559.00366974</v>
      </c>
      <c r="E35" s="328">
        <v>49968883.436766386</v>
      </c>
      <c r="F35" s="329">
        <v>8.5946874697110376E-2</v>
      </c>
      <c r="G35" s="337">
        <v>83.596171565253911</v>
      </c>
      <c r="H35" s="337">
        <v>0.13574207299882346</v>
      </c>
      <c r="I35" s="338">
        <v>3.1002350788318629</v>
      </c>
      <c r="J35" s="338">
        <v>7.7128546124496822E-2</v>
      </c>
      <c r="K35" s="329">
        <v>2.5513009644229694E-2</v>
      </c>
      <c r="L35" s="330">
        <v>1957369252.6491499</v>
      </c>
      <c r="M35" s="330">
        <v>199757257.07463002</v>
      </c>
      <c r="N35" s="329">
        <v>0.11365264778437878</v>
      </c>
      <c r="O35" s="328">
        <v>801358373.88785553</v>
      </c>
      <c r="P35" s="328">
        <v>55287157.172121167</v>
      </c>
      <c r="Q35" s="329">
        <v>7.4104396381219059E-2</v>
      </c>
    </row>
    <row r="36" spans="1:17">
      <c r="A36" s="344"/>
      <c r="B36" s="344"/>
      <c r="C36" s="160" t="s">
        <v>73</v>
      </c>
      <c r="D36" s="328">
        <v>79841149.157991573</v>
      </c>
      <c r="E36" s="328">
        <v>9392792.9577370584</v>
      </c>
      <c r="F36" s="332">
        <v>0.13332877393245868</v>
      </c>
      <c r="G36" s="339">
        <v>10.571461483196979</v>
      </c>
      <c r="H36" s="339">
        <v>0.45841687051159319</v>
      </c>
      <c r="I36" s="340">
        <v>3.2618572418444565</v>
      </c>
      <c r="J36" s="340">
        <v>0.1561597518776594</v>
      </c>
      <c r="K36" s="332">
        <v>5.0281700771612786E-2</v>
      </c>
      <c r="L36" s="333">
        <v>260430430.57817823</v>
      </c>
      <c r="M36" s="333">
        <v>41639147.554760933</v>
      </c>
      <c r="N36" s="332">
        <v>0.19031447221918929</v>
      </c>
      <c r="O36" s="328">
        <v>82806658.961259663</v>
      </c>
      <c r="P36" s="328">
        <v>13172457.61158368</v>
      </c>
      <c r="Q36" s="332">
        <v>0.18916649227348356</v>
      </c>
    </row>
    <row r="37" spans="1:17">
      <c r="A37" s="344"/>
      <c r="B37" s="344"/>
      <c r="C37" s="160" t="s">
        <v>113</v>
      </c>
      <c r="D37" s="328">
        <v>41451382.487876065</v>
      </c>
      <c r="E37" s="328">
        <v>-631740.76895845681</v>
      </c>
      <c r="F37" s="329">
        <v>-1.5011736773977649E-2</v>
      </c>
      <c r="G37" s="337">
        <v>5.4884191675237997</v>
      </c>
      <c r="H37" s="337">
        <v>-0.55272254098873752</v>
      </c>
      <c r="I37" s="338">
        <v>3.3713843712656457</v>
      </c>
      <c r="J37" s="338">
        <v>0.12287964526379813</v>
      </c>
      <c r="K37" s="329">
        <v>3.7826525010180405E-2</v>
      </c>
      <c r="L37" s="330">
        <v>139748543.08697984</v>
      </c>
      <c r="M37" s="330">
        <v>3041318.3022346199</v>
      </c>
      <c r="N37" s="329">
        <v>2.2246946399675522E-2</v>
      </c>
      <c r="O37" s="328">
        <v>71439502.401049122</v>
      </c>
      <c r="P37" s="328">
        <v>-7039479.003018111</v>
      </c>
      <c r="Q37" s="329">
        <v>-8.9698908893500046E-2</v>
      </c>
    </row>
    <row r="38" spans="1:17">
      <c r="A38" s="344"/>
      <c r="B38" s="344"/>
      <c r="C38" s="160" t="s">
        <v>77</v>
      </c>
      <c r="D38" s="328">
        <v>2407469.0571691599</v>
      </c>
      <c r="E38" s="328">
        <v>16770.413054528646</v>
      </c>
      <c r="F38" s="332">
        <v>7.0148586463683648E-3</v>
      </c>
      <c r="G38" s="339">
        <v>0.31876377880646894</v>
      </c>
      <c r="H38" s="339">
        <v>-2.4427224468216102E-2</v>
      </c>
      <c r="I38" s="340">
        <v>3.0346294872981336</v>
      </c>
      <c r="J38" s="340">
        <v>-2.3358661787030499E-2</v>
      </c>
      <c r="K38" s="332">
        <v>-7.6385717171659215E-3</v>
      </c>
      <c r="L38" s="333">
        <v>7305776.5906433687</v>
      </c>
      <c r="M38" s="333">
        <v>-4951.531093143858</v>
      </c>
      <c r="N38" s="332">
        <v>-6.7729657165362133E-4</v>
      </c>
      <c r="O38" s="328">
        <v>9629876.2286766395</v>
      </c>
      <c r="P38" s="328">
        <v>67081.652218114585</v>
      </c>
      <c r="Q38" s="332">
        <v>7.0148586463683648E-3</v>
      </c>
    </row>
    <row r="39" spans="1:17">
      <c r="A39" s="344" t="s">
        <v>68</v>
      </c>
      <c r="B39" s="344" t="s">
        <v>133</v>
      </c>
      <c r="C39" s="160" t="s">
        <v>74</v>
      </c>
      <c r="D39" s="328">
        <v>21568.81626462426</v>
      </c>
      <c r="E39" s="328">
        <v>-3513.2226218930664</v>
      </c>
      <c r="F39" s="329">
        <v>-0.14006925983124818</v>
      </c>
      <c r="G39" s="337">
        <v>11.401415079349905</v>
      </c>
      <c r="H39" s="337">
        <v>-4.7160806634234778</v>
      </c>
      <c r="I39" s="338">
        <v>5.6629827153516565</v>
      </c>
      <c r="J39" s="338">
        <v>-0.21430485552894663</v>
      </c>
      <c r="K39" s="329">
        <v>-3.6463224394656768E-2</v>
      </c>
      <c r="L39" s="330">
        <v>122143.83369716286</v>
      </c>
      <c r="M39" s="330">
        <v>-25270.521702909376</v>
      </c>
      <c r="N39" s="329">
        <v>-0.17142510737388467</v>
      </c>
      <c r="O39" s="328">
        <v>54822.351241588593</v>
      </c>
      <c r="P39" s="328">
        <v>-11576.740179123648</v>
      </c>
      <c r="Q39" s="329">
        <v>-0.17435088239042457</v>
      </c>
    </row>
    <row r="40" spans="1:17">
      <c r="A40" s="344"/>
      <c r="B40" s="344"/>
      <c r="C40" s="160" t="s">
        <v>73</v>
      </c>
      <c r="D40" s="328">
        <v>99721.152069486037</v>
      </c>
      <c r="E40" s="328">
        <v>39708.935663664786</v>
      </c>
      <c r="F40" s="332">
        <v>0.66168087169353362</v>
      </c>
      <c r="G40" s="339">
        <v>52.713242719766363</v>
      </c>
      <c r="H40" s="339">
        <v>14.149924689223184</v>
      </c>
      <c r="I40" s="340">
        <v>4.7744750889167404</v>
      </c>
      <c r="J40" s="340">
        <v>-0.72762634690317807</v>
      </c>
      <c r="K40" s="332">
        <v>-0.13224517130239855</v>
      </c>
      <c r="L40" s="333">
        <v>476116.1563938391</v>
      </c>
      <c r="M40" s="333">
        <v>145922.85434063431</v>
      </c>
      <c r="N40" s="332">
        <v>0.44193160016650318</v>
      </c>
      <c r="O40" s="328">
        <v>165387.56433653831</v>
      </c>
      <c r="P40" s="328">
        <v>37977.307650446077</v>
      </c>
      <c r="Q40" s="332">
        <v>0.29807103947693075</v>
      </c>
    </row>
    <row r="41" spans="1:17">
      <c r="A41" s="344"/>
      <c r="B41" s="344"/>
      <c r="C41" s="160" t="s">
        <v>113</v>
      </c>
      <c r="D41" s="328">
        <v>67716.056948155034</v>
      </c>
      <c r="E41" s="328">
        <v>-2744.3511547518428</v>
      </c>
      <c r="F41" s="329">
        <v>-3.8948839903733448E-2</v>
      </c>
      <c r="G41" s="337">
        <v>35.795143476143906</v>
      </c>
      <c r="H41" s="337">
        <v>-9.4820898768087005</v>
      </c>
      <c r="I41" s="338">
        <v>6.4852371567129907</v>
      </c>
      <c r="J41" s="338">
        <v>-0.17827588709068642</v>
      </c>
      <c r="K41" s="329">
        <v>-2.6754038885909152E-2</v>
      </c>
      <c r="L41" s="330">
        <v>439154.68862626789</v>
      </c>
      <c r="M41" s="330">
        <v>-30359.159839182394</v>
      </c>
      <c r="N41" s="329">
        <v>-6.4660840012297119E-2</v>
      </c>
      <c r="O41" s="328">
        <v>204299.21281290054</v>
      </c>
      <c r="P41" s="328">
        <v>-8265.8064459764864</v>
      </c>
      <c r="Q41" s="329">
        <v>-3.8886014617060725E-2</v>
      </c>
    </row>
    <row r="42" spans="1:17">
      <c r="A42" s="344"/>
      <c r="B42" s="344"/>
      <c r="C42" s="160" t="s">
        <v>77</v>
      </c>
      <c r="D42" s="328">
        <v>170.63493502140045</v>
      </c>
      <c r="E42" s="328">
        <v>105.84806424379349</v>
      </c>
      <c r="F42" s="332">
        <v>1.6337888058698922</v>
      </c>
      <c r="G42" s="339">
        <v>9.0198724739833439E-2</v>
      </c>
      <c r="H42" s="339">
        <v>4.8567256155076843E-2</v>
      </c>
      <c r="I42" s="340">
        <v>3.4765707035560713</v>
      </c>
      <c r="J42" s="340">
        <v>-0.58562872760562312</v>
      </c>
      <c r="K42" s="332">
        <v>-0.14416542996712176</v>
      </c>
      <c r="L42" s="333">
        <v>593.2244160985947</v>
      </c>
      <c r="M42" s="333">
        <v>330.04722647905351</v>
      </c>
      <c r="N42" s="332">
        <v>1.2540875102290672</v>
      </c>
      <c r="O42" s="328">
        <v>682.53974008560181</v>
      </c>
      <c r="P42" s="328">
        <v>423.39225697517395</v>
      </c>
      <c r="Q42" s="332">
        <v>1.6337888058698922</v>
      </c>
    </row>
    <row r="43" spans="1:17">
      <c r="A43" s="344"/>
      <c r="B43" s="344" t="s">
        <v>134</v>
      </c>
      <c r="C43" s="160" t="s">
        <v>74</v>
      </c>
      <c r="D43" s="328">
        <v>268960.71516139613</v>
      </c>
      <c r="E43" s="328">
        <v>-63765.571780746861</v>
      </c>
      <c r="F43" s="329">
        <v>-0.19164572888656348</v>
      </c>
      <c r="G43" s="337">
        <v>12.569875742599752</v>
      </c>
      <c r="H43" s="337">
        <v>-4.8649217243956286</v>
      </c>
      <c r="I43" s="338">
        <v>5.7635745002768228</v>
      </c>
      <c r="J43" s="338">
        <v>-1.1567291614736241E-2</v>
      </c>
      <c r="K43" s="329">
        <v>-2.0029450412762163E-3</v>
      </c>
      <c r="L43" s="330">
        <v>1550175.1194804406</v>
      </c>
      <c r="M43" s="330">
        <v>-371366.3655000322</v>
      </c>
      <c r="N43" s="329">
        <v>-0.19326481806548459</v>
      </c>
      <c r="O43" s="328">
        <v>691919.92131781636</v>
      </c>
      <c r="P43" s="328">
        <v>-157188.26934048592</v>
      </c>
      <c r="Q43" s="329">
        <v>-0.18512160295924121</v>
      </c>
    </row>
    <row r="44" spans="1:17">
      <c r="A44" s="344"/>
      <c r="B44" s="344"/>
      <c r="C44" s="160" t="s">
        <v>73</v>
      </c>
      <c r="D44" s="328">
        <v>1033434.8172684761</v>
      </c>
      <c r="E44" s="328">
        <v>344428.85076166748</v>
      </c>
      <c r="F44" s="332">
        <v>0.49989240660409273</v>
      </c>
      <c r="G44" s="339">
        <v>48.297563580413545</v>
      </c>
      <c r="H44" s="339">
        <v>12.193775118137737</v>
      </c>
      <c r="I44" s="340">
        <v>5.325379229287627</v>
      </c>
      <c r="J44" s="340">
        <v>-0.12305655888493217</v>
      </c>
      <c r="K44" s="332">
        <v>-2.2585667459284885E-2</v>
      </c>
      <c r="L44" s="333">
        <v>5503432.3107041968</v>
      </c>
      <c r="M44" s="333">
        <v>1749427.5445240769</v>
      </c>
      <c r="N44" s="332">
        <v>0.46601633548382609</v>
      </c>
      <c r="O44" s="328">
        <v>2000497.2662332479</v>
      </c>
      <c r="P44" s="328">
        <v>531250.77430077572</v>
      </c>
      <c r="Q44" s="332">
        <v>0.36158042725835038</v>
      </c>
    </row>
    <row r="45" spans="1:17">
      <c r="A45" s="344"/>
      <c r="B45" s="344"/>
      <c r="C45" s="160" t="s">
        <v>113</v>
      </c>
      <c r="D45" s="328">
        <v>835788.8317698742</v>
      </c>
      <c r="E45" s="328">
        <v>-49685.15271734132</v>
      </c>
      <c r="F45" s="329">
        <v>-5.6111363617435191E-2</v>
      </c>
      <c r="G45" s="337">
        <v>39.06058085879085</v>
      </c>
      <c r="H45" s="337">
        <v>-7.3380963353332831</v>
      </c>
      <c r="I45" s="338">
        <v>6.4748060340751463</v>
      </c>
      <c r="J45" s="338">
        <v>-0.21481712247856688</v>
      </c>
      <c r="K45" s="329">
        <v>-3.2111991580290156E-2</v>
      </c>
      <c r="L45" s="330">
        <v>5411570.5711561991</v>
      </c>
      <c r="M45" s="330">
        <v>-511916.69999536127</v>
      </c>
      <c r="N45" s="329">
        <v>-8.6421507561683625E-2</v>
      </c>
      <c r="O45" s="328">
        <v>2520838.2824770613</v>
      </c>
      <c r="P45" s="328">
        <v>-151011.56185009889</v>
      </c>
      <c r="Q45" s="329">
        <v>-5.6519479255439764E-2</v>
      </c>
    </row>
    <row r="46" spans="1:17">
      <c r="A46" s="344"/>
      <c r="B46" s="344"/>
      <c r="C46" s="160" t="s">
        <v>77</v>
      </c>
      <c r="D46" s="328">
        <v>1540.1698294878006</v>
      </c>
      <c r="E46" s="328">
        <v>343.39724439382553</v>
      </c>
      <c r="F46" s="332">
        <v>0.28693608850244567</v>
      </c>
      <c r="G46" s="339">
        <v>7.1979818195922918E-2</v>
      </c>
      <c r="H46" s="339">
        <v>9.2691504367680838E-3</v>
      </c>
      <c r="I46" s="340">
        <v>3.8657688537263724</v>
      </c>
      <c r="J46" s="340">
        <v>7.0967305435973405E-2</v>
      </c>
      <c r="K46" s="332">
        <v>1.8701190176320281E-2</v>
      </c>
      <c r="L46" s="333">
        <v>5953.940556282997</v>
      </c>
      <c r="M46" s="333">
        <v>1412.4260974168774</v>
      </c>
      <c r="N46" s="332">
        <v>0.31100332503829964</v>
      </c>
      <c r="O46" s="328">
        <v>6160.6793179512024</v>
      </c>
      <c r="P46" s="328">
        <v>1373.5889775753021</v>
      </c>
      <c r="Q46" s="332">
        <v>0.28693608850244567</v>
      </c>
    </row>
    <row r="47" spans="1:17">
      <c r="A47" s="344"/>
      <c r="B47" s="344" t="s">
        <v>135</v>
      </c>
      <c r="C47" s="160" t="s">
        <v>74</v>
      </c>
      <c r="D47" s="328">
        <v>82865.677531314199</v>
      </c>
      <c r="E47" s="328">
        <v>-14591.315473298615</v>
      </c>
      <c r="F47" s="329">
        <v>-0.14972055902246012</v>
      </c>
      <c r="G47" s="337">
        <v>11.170519372578386</v>
      </c>
      <c r="H47" s="337">
        <v>-6.0425654167284542</v>
      </c>
      <c r="I47" s="338">
        <v>5.5971398941052026</v>
      </c>
      <c r="J47" s="338">
        <v>-0.16294573173824833</v>
      </c>
      <c r="K47" s="329">
        <v>-2.8288769008427396E-2</v>
      </c>
      <c r="L47" s="330">
        <v>463810.78956257581</v>
      </c>
      <c r="M47" s="330">
        <v>-97549.83498122025</v>
      </c>
      <c r="N47" s="329">
        <v>-0.1737739177208886</v>
      </c>
      <c r="O47" s="328">
        <v>209402.92997121811</v>
      </c>
      <c r="P47" s="328">
        <v>-44370.226298067253</v>
      </c>
      <c r="Q47" s="329">
        <v>-0.17484207924255329</v>
      </c>
    </row>
    <row r="48" spans="1:17">
      <c r="A48" s="344"/>
      <c r="B48" s="344"/>
      <c r="C48" s="160" t="s">
        <v>73</v>
      </c>
      <c r="D48" s="328">
        <v>399791.20318387845</v>
      </c>
      <c r="E48" s="328">
        <v>192247.03471377929</v>
      </c>
      <c r="F48" s="332">
        <v>0.92629456241010344</v>
      </c>
      <c r="G48" s="339">
        <v>53.892944741377654</v>
      </c>
      <c r="H48" s="339">
        <v>17.236002440347406</v>
      </c>
      <c r="I48" s="340">
        <v>4.6696729165612014</v>
      </c>
      <c r="J48" s="340">
        <v>-0.79911996625339921</v>
      </c>
      <c r="K48" s="332">
        <v>-0.1461236480109884</v>
      </c>
      <c r="L48" s="333">
        <v>1866894.1537871736</v>
      </c>
      <c r="M48" s="333">
        <v>731878.08238822082</v>
      </c>
      <c r="N48" s="332">
        <v>0.64481737380700854</v>
      </c>
      <c r="O48" s="328">
        <v>660476.76221986325</v>
      </c>
      <c r="P48" s="328">
        <v>220115.91079361906</v>
      </c>
      <c r="Q48" s="332">
        <v>0.499853495333897</v>
      </c>
    </row>
    <row r="49" spans="1:17">
      <c r="A49" s="344"/>
      <c r="B49" s="344"/>
      <c r="C49" s="160" t="s">
        <v>113</v>
      </c>
      <c r="D49" s="328">
        <v>258611.33607839607</v>
      </c>
      <c r="E49" s="328">
        <v>-2204.4837669536937</v>
      </c>
      <c r="F49" s="329">
        <v>-8.4522624749558441E-3</v>
      </c>
      <c r="G49" s="337">
        <v>34.861513544500291</v>
      </c>
      <c r="H49" s="337">
        <v>-11.204393918682882</v>
      </c>
      <c r="I49" s="338">
        <v>6.4707824167544601</v>
      </c>
      <c r="J49" s="338">
        <v>-0.20450437951822131</v>
      </c>
      <c r="K49" s="329">
        <v>-3.0636043927342808E-2</v>
      </c>
      <c r="L49" s="330">
        <v>1673417.6862694635</v>
      </c>
      <c r="M49" s="330">
        <v>-67602.712203234201</v>
      </c>
      <c r="N49" s="329">
        <v>-3.8829362517830562E-2</v>
      </c>
      <c r="O49" s="328">
        <v>779938.52592554782</v>
      </c>
      <c r="P49" s="328">
        <v>-7002.1189102225471</v>
      </c>
      <c r="Q49" s="329">
        <v>-8.8978996779151571E-3</v>
      </c>
    </row>
    <row r="50" spans="1:17">
      <c r="A50" s="344"/>
      <c r="B50" s="344"/>
      <c r="C50" s="160" t="s">
        <v>77</v>
      </c>
      <c r="D50" s="328">
        <v>556.53429841995239</v>
      </c>
      <c r="E50" s="328">
        <v>194.30891185998917</v>
      </c>
      <c r="F50" s="332">
        <v>0.53643096003107738</v>
      </c>
      <c r="G50" s="339">
        <v>7.5022341543700466E-2</v>
      </c>
      <c r="H50" s="339">
        <v>1.1045236366640676E-2</v>
      </c>
      <c r="I50" s="340">
        <v>3.8481259029075932</v>
      </c>
      <c r="J50" s="340">
        <v>-1.681057239087469E-2</v>
      </c>
      <c r="K50" s="332">
        <v>-4.3495080703949999E-3</v>
      </c>
      <c r="L50" s="333">
        <v>2141.6140496063231</v>
      </c>
      <c r="M50" s="333">
        <v>741.63594081163387</v>
      </c>
      <c r="N50" s="332">
        <v>0.52974824117081742</v>
      </c>
      <c r="O50" s="328">
        <v>2226.1371936798096</v>
      </c>
      <c r="P50" s="328">
        <v>777.23564743995667</v>
      </c>
      <c r="Q50" s="332">
        <v>0.53643096003107738</v>
      </c>
    </row>
    <row r="51" spans="1:17">
      <c r="A51" s="344" t="s">
        <v>69</v>
      </c>
      <c r="B51" s="344" t="s">
        <v>133</v>
      </c>
      <c r="C51" s="160" t="s">
        <v>74</v>
      </c>
      <c r="D51" s="328">
        <v>239892.97075577252</v>
      </c>
      <c r="E51" s="328">
        <v>-12284.060170589219</v>
      </c>
      <c r="F51" s="329">
        <v>-4.8712050123931747E-2</v>
      </c>
      <c r="G51" s="337">
        <v>26.18965987804015</v>
      </c>
      <c r="H51" s="337">
        <v>-5.4044998090205709</v>
      </c>
      <c r="I51" s="338">
        <v>4.9877364576333436</v>
      </c>
      <c r="J51" s="338">
        <v>0.43063315637987731</v>
      </c>
      <c r="K51" s="329">
        <v>9.4497124140554015E-2</v>
      </c>
      <c r="L51" s="330">
        <v>1196522.9161685361</v>
      </c>
      <c r="M51" s="330">
        <v>47326.136033715447</v>
      </c>
      <c r="N51" s="329">
        <v>4.1181925368920083E-2</v>
      </c>
      <c r="O51" s="328">
        <v>600647.58447420597</v>
      </c>
      <c r="P51" s="328">
        <v>-26148.548761264537</v>
      </c>
      <c r="Q51" s="329">
        <v>-4.1717788886615911E-2</v>
      </c>
    </row>
    <row r="52" spans="1:17">
      <c r="A52" s="344"/>
      <c r="B52" s="344"/>
      <c r="C52" s="160" t="s">
        <v>73</v>
      </c>
      <c r="D52" s="328">
        <v>461585.19562211627</v>
      </c>
      <c r="E52" s="328">
        <v>116931.18367264513</v>
      </c>
      <c r="F52" s="332">
        <v>0.33927121002087196</v>
      </c>
      <c r="G52" s="339">
        <v>50.392303034126989</v>
      </c>
      <c r="H52" s="339">
        <v>7.2121059705116295</v>
      </c>
      <c r="I52" s="340">
        <v>6.743024768892651</v>
      </c>
      <c r="J52" s="340">
        <v>0.27355603396173933</v>
      </c>
      <c r="K52" s="332">
        <v>4.2284157350466069E-2</v>
      </c>
      <c r="L52" s="333">
        <v>3112480.4070340898</v>
      </c>
      <c r="M52" s="333">
        <v>882752.05235848157</v>
      </c>
      <c r="N52" s="332">
        <v>0.39590116460034375</v>
      </c>
      <c r="O52" s="328">
        <v>913224.59900772572</v>
      </c>
      <c r="P52" s="328">
        <v>237492.63720121793</v>
      </c>
      <c r="Q52" s="332">
        <v>0.35145982523351865</v>
      </c>
    </row>
    <row r="53" spans="1:17">
      <c r="A53" s="344"/>
      <c r="B53" s="344"/>
      <c r="C53" s="160" t="s">
        <v>113</v>
      </c>
      <c r="D53" s="328">
        <v>214445.39326937211</v>
      </c>
      <c r="E53" s="328">
        <v>13363.036741364078</v>
      </c>
      <c r="F53" s="329">
        <v>6.6455540764974022E-2</v>
      </c>
      <c r="G53" s="337">
        <v>23.411490109291886</v>
      </c>
      <c r="H53" s="337">
        <v>-1.7812408030310145</v>
      </c>
      <c r="I53" s="338">
        <v>7.098528253304071</v>
      </c>
      <c r="J53" s="338">
        <v>7.278577913869011E-2</v>
      </c>
      <c r="K53" s="329">
        <v>1.0359870064457018E-2</v>
      </c>
      <c r="L53" s="330">
        <v>1522246.6829135406</v>
      </c>
      <c r="M53" s="330">
        <v>109493.82984944829</v>
      </c>
      <c r="N53" s="329">
        <v>7.7503881596819452E-2</v>
      </c>
      <c r="O53" s="328">
        <v>632045.16538631916</v>
      </c>
      <c r="P53" s="328">
        <v>39598.368631357094</v>
      </c>
      <c r="Q53" s="329">
        <v>6.68386914204806E-2</v>
      </c>
    </row>
    <row r="54" spans="1:17">
      <c r="A54" s="344"/>
      <c r="B54" s="344"/>
      <c r="C54" s="160" t="s">
        <v>77</v>
      </c>
      <c r="D54" s="328">
        <v>59.969245076179504</v>
      </c>
      <c r="E54" s="328">
        <v>-202.72916209697723</v>
      </c>
      <c r="F54" s="332">
        <v>-0.77171827678174321</v>
      </c>
      <c r="G54" s="339">
        <v>6.5469785410549918E-3</v>
      </c>
      <c r="H54" s="339">
        <v>-2.6365358459965609E-2</v>
      </c>
      <c r="I54" s="340">
        <v>6.3933291592262549</v>
      </c>
      <c r="J54" s="340">
        <v>0.1700701403648619</v>
      </c>
      <c r="K54" s="332">
        <v>2.7328147494651109E-2</v>
      </c>
      <c r="L54" s="333">
        <v>383.40312320232391</v>
      </c>
      <c r="M54" s="333">
        <v>-1251.4371084785462</v>
      </c>
      <c r="N54" s="332">
        <v>-0.76547976017930153</v>
      </c>
      <c r="O54" s="328">
        <v>239.87698030471802</v>
      </c>
      <c r="P54" s="328">
        <v>-810.91664838790894</v>
      </c>
      <c r="Q54" s="332">
        <v>-0.77171827678174321</v>
      </c>
    </row>
    <row r="55" spans="1:17">
      <c r="A55" s="344"/>
      <c r="B55" s="344" t="s">
        <v>134</v>
      </c>
      <c r="C55" s="160" t="s">
        <v>74</v>
      </c>
      <c r="D55" s="328">
        <v>3156669.6431105416</v>
      </c>
      <c r="E55" s="328">
        <v>-244460.05823122803</v>
      </c>
      <c r="F55" s="329">
        <v>-7.1876135195546004E-2</v>
      </c>
      <c r="G55" s="337">
        <v>29.610461560598246</v>
      </c>
      <c r="H55" s="337">
        <v>-2.6256275158950473</v>
      </c>
      <c r="I55" s="338">
        <v>4.7698141112522787</v>
      </c>
      <c r="J55" s="338">
        <v>0.13660333463311147</v>
      </c>
      <c r="K55" s="329">
        <v>2.9483513964540655E-2</v>
      </c>
      <c r="L55" s="330">
        <v>15056727.408270357</v>
      </c>
      <c r="M55" s="330">
        <v>-701423.37666586041</v>
      </c>
      <c r="N55" s="329">
        <v>-4.4511782266760398E-2</v>
      </c>
      <c r="O55" s="328">
        <v>7924167.4879563591</v>
      </c>
      <c r="P55" s="328">
        <v>-703381.60857382882</v>
      </c>
      <c r="Q55" s="329">
        <v>-8.1527395637390643E-2</v>
      </c>
    </row>
    <row r="56" spans="1:17">
      <c r="A56" s="344"/>
      <c r="B56" s="344"/>
      <c r="C56" s="160" t="s">
        <v>73</v>
      </c>
      <c r="D56" s="328">
        <v>4952018.3077216558</v>
      </c>
      <c r="E56" s="328">
        <v>598074.15467680059</v>
      </c>
      <c r="F56" s="332">
        <v>0.1373637634416022</v>
      </c>
      <c r="G56" s="339">
        <v>46.451344082899354</v>
      </c>
      <c r="H56" s="339">
        <v>5.1844287117330055</v>
      </c>
      <c r="I56" s="340">
        <v>6.59594231340151</v>
      </c>
      <c r="J56" s="340">
        <v>0.27278393923346655</v>
      </c>
      <c r="K56" s="332">
        <v>4.314045657117635E-2</v>
      </c>
      <c r="L56" s="333">
        <v>32663227.09264021</v>
      </c>
      <c r="M56" s="333">
        <v>5132548.6606546454</v>
      </c>
      <c r="N56" s="332">
        <v>0.18643015548398442</v>
      </c>
      <c r="O56" s="328">
        <v>9604924.4762102533</v>
      </c>
      <c r="P56" s="328">
        <v>1003288.8284081686</v>
      </c>
      <c r="Q56" s="332">
        <v>0.11663930785821322</v>
      </c>
    </row>
    <row r="57" spans="1:17">
      <c r="A57" s="344"/>
      <c r="B57" s="344"/>
      <c r="C57" s="160" t="s">
        <v>113</v>
      </c>
      <c r="D57" s="328">
        <v>2548611.2042395924</v>
      </c>
      <c r="E57" s="328">
        <v>-243112.11312613171</v>
      </c>
      <c r="F57" s="329">
        <v>-8.7083168884921153E-2</v>
      </c>
      <c r="G57" s="337">
        <v>23.906699980706144</v>
      </c>
      <c r="H57" s="337">
        <v>-2.5534028198490546</v>
      </c>
      <c r="I57" s="338">
        <v>7.005300999909589</v>
      </c>
      <c r="J57" s="338">
        <v>0.1150519809543038</v>
      </c>
      <c r="K57" s="329">
        <v>1.6697797225875624E-2</v>
      </c>
      <c r="L57" s="330">
        <v>17853788.617440399</v>
      </c>
      <c r="M57" s="330">
        <v>-1381880.231233377</v>
      </c>
      <c r="N57" s="329">
        <v>-7.1839468754872654E-2</v>
      </c>
      <c r="O57" s="328">
        <v>7511968.9037300628</v>
      </c>
      <c r="P57" s="328">
        <v>-723108.1541565787</v>
      </c>
      <c r="Q57" s="329">
        <v>-8.7808304533600695E-2</v>
      </c>
    </row>
    <row r="58" spans="1:17">
      <c r="A58" s="344"/>
      <c r="B58" s="344"/>
      <c r="C58" s="160" t="s">
        <v>77</v>
      </c>
      <c r="D58" s="328">
        <v>3357.5072715994406</v>
      </c>
      <c r="E58" s="328">
        <v>-534.93245838913435</v>
      </c>
      <c r="F58" s="332">
        <v>-0.13742857834582436</v>
      </c>
      <c r="G58" s="339">
        <v>3.1494375796372459E-2</v>
      </c>
      <c r="H58" s="339">
        <v>-5.398375988803987E-3</v>
      </c>
      <c r="I58" s="340">
        <v>6.2417215926791405</v>
      </c>
      <c r="J58" s="340">
        <v>-9.6048553148631477E-2</v>
      </c>
      <c r="K58" s="332">
        <v>-1.5154944237266377E-2</v>
      </c>
      <c r="L58" s="333">
        <v>20956.625634719458</v>
      </c>
      <c r="M58" s="333">
        <v>-3712.762680436048</v>
      </c>
      <c r="N58" s="332">
        <v>-0.15050080014165299</v>
      </c>
      <c r="O58" s="328">
        <v>13430.029086397763</v>
      </c>
      <c r="P58" s="328">
        <v>-2139.7298335565374</v>
      </c>
      <c r="Q58" s="332">
        <v>-0.13742857834582436</v>
      </c>
    </row>
    <row r="59" spans="1:17">
      <c r="A59" s="344"/>
      <c r="B59" s="344" t="s">
        <v>135</v>
      </c>
      <c r="C59" s="160" t="s">
        <v>74</v>
      </c>
      <c r="D59" s="328">
        <v>881986.31351959601</v>
      </c>
      <c r="E59" s="328">
        <v>-88329.255418635206</v>
      </c>
      <c r="F59" s="329">
        <v>-9.1031472900398355E-2</v>
      </c>
      <c r="G59" s="337">
        <v>27.047030079349376</v>
      </c>
      <c r="H59" s="337">
        <v>-5.0344873854736036</v>
      </c>
      <c r="I59" s="338">
        <v>4.8623391236696012</v>
      </c>
      <c r="J59" s="338">
        <v>0.24778465789136117</v>
      </c>
      <c r="K59" s="329">
        <v>5.3696334007745324E-2</v>
      </c>
      <c r="L59" s="330">
        <v>4288516.5587674547</v>
      </c>
      <c r="M59" s="330">
        <v>-189057.48309061397</v>
      </c>
      <c r="N59" s="329">
        <v>-4.2223195266729831E-2</v>
      </c>
      <c r="O59" s="328">
        <v>2202511.1288749618</v>
      </c>
      <c r="P59" s="328">
        <v>-220520.41569346562</v>
      </c>
      <c r="Q59" s="329">
        <v>-9.101012992909388E-2</v>
      </c>
    </row>
    <row r="60" spans="1:17">
      <c r="A60" s="344"/>
      <c r="B60" s="344"/>
      <c r="C60" s="160" t="s">
        <v>73</v>
      </c>
      <c r="D60" s="328">
        <v>1616032.5787000994</v>
      </c>
      <c r="E60" s="328">
        <v>328613.25235226564</v>
      </c>
      <c r="F60" s="332">
        <v>0.25524958778153467</v>
      </c>
      <c r="G60" s="339">
        <v>49.557324297798182</v>
      </c>
      <c r="H60" s="339">
        <v>6.9914138610793088</v>
      </c>
      <c r="I60" s="340">
        <v>6.7187898667671409</v>
      </c>
      <c r="J60" s="340">
        <v>0.32191974287162584</v>
      </c>
      <c r="K60" s="332">
        <v>5.0324570709837348E-2</v>
      </c>
      <c r="L60" s="333">
        <v>10857783.314135799</v>
      </c>
      <c r="M60" s="333">
        <v>2622329.0884956513</v>
      </c>
      <c r="N60" s="332">
        <v>0.31841948442034063</v>
      </c>
      <c r="O60" s="328">
        <v>3189207.5112921749</v>
      </c>
      <c r="P60" s="328">
        <v>659882.06791479047</v>
      </c>
      <c r="Q60" s="332">
        <v>0.26089251173374356</v>
      </c>
    </row>
    <row r="61" spans="1:17">
      <c r="A61" s="344"/>
      <c r="B61" s="344"/>
      <c r="C61" s="160" t="s">
        <v>113</v>
      </c>
      <c r="D61" s="328">
        <v>762188.56843185157</v>
      </c>
      <c r="E61" s="328">
        <v>-3481.6234582397155</v>
      </c>
      <c r="F61" s="329">
        <v>-4.5471581564970835E-3</v>
      </c>
      <c r="G61" s="337">
        <v>23.373307295719737</v>
      </c>
      <c r="H61" s="337">
        <v>-1.9420255915958364</v>
      </c>
      <c r="I61" s="338">
        <v>7.0758729224799541</v>
      </c>
      <c r="J61" s="338">
        <v>0.1079335143779252</v>
      </c>
      <c r="K61" s="329">
        <v>1.5490019079733188E-2</v>
      </c>
      <c r="L61" s="330">
        <v>5393149.4531906983</v>
      </c>
      <c r="M61" s="330">
        <v>58005.949510688893</v>
      </c>
      <c r="N61" s="329">
        <v>1.0872425356633474E-2</v>
      </c>
      <c r="O61" s="328">
        <v>2245690.9721149052</v>
      </c>
      <c r="P61" s="328">
        <v>-12909.183089141734</v>
      </c>
      <c r="Q61" s="329">
        <v>-5.715568140468621E-3</v>
      </c>
    </row>
    <row r="62" spans="1:17">
      <c r="A62" s="344"/>
      <c r="B62" s="344"/>
      <c r="C62" s="160" t="s">
        <v>77</v>
      </c>
      <c r="D62" s="328">
        <v>728.4385287463665</v>
      </c>
      <c r="E62" s="328">
        <v>-397.87310492992401</v>
      </c>
      <c r="F62" s="332">
        <v>-0.353253125541519</v>
      </c>
      <c r="G62" s="339">
        <v>2.2338327132694489E-2</v>
      </c>
      <c r="H62" s="339">
        <v>-1.4900884009881165E-2</v>
      </c>
      <c r="I62" s="340">
        <v>6.3568220169537391</v>
      </c>
      <c r="J62" s="340">
        <v>-4.9843333424209213E-2</v>
      </c>
      <c r="K62" s="332">
        <v>-7.7799183659981253E-3</v>
      </c>
      <c r="L62" s="333">
        <v>4630.5540775322916</v>
      </c>
      <c r="M62" s="333">
        <v>-2585.3476396691794</v>
      </c>
      <c r="N62" s="332">
        <v>-0.35828476342827043</v>
      </c>
      <c r="O62" s="328">
        <v>2913.754114985466</v>
      </c>
      <c r="P62" s="328">
        <v>-1591.492419719696</v>
      </c>
      <c r="Q62" s="332">
        <v>-0.353253125541519</v>
      </c>
    </row>
    <row r="63" spans="1:17">
      <c r="A63" s="344" t="s">
        <v>111</v>
      </c>
      <c r="B63" s="344" t="s">
        <v>133</v>
      </c>
      <c r="C63" s="160" t="s">
        <v>74</v>
      </c>
      <c r="D63" s="328">
        <v>121077718.60588716</v>
      </c>
      <c r="E63" s="328">
        <v>15018590.533683956</v>
      </c>
      <c r="F63" s="329">
        <v>0.14160582692570847</v>
      </c>
      <c r="G63" s="337">
        <v>77.986722593710368</v>
      </c>
      <c r="H63" s="337">
        <v>-0.22880936635813498</v>
      </c>
      <c r="I63" s="338">
        <v>2.5282721597482096</v>
      </c>
      <c r="J63" s="338">
        <v>0.13386394385575962</v>
      </c>
      <c r="K63" s="329">
        <v>5.5906901324202771E-2</v>
      </c>
      <c r="L63" s="330">
        <v>306117425.11709231</v>
      </c>
      <c r="M63" s="330">
        <v>52168577.490619391</v>
      </c>
      <c r="N63" s="329">
        <v>0.20542947124277902</v>
      </c>
      <c r="O63" s="328">
        <v>86493709.467555523</v>
      </c>
      <c r="P63" s="328">
        <v>10704054.021925613</v>
      </c>
      <c r="Q63" s="329">
        <v>0.14123370741016897</v>
      </c>
    </row>
    <row r="64" spans="1:17">
      <c r="A64" s="344"/>
      <c r="B64" s="344"/>
      <c r="C64" s="160" t="s">
        <v>73</v>
      </c>
      <c r="D64" s="328">
        <v>24777584.012768295</v>
      </c>
      <c r="E64" s="328">
        <v>4017784.0224253498</v>
      </c>
      <c r="F64" s="332">
        <v>0.19353674044520394</v>
      </c>
      <c r="G64" s="339">
        <v>15.959357288816294</v>
      </c>
      <c r="H64" s="339">
        <v>0.64960668890672757</v>
      </c>
      <c r="I64" s="340">
        <v>2.7479370469598634</v>
      </c>
      <c r="J64" s="340">
        <v>0.18710863603799233</v>
      </c>
      <c r="K64" s="332">
        <v>7.3065667047420485E-2</v>
      </c>
      <c r="L64" s="333">
        <v>68087241.042846426</v>
      </c>
      <c r="M64" s="333">
        <v>14924955.42252063</v>
      </c>
      <c r="N64" s="332">
        <v>0.2807432985314367</v>
      </c>
      <c r="O64" s="328">
        <v>15910363.92236805</v>
      </c>
      <c r="P64" s="328">
        <v>2936303.6983808931</v>
      </c>
      <c r="Q64" s="332">
        <v>0.22632110901968014</v>
      </c>
    </row>
    <row r="65" spans="1:18">
      <c r="A65" s="344"/>
      <c r="B65" s="344"/>
      <c r="C65" s="160" t="s">
        <v>113</v>
      </c>
      <c r="D65" s="328">
        <v>8845685.465955779</v>
      </c>
      <c r="E65" s="328">
        <v>594038.52332687937</v>
      </c>
      <c r="F65" s="329">
        <v>7.1990298113460499E-2</v>
      </c>
      <c r="G65" s="337">
        <v>5.6975472161825698</v>
      </c>
      <c r="H65" s="337">
        <v>-0.38780316238183321</v>
      </c>
      <c r="I65" s="338">
        <v>2.9092786033227274</v>
      </c>
      <c r="J65" s="338">
        <v>0.11769359081692077</v>
      </c>
      <c r="K65" s="329">
        <v>4.2160131355367766E-2</v>
      </c>
      <c r="L65" s="330">
        <v>25734563.457827978</v>
      </c>
      <c r="M65" s="330">
        <v>2699389.5242957808</v>
      </c>
      <c r="N65" s="329">
        <v>0.11718554989360389</v>
      </c>
      <c r="O65" s="328">
        <v>17730958.965813994</v>
      </c>
      <c r="P65" s="328">
        <v>1153454.356145652</v>
      </c>
      <c r="Q65" s="329">
        <v>6.9579492408823315E-2</v>
      </c>
    </row>
    <row r="66" spans="1:18">
      <c r="A66" s="344"/>
      <c r="B66" s="344"/>
      <c r="C66" s="160" t="s">
        <v>77</v>
      </c>
      <c r="D66" s="328">
        <v>497802.38535934687</v>
      </c>
      <c r="E66" s="328">
        <v>52668.982971428311</v>
      </c>
      <c r="F66" s="332">
        <v>0.11832179452021686</v>
      </c>
      <c r="G66" s="339">
        <v>0.3206368354186932</v>
      </c>
      <c r="H66" s="339">
        <v>-7.6361430020224219E-3</v>
      </c>
      <c r="I66" s="340">
        <v>3.1067740357721982</v>
      </c>
      <c r="J66" s="340">
        <v>0.19719735372946268</v>
      </c>
      <c r="K66" s="332">
        <v>6.7775272927680916E-2</v>
      </c>
      <c r="L66" s="333">
        <v>1546559.525779885</v>
      </c>
      <c r="M66" s="333">
        <v>251409.75779365096</v>
      </c>
      <c r="N66" s="332">
        <v>0.19411635936479832</v>
      </c>
      <c r="O66" s="328">
        <v>1991209.5414373875</v>
      </c>
      <c r="P66" s="328">
        <v>210675.93188571325</v>
      </c>
      <c r="Q66" s="332">
        <v>0.11832179452021686</v>
      </c>
    </row>
    <row r="67" spans="1:18">
      <c r="A67" s="344"/>
      <c r="B67" s="344" t="s">
        <v>134</v>
      </c>
      <c r="C67" s="160" t="s">
        <v>74</v>
      </c>
      <c r="D67" s="328">
        <v>1449667437.1100564</v>
      </c>
      <c r="E67" s="328">
        <v>156137439.71753788</v>
      </c>
      <c r="F67" s="329">
        <v>0.12070646991741804</v>
      </c>
      <c r="G67" s="337">
        <v>78.483620153495878</v>
      </c>
      <c r="H67" s="337">
        <v>0.10766878701066673</v>
      </c>
      <c r="I67" s="338">
        <v>2.432716731022555</v>
      </c>
      <c r="J67" s="338">
        <v>7.4511222036752756E-2</v>
      </c>
      <c r="K67" s="329">
        <v>3.1596577038274301E-2</v>
      </c>
      <c r="L67" s="330">
        <v>3526630228.6762218</v>
      </c>
      <c r="M67" s="330">
        <v>476220662.78679419</v>
      </c>
      <c r="N67" s="329">
        <v>0.15611695823145619</v>
      </c>
      <c r="O67" s="328">
        <v>1013855248.0936197</v>
      </c>
      <c r="P67" s="328">
        <v>85609338.94750011</v>
      </c>
      <c r="Q67" s="329">
        <v>9.2227003754049339E-2</v>
      </c>
    </row>
    <row r="68" spans="1:18">
      <c r="A68" s="344"/>
      <c r="B68" s="344"/>
      <c r="C68" s="160" t="s">
        <v>73</v>
      </c>
      <c r="D68" s="328">
        <v>295780023.22154456</v>
      </c>
      <c r="E68" s="328">
        <v>38296283.671894938</v>
      </c>
      <c r="F68" s="332">
        <v>0.14873282382365902</v>
      </c>
      <c r="G68" s="339">
        <v>16.013249933922278</v>
      </c>
      <c r="H68" s="339">
        <v>0.4121173051593221</v>
      </c>
      <c r="I68" s="340">
        <v>2.6153154058908963</v>
      </c>
      <c r="J68" s="340">
        <v>0.10331766938006348</v>
      </c>
      <c r="K68" s="332">
        <v>4.1129682514591683E-2</v>
      </c>
      <c r="L68" s="333">
        <v>773558051.48607254</v>
      </c>
      <c r="M68" s="333">
        <v>126759480.54900789</v>
      </c>
      <c r="N68" s="332">
        <v>0.19597984016161649</v>
      </c>
      <c r="O68" s="328">
        <v>184744859.07434687</v>
      </c>
      <c r="P68" s="328">
        <v>28936123.61304602</v>
      </c>
      <c r="Q68" s="332">
        <v>0.18571566945444506</v>
      </c>
    </row>
    <row r="69" spans="1:18">
      <c r="A69" s="344"/>
      <c r="B69" s="344"/>
      <c r="C69" s="160" t="s">
        <v>113</v>
      </c>
      <c r="D69" s="328">
        <v>94968376.247459233</v>
      </c>
      <c r="E69" s="328">
        <v>1527763.0483561158</v>
      </c>
      <c r="F69" s="329">
        <v>1.6350096559199164E-2</v>
      </c>
      <c r="G69" s="337">
        <v>5.1414978202576647</v>
      </c>
      <c r="H69" s="337">
        <v>-0.5201389183646139</v>
      </c>
      <c r="I69" s="338">
        <v>2.9720662143343102</v>
      </c>
      <c r="J69" s="338">
        <v>0.10914390350801861</v>
      </c>
      <c r="K69" s="329">
        <v>3.8123250182264881E-2</v>
      </c>
      <c r="L69" s="330">
        <v>282252302.47526258</v>
      </c>
      <c r="M69" s="330">
        <v>14739086.2102606</v>
      </c>
      <c r="N69" s="329">
        <v>5.5096665563094553E-2</v>
      </c>
      <c r="O69" s="328">
        <v>178389779.8610706</v>
      </c>
      <c r="P69" s="328">
        <v>-2666470.3662329614</v>
      </c>
      <c r="Q69" s="329">
        <v>-1.4727303602529008E-2</v>
      </c>
    </row>
    <row r="70" spans="1:18">
      <c r="A70" s="344"/>
      <c r="B70" s="344"/>
      <c r="C70" s="160" t="s">
        <v>77</v>
      </c>
      <c r="D70" s="328">
        <v>5801926.2716762414</v>
      </c>
      <c r="E70" s="328">
        <v>570867.84313659277</v>
      </c>
      <c r="F70" s="332">
        <v>0.10913046583881526</v>
      </c>
      <c r="G70" s="339">
        <v>0.31411078569343398</v>
      </c>
      <c r="H70" s="339">
        <v>-2.8429624352658278E-3</v>
      </c>
      <c r="I70" s="340">
        <v>3.0022018861184607</v>
      </c>
      <c r="J70" s="340">
        <v>0.11628130328662811</v>
      </c>
      <c r="K70" s="332">
        <v>4.029262065573757E-2</v>
      </c>
      <c r="L70" s="333">
        <v>17418553.995946661</v>
      </c>
      <c r="M70" s="333">
        <v>2322134.8070281465</v>
      </c>
      <c r="N70" s="332">
        <v>0.15382023895658006</v>
      </c>
      <c r="O70" s="328">
        <v>23207705.086704966</v>
      </c>
      <c r="P70" s="328">
        <v>2283471.3725463711</v>
      </c>
      <c r="Q70" s="332">
        <v>0.10913046583881526</v>
      </c>
    </row>
    <row r="71" spans="1:18">
      <c r="A71" s="344"/>
      <c r="B71" s="344" t="s">
        <v>135</v>
      </c>
      <c r="C71" s="160" t="s">
        <v>74</v>
      </c>
      <c r="D71" s="328">
        <v>484972733.58568281</v>
      </c>
      <c r="E71" s="328">
        <v>53213531.298797965</v>
      </c>
      <c r="F71" s="329">
        <v>0.12324816938919562</v>
      </c>
      <c r="G71" s="337">
        <v>78.022503451061198</v>
      </c>
      <c r="H71" s="337">
        <v>-0.44975122006101742</v>
      </c>
      <c r="I71" s="338">
        <v>2.4699689562664551</v>
      </c>
      <c r="J71" s="338">
        <v>0.11863844823729019</v>
      </c>
      <c r="K71" s="329">
        <v>5.0455879270128817E-2</v>
      </c>
      <c r="L71" s="330">
        <v>1197867596.5923185</v>
      </c>
      <c r="M71" s="330">
        <v>182659012.13283062</v>
      </c>
      <c r="N71" s="329">
        <v>0.17992264341429007</v>
      </c>
      <c r="O71" s="328">
        <v>336574255.64946717</v>
      </c>
      <c r="P71" s="328">
        <v>33510798.136636436</v>
      </c>
      <c r="Q71" s="329">
        <v>0.11057353602328547</v>
      </c>
    </row>
    <row r="72" spans="1:18">
      <c r="A72" s="344"/>
      <c r="B72" s="344"/>
      <c r="C72" s="160" t="s">
        <v>73</v>
      </c>
      <c r="D72" s="328">
        <v>99938757.975862071</v>
      </c>
      <c r="E72" s="328">
        <v>15372318.99668321</v>
      </c>
      <c r="F72" s="332">
        <v>0.18177801007404409</v>
      </c>
      <c r="G72" s="339">
        <v>16.078165944331065</v>
      </c>
      <c r="H72" s="339">
        <v>0.70821181004805744</v>
      </c>
      <c r="I72" s="340">
        <v>2.7033867441669504</v>
      </c>
      <c r="J72" s="340">
        <v>0.18844169791772813</v>
      </c>
      <c r="K72" s="332">
        <v>7.4928753691365632E-2</v>
      </c>
      <c r="L72" s="333">
        <v>270173113.54045463</v>
      </c>
      <c r="M72" s="333">
        <v>57493166.750831634</v>
      </c>
      <c r="N72" s="332">
        <v>0.27032716350875458</v>
      </c>
      <c r="O72" s="328">
        <v>62648705.768487543</v>
      </c>
      <c r="P72" s="328">
        <v>11561221.406395443</v>
      </c>
      <c r="Q72" s="332">
        <v>0.22630242124378494</v>
      </c>
    </row>
    <row r="73" spans="1:18">
      <c r="A73" s="344"/>
      <c r="B73" s="344"/>
      <c r="C73" s="160" t="s">
        <v>113</v>
      </c>
      <c r="D73" s="328">
        <v>34505588.969442226</v>
      </c>
      <c r="E73" s="328">
        <v>2631731.2816000581</v>
      </c>
      <c r="F73" s="329">
        <v>8.2567077614953854E-2</v>
      </c>
      <c r="G73" s="337">
        <v>5.5512655619711397</v>
      </c>
      <c r="H73" s="337">
        <v>-0.24180952382520626</v>
      </c>
      <c r="I73" s="338">
        <v>2.8397770993383702</v>
      </c>
      <c r="J73" s="338">
        <v>3.0126682190419363E-2</v>
      </c>
      <c r="K73" s="329">
        <v>1.0722573173712006E-2</v>
      </c>
      <c r="L73" s="330">
        <v>97988181.354604706</v>
      </c>
      <c r="M73" s="330">
        <v>8433783.8058445454</v>
      </c>
      <c r="N73" s="329">
        <v>9.4174982320131828E-2</v>
      </c>
      <c r="O73" s="328">
        <v>68251820.242248669</v>
      </c>
      <c r="P73" s="328">
        <v>4831146.892316848</v>
      </c>
      <c r="Q73" s="329">
        <v>7.6176215690116789E-2</v>
      </c>
    </row>
    <row r="74" spans="1:18">
      <c r="A74" s="344"/>
      <c r="B74" s="344"/>
      <c r="C74" s="160" t="s">
        <v>77</v>
      </c>
      <c r="D74" s="328">
        <v>1951754.0933941845</v>
      </c>
      <c r="E74" s="328">
        <v>251645.00388813578</v>
      </c>
      <c r="F74" s="332">
        <v>0.14801697458205398</v>
      </c>
      <c r="G74" s="339">
        <v>0.31399856103573354</v>
      </c>
      <c r="H74" s="339">
        <v>5.0036566219478495E-3</v>
      </c>
      <c r="I74" s="340">
        <v>3.1094257580191793</v>
      </c>
      <c r="J74" s="340">
        <v>0.20977276550674651</v>
      </c>
      <c r="K74" s="332">
        <v>7.2344092913334032E-2</v>
      </c>
      <c r="L74" s="333">
        <v>6068834.4513192484</v>
      </c>
      <c r="M74" s="333">
        <v>1139108.0423354469</v>
      </c>
      <c r="N74" s="332">
        <v>0.23106922125730281</v>
      </c>
      <c r="O74" s="328">
        <v>7807016.3735767379</v>
      </c>
      <c r="P74" s="328">
        <v>1006580.0155525431</v>
      </c>
      <c r="Q74" s="332">
        <v>0.14801697458205398</v>
      </c>
      <c r="R74" s="230"/>
    </row>
    <row r="75" spans="1:18">
      <c r="A75" s="344"/>
      <c r="B75" s="344"/>
      <c r="C75" s="160"/>
    </row>
    <row r="76" spans="1:18">
      <c r="A76" s="344"/>
      <c r="B76" s="344"/>
      <c r="C76" s="160"/>
    </row>
    <row r="77" spans="1:18">
      <c r="A77" s="344"/>
      <c r="B77" s="344"/>
      <c r="C77" s="160"/>
    </row>
    <row r="78" spans="1:18">
      <c r="A78" s="344"/>
      <c r="B78" s="344"/>
      <c r="C78" s="160"/>
    </row>
    <row r="79" spans="1:18">
      <c r="A79" s="344"/>
      <c r="B79" s="344"/>
      <c r="C79" s="160"/>
    </row>
    <row r="80" spans="1:18">
      <c r="A80" s="344"/>
      <c r="B80" s="344"/>
      <c r="C80" s="160"/>
    </row>
    <row r="81" spans="1:3">
      <c r="A81" s="344"/>
      <c r="B81" s="344"/>
      <c r="C81" s="160"/>
    </row>
    <row r="82" spans="1:3">
      <c r="A82" s="344"/>
      <c r="B82" s="344"/>
      <c r="C82" s="160"/>
    </row>
    <row r="83" spans="1:3">
      <c r="A83" s="344"/>
      <c r="B83" s="344"/>
      <c r="C83" s="160"/>
    </row>
    <row r="84" spans="1:3">
      <c r="A84" s="344"/>
      <c r="B84" s="344"/>
      <c r="C84" s="160"/>
    </row>
    <row r="85" spans="1:3">
      <c r="A85" s="344"/>
      <c r="B85" s="344"/>
      <c r="C85" s="160"/>
    </row>
    <row r="86" spans="1:3">
      <c r="A86" s="344"/>
      <c r="B86" s="344"/>
      <c r="C86" s="160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Normal="100" workbookViewId="0">
      <selection activeCell="D29" sqref="D29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46" t="s">
        <v>0</v>
      </c>
      <c r="B1" s="346" t="s">
        <v>1</v>
      </c>
      <c r="C1" s="346" t="s">
        <v>2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160" t="s">
        <v>133</v>
      </c>
      <c r="C3" s="225" t="s">
        <v>165</v>
      </c>
      <c r="D3" s="328">
        <v>97593.42741694054</v>
      </c>
      <c r="E3" s="328">
        <v>-247210.02731305311</v>
      </c>
      <c r="F3" s="329">
        <v>-0.71695925293624641</v>
      </c>
      <c r="G3" s="337">
        <v>2.8363086617839216E-2</v>
      </c>
      <c r="H3" s="337">
        <v>-8.2868963451307051E-2</v>
      </c>
      <c r="I3" s="338">
        <v>5.0268288047674421</v>
      </c>
      <c r="J3" s="338">
        <v>1.1677791022216844</v>
      </c>
      <c r="K3" s="329">
        <v>0.30260794553936887</v>
      </c>
      <c r="L3" s="330">
        <v>490585.45209545735</v>
      </c>
      <c r="M3" s="330">
        <v>-840028.2173170743</v>
      </c>
      <c r="N3" s="329">
        <v>-0.63130887396335578</v>
      </c>
      <c r="O3" s="328">
        <v>286957.95860254765</v>
      </c>
      <c r="P3" s="328">
        <v>-372753.18284817424</v>
      </c>
      <c r="Q3" s="329">
        <v>-0.56502484106677409</v>
      </c>
    </row>
    <row r="4" spans="1:17">
      <c r="A4" s="344"/>
      <c r="B4" s="160" t="s">
        <v>134</v>
      </c>
      <c r="C4" s="225" t="s">
        <v>165</v>
      </c>
      <c r="D4" s="328">
        <v>2851982.9702731441</v>
      </c>
      <c r="E4" s="328">
        <v>-840814.49947286537</v>
      </c>
      <c r="F4" s="332">
        <v>-0.227690390919461</v>
      </c>
      <c r="G4" s="339">
        <v>6.8734886078937268E-2</v>
      </c>
      <c r="H4" s="339">
        <v>-2.8440008227311256E-2</v>
      </c>
      <c r="I4" s="340">
        <v>4.128566105562415</v>
      </c>
      <c r="J4" s="340">
        <v>0.27612245965570548</v>
      </c>
      <c r="K4" s="332">
        <v>7.1674626557896706E-2</v>
      </c>
      <c r="L4" s="333">
        <v>11774600.224710923</v>
      </c>
      <c r="M4" s="333">
        <v>-2451693.923232466</v>
      </c>
      <c r="N4" s="332">
        <v>-0.17233538810153823</v>
      </c>
      <c r="O4" s="328">
        <v>6162730.1159192128</v>
      </c>
      <c r="P4" s="328">
        <v>225617.49613107368</v>
      </c>
      <c r="Q4" s="332">
        <v>3.8001215503155585E-2</v>
      </c>
    </row>
    <row r="5" spans="1:17">
      <c r="A5" s="344"/>
      <c r="B5" s="160" t="s">
        <v>135</v>
      </c>
      <c r="C5" s="225" t="s">
        <v>165</v>
      </c>
      <c r="D5" s="328">
        <v>378608.7930198065</v>
      </c>
      <c r="E5" s="328">
        <v>-834789.80148276989</v>
      </c>
      <c r="F5" s="329">
        <v>-0.6879765686764997</v>
      </c>
      <c r="G5" s="337">
        <v>2.7418827255689275E-2</v>
      </c>
      <c r="H5" s="337">
        <v>-6.9621566756836117E-2</v>
      </c>
      <c r="I5" s="338">
        <v>4.8676124066020705</v>
      </c>
      <c r="J5" s="338">
        <v>1.0280281734746164</v>
      </c>
      <c r="K5" s="329">
        <v>0.26774465959228538</v>
      </c>
      <c r="L5" s="330">
        <v>1842920.8581518454</v>
      </c>
      <c r="M5" s="330">
        <v>-2816025.2537992597</v>
      </c>
      <c r="N5" s="329">
        <v>-0.60443396127197213</v>
      </c>
      <c r="O5" s="328">
        <v>1119251.6706553358</v>
      </c>
      <c r="P5" s="328">
        <v>-952996.26127905445</v>
      </c>
      <c r="Q5" s="329">
        <v>-0.45988525146672815</v>
      </c>
    </row>
    <row r="6" spans="1:17">
      <c r="A6" s="344" t="s">
        <v>300</v>
      </c>
      <c r="B6" s="160" t="s">
        <v>133</v>
      </c>
      <c r="C6" s="225" t="s">
        <v>165</v>
      </c>
      <c r="D6" s="328">
        <v>80184.500540696812</v>
      </c>
      <c r="E6" s="328">
        <v>-249516.70110254668</v>
      </c>
      <c r="F6" s="332">
        <v>-0.75679645648528371</v>
      </c>
      <c r="G6" s="339">
        <v>2.3365819426215555E-2</v>
      </c>
      <c r="H6" s="339">
        <v>-8.326888304136576E-2</v>
      </c>
      <c r="I6" s="340">
        <v>4.8494377869410545</v>
      </c>
      <c r="J6" s="340">
        <v>1.0744469729761947</v>
      </c>
      <c r="K6" s="332">
        <v>0.28462240729208738</v>
      </c>
      <c r="L6" s="333">
        <v>388849.74684905051</v>
      </c>
      <c r="M6" s="333">
        <v>-855769.26070736954</v>
      </c>
      <c r="N6" s="332">
        <v>-0.68757527846815925</v>
      </c>
      <c r="O6" s="328">
        <v>245258.78773272038</v>
      </c>
      <c r="P6" s="328">
        <v>-378872.56954440696</v>
      </c>
      <c r="Q6" s="332">
        <v>-0.60703979238809447</v>
      </c>
    </row>
    <row r="7" spans="1:17">
      <c r="A7" s="344"/>
      <c r="B7" s="160" t="s">
        <v>134</v>
      </c>
      <c r="C7" s="225" t="s">
        <v>165</v>
      </c>
      <c r="D7" s="328">
        <v>2656530.3808280728</v>
      </c>
      <c r="E7" s="328">
        <v>-837785.2963340464</v>
      </c>
      <c r="F7" s="329">
        <v>-0.23975661438077259</v>
      </c>
      <c r="G7" s="337">
        <v>6.4189256235156603E-2</v>
      </c>
      <c r="H7" s="337">
        <v>-2.8018651771897482E-2</v>
      </c>
      <c r="I7" s="338">
        <v>3.9954576029022677</v>
      </c>
      <c r="J7" s="338">
        <v>0.27116480500519602</v>
      </c>
      <c r="K7" s="329">
        <v>7.2809743948786657E-2</v>
      </c>
      <c r="L7" s="330">
        <v>10614054.50742038</v>
      </c>
      <c r="M7" s="330">
        <v>-2399800.2026133295</v>
      </c>
      <c r="N7" s="329">
        <v>-0.18440348813507795</v>
      </c>
      <c r="O7" s="328">
        <v>5698698.8531679567</v>
      </c>
      <c r="P7" s="328">
        <v>232134.75192949921</v>
      </c>
      <c r="Q7" s="329">
        <v>4.2464470850512623E-2</v>
      </c>
    </row>
    <row r="8" spans="1:17">
      <c r="A8" s="344"/>
      <c r="B8" s="160" t="s">
        <v>135</v>
      </c>
      <c r="C8" s="225" t="s">
        <v>165</v>
      </c>
      <c r="D8" s="328">
        <v>320178.48338114418</v>
      </c>
      <c r="E8" s="328">
        <v>-838403.17016053363</v>
      </c>
      <c r="F8" s="332">
        <v>-0.72364616477191057</v>
      </c>
      <c r="G8" s="339">
        <v>2.3242195578649958E-2</v>
      </c>
      <c r="H8" s="339">
        <v>-6.9638930514088676E-2</v>
      </c>
      <c r="I8" s="340">
        <v>4.6628946834046054</v>
      </c>
      <c r="J8" s="340">
        <v>0.92167160665652315</v>
      </c>
      <c r="K8" s="332">
        <v>0.2463556937795999</v>
      </c>
      <c r="L8" s="333">
        <v>1492958.547898487</v>
      </c>
      <c r="M8" s="333">
        <v>-2841553.8706285898</v>
      </c>
      <c r="N8" s="332">
        <v>-0.65556482396564142</v>
      </c>
      <c r="O8" s="328">
        <v>980015.31253302097</v>
      </c>
      <c r="P8" s="328">
        <v>-962611.70238517318</v>
      </c>
      <c r="Q8" s="332">
        <v>-0.49552059916437929</v>
      </c>
    </row>
    <row r="9" spans="1:17">
      <c r="A9" s="344" t="s">
        <v>67</v>
      </c>
      <c r="B9" s="160" t="s">
        <v>133</v>
      </c>
      <c r="C9" s="225" t="s">
        <v>165</v>
      </c>
      <c r="D9" s="328">
        <v>73646.976427455971</v>
      </c>
      <c r="E9" s="328">
        <v>-64262.061519030001</v>
      </c>
      <c r="F9" s="329">
        <v>-0.46597425720543539</v>
      </c>
      <c r="G9" s="337">
        <v>3.9230969592384375E-2</v>
      </c>
      <c r="H9" s="337">
        <v>-4.0286050406425959E-2</v>
      </c>
      <c r="I9" s="338">
        <v>4.7843403703474605</v>
      </c>
      <c r="J9" s="338">
        <v>0.81553762612190583</v>
      </c>
      <c r="K9" s="329">
        <v>0.20548706465910396</v>
      </c>
      <c r="L9" s="330">
        <v>352352.20247590542</v>
      </c>
      <c r="M9" s="330">
        <v>-194981.56577961426</v>
      </c>
      <c r="N9" s="329">
        <v>-0.35623887486618261</v>
      </c>
      <c r="O9" s="328">
        <v>224480.83787989616</v>
      </c>
      <c r="P9" s="328">
        <v>-122504.90946729272</v>
      </c>
      <c r="Q9" s="329">
        <v>-0.35305458625859953</v>
      </c>
    </row>
    <row r="10" spans="1:17">
      <c r="A10" s="344"/>
      <c r="B10" s="160" t="s">
        <v>134</v>
      </c>
      <c r="C10" s="225" t="s">
        <v>165</v>
      </c>
      <c r="D10" s="328">
        <v>1388057.4687909763</v>
      </c>
      <c r="E10" s="328">
        <v>305238.71082716389</v>
      </c>
      <c r="F10" s="332">
        <v>0.28189270695785718</v>
      </c>
      <c r="G10" s="339">
        <v>6.063093724348434E-2</v>
      </c>
      <c r="H10" s="339">
        <v>9.9675312896886775E-3</v>
      </c>
      <c r="I10" s="340">
        <v>4.2472676724899125</v>
      </c>
      <c r="J10" s="340">
        <v>0.34201208895660518</v>
      </c>
      <c r="K10" s="332">
        <v>8.7577389402812747E-2</v>
      </c>
      <c r="L10" s="333">
        <v>5895451.6147540892</v>
      </c>
      <c r="M10" s="333">
        <v>1666767.6142613096</v>
      </c>
      <c r="N10" s="332">
        <v>0.39415752372773111</v>
      </c>
      <c r="O10" s="328">
        <v>3730702.6011301093</v>
      </c>
      <c r="P10" s="328">
        <v>1789486.9733709411</v>
      </c>
      <c r="Q10" s="332">
        <v>0.92183833046750496</v>
      </c>
    </row>
    <row r="11" spans="1:17">
      <c r="A11" s="344"/>
      <c r="B11" s="160" t="s">
        <v>135</v>
      </c>
      <c r="C11" s="225" t="s">
        <v>165</v>
      </c>
      <c r="D11" s="328">
        <v>296135.09042037965</v>
      </c>
      <c r="E11" s="328">
        <v>-99701.920633875125</v>
      </c>
      <c r="F11" s="329">
        <v>-0.25187619613520584</v>
      </c>
      <c r="G11" s="337">
        <v>3.9210115776355241E-2</v>
      </c>
      <c r="H11" s="337">
        <v>-1.7613315855811849E-2</v>
      </c>
      <c r="I11" s="338">
        <v>4.5873188295070957</v>
      </c>
      <c r="J11" s="338">
        <v>0.64295244767897719</v>
      </c>
      <c r="K11" s="329">
        <v>0.16300525494819379</v>
      </c>
      <c r="L11" s="330">
        <v>1358466.0763631938</v>
      </c>
      <c r="M11" s="330">
        <v>-202860.122722534</v>
      </c>
      <c r="N11" s="329">
        <v>-0.12992808475341261</v>
      </c>
      <c r="O11" s="328">
        <v>905114.01474666595</v>
      </c>
      <c r="P11" s="328">
        <v>71895.966201876523</v>
      </c>
      <c r="Q11" s="329">
        <v>8.6287096549867603E-2</v>
      </c>
    </row>
    <row r="12" spans="1:17">
      <c r="A12" s="344" t="s">
        <v>68</v>
      </c>
      <c r="B12" s="160" t="s">
        <v>133</v>
      </c>
      <c r="C12" s="225" t="s">
        <v>165</v>
      </c>
      <c r="D12" s="328">
        <v>1279.8160699494124</v>
      </c>
      <c r="E12" s="328">
        <v>-157.4278897768379</v>
      </c>
      <c r="F12" s="332">
        <v>-0.10953456350362603</v>
      </c>
      <c r="G12" s="339">
        <v>0.676519010579543</v>
      </c>
      <c r="H12" s="339">
        <v>-0.24704121141926227</v>
      </c>
      <c r="I12" s="340">
        <v>7.745371582147845</v>
      </c>
      <c r="J12" s="340">
        <v>0.29656099595971419</v>
      </c>
      <c r="K12" s="332">
        <v>3.981320138675682E-2</v>
      </c>
      <c r="L12" s="333">
        <v>9912.6510185623174</v>
      </c>
      <c r="M12" s="333">
        <v>-793.1070035815228</v>
      </c>
      <c r="N12" s="332">
        <v>-7.4082283752449532E-2</v>
      </c>
      <c r="O12" s="328">
        <v>2436.8349125385284</v>
      </c>
      <c r="P12" s="328">
        <v>-318.04006922245026</v>
      </c>
      <c r="Q12" s="332">
        <v>-0.11544628025884203</v>
      </c>
    </row>
    <row r="13" spans="1:17">
      <c r="A13" s="344"/>
      <c r="B13" s="160" t="s">
        <v>134</v>
      </c>
      <c r="C13" s="225" t="s">
        <v>165</v>
      </c>
      <c r="D13" s="328">
        <v>17148.128822871928</v>
      </c>
      <c r="E13" s="328">
        <v>-4751.3962842296423</v>
      </c>
      <c r="F13" s="329">
        <v>-0.21696343920667308</v>
      </c>
      <c r="G13" s="337">
        <v>0.80141759138410906</v>
      </c>
      <c r="H13" s="337">
        <v>-0.34611357717693947</v>
      </c>
      <c r="I13" s="338">
        <v>7.6452704886292269</v>
      </c>
      <c r="J13" s="338">
        <v>0.12165319940336516</v>
      </c>
      <c r="K13" s="329">
        <v>1.6169509256880689E-2</v>
      </c>
      <c r="L13" s="330">
        <v>131102.083224715</v>
      </c>
      <c r="M13" s="330">
        <v>-33661.562496910221</v>
      </c>
      <c r="N13" s="329">
        <v>-0.20430212228844935</v>
      </c>
      <c r="O13" s="328">
        <v>32815.190158724785</v>
      </c>
      <c r="P13" s="328">
        <v>-9302.0897451515484</v>
      </c>
      <c r="Q13" s="329">
        <v>-0.22086159805147851</v>
      </c>
    </row>
    <row r="14" spans="1:17">
      <c r="A14" s="344"/>
      <c r="B14" s="160" t="s">
        <v>135</v>
      </c>
      <c r="C14" s="225" t="s">
        <v>165</v>
      </c>
      <c r="D14" s="328">
        <v>4788.1456426966324</v>
      </c>
      <c r="E14" s="328">
        <v>-1188.0527370985492</v>
      </c>
      <c r="F14" s="332">
        <v>-0.19879740624327577</v>
      </c>
      <c r="G14" s="339">
        <v>0.64545509376011112</v>
      </c>
      <c r="H14" s="339">
        <v>-0.41007520999411651</v>
      </c>
      <c r="I14" s="340">
        <v>7.6457589768844549</v>
      </c>
      <c r="J14" s="340">
        <v>0.27296749827266087</v>
      </c>
      <c r="K14" s="332">
        <v>3.7023629254201731E-2</v>
      </c>
      <c r="L14" s="333">
        <v>36609.007530277966</v>
      </c>
      <c r="M14" s="333">
        <v>-7452.2569587695616</v>
      </c>
      <c r="N14" s="332">
        <v>-0.16913397845452205</v>
      </c>
      <c r="O14" s="328">
        <v>9112.4378454685211</v>
      </c>
      <c r="P14" s="328">
        <v>-2329.2849413156509</v>
      </c>
      <c r="Q14" s="332">
        <v>-0.20357816604385004</v>
      </c>
    </row>
    <row r="15" spans="1:17">
      <c r="A15" s="344" t="s">
        <v>69</v>
      </c>
      <c r="B15" s="160" t="s">
        <v>133</v>
      </c>
      <c r="C15" s="225" t="s">
        <v>165</v>
      </c>
      <c r="D15" s="328">
        <v>17408.926876243735</v>
      </c>
      <c r="E15" s="328">
        <v>2306.6737894935759</v>
      </c>
      <c r="F15" s="329">
        <v>0.15273706355228001</v>
      </c>
      <c r="G15" s="337">
        <v>1.9005720438331117</v>
      </c>
      <c r="H15" s="337">
        <v>8.4766618531364468E-3</v>
      </c>
      <c r="I15" s="338">
        <v>5.8438814735465163</v>
      </c>
      <c r="J15" s="338">
        <v>0.14972038631389584</v>
      </c>
      <c r="K15" s="329">
        <v>2.6293668904028213E-2</v>
      </c>
      <c r="L15" s="330">
        <v>101735.7052464068</v>
      </c>
      <c r="M15" s="330">
        <v>15741.043390295308</v>
      </c>
      <c r="N15" s="329">
        <v>0.18304675023472541</v>
      </c>
      <c r="O15" s="328">
        <v>41699.170869827271</v>
      </c>
      <c r="P15" s="328">
        <v>6119.3866962327011</v>
      </c>
      <c r="Q15" s="329">
        <v>0.17199055133038682</v>
      </c>
    </row>
    <row r="16" spans="1:17">
      <c r="A16" s="344"/>
      <c r="B16" s="160" t="s">
        <v>134</v>
      </c>
      <c r="C16" s="225" t="s">
        <v>165</v>
      </c>
      <c r="D16" s="328">
        <v>195452.58944507147</v>
      </c>
      <c r="E16" s="328">
        <v>-3029.2031388182368</v>
      </c>
      <c r="F16" s="332">
        <v>-1.5261869108411659E-2</v>
      </c>
      <c r="G16" s="339">
        <v>1.833401033685554</v>
      </c>
      <c r="H16" s="339">
        <v>-4.7820003922087961E-2</v>
      </c>
      <c r="I16" s="340">
        <v>5.9377351847093074</v>
      </c>
      <c r="J16" s="340">
        <v>-0.17083236763801057</v>
      </c>
      <c r="K16" s="332">
        <v>-2.7966027415439715E-2</v>
      </c>
      <c r="L16" s="333">
        <v>1160545.717290544</v>
      </c>
      <c r="M16" s="333">
        <v>-51893.720619135303</v>
      </c>
      <c r="N16" s="332">
        <v>-4.280108267395466E-2</v>
      </c>
      <c r="O16" s="328">
        <v>464031.26275125629</v>
      </c>
      <c r="P16" s="328">
        <v>-6517.2557984255254</v>
      </c>
      <c r="Q16" s="332">
        <v>-1.3850337513574416E-2</v>
      </c>
    </row>
    <row r="17" spans="1:18">
      <c r="A17" s="344"/>
      <c r="B17" s="160" t="s">
        <v>135</v>
      </c>
      <c r="C17" s="225" t="s">
        <v>165</v>
      </c>
      <c r="D17" s="328">
        <v>58430.309638662307</v>
      </c>
      <c r="E17" s="328">
        <v>3613.3686777638723</v>
      </c>
      <c r="F17" s="329">
        <v>6.5917006940269252E-2</v>
      </c>
      <c r="G17" s="337">
        <v>1.7918263788426523</v>
      </c>
      <c r="H17" s="337">
        <v>-2.0584660516012043E-2</v>
      </c>
      <c r="I17" s="338">
        <v>5.9893968116471292</v>
      </c>
      <c r="J17" s="338">
        <v>7.090359154113024E-2</v>
      </c>
      <c r="K17" s="329">
        <v>1.1980007225531698E-2</v>
      </c>
      <c r="L17" s="330">
        <v>349962.31025335856</v>
      </c>
      <c r="M17" s="330">
        <v>25528.616829330334</v>
      </c>
      <c r="N17" s="329">
        <v>7.8686700385230804E-2</v>
      </c>
      <c r="O17" s="328">
        <v>139236.35812231485</v>
      </c>
      <c r="P17" s="328">
        <v>9615.4411061188293</v>
      </c>
      <c r="Q17" s="329">
        <v>7.4181245800917978E-2</v>
      </c>
    </row>
    <row r="18" spans="1:18">
      <c r="A18" s="344" t="s">
        <v>111</v>
      </c>
      <c r="B18" s="160" t="s">
        <v>133</v>
      </c>
      <c r="C18" s="225" t="s">
        <v>165</v>
      </c>
      <c r="D18" s="328">
        <v>5257.7080432914227</v>
      </c>
      <c r="E18" s="328">
        <v>-185097.21169373987</v>
      </c>
      <c r="F18" s="332">
        <v>-0.97237944755746397</v>
      </c>
      <c r="G18" s="339">
        <v>3.3865142436781208E-3</v>
      </c>
      <c r="H18" s="339">
        <v>-0.136994720064717</v>
      </c>
      <c r="I18" s="340">
        <v>5.0563654610879043</v>
      </c>
      <c r="J18" s="340">
        <v>1.4495268134330792</v>
      </c>
      <c r="K18" s="332">
        <v>0.40188291050268216</v>
      </c>
      <c r="L18" s="333">
        <v>26584.893354582819</v>
      </c>
      <c r="M18" s="333">
        <v>-659994.5879241738</v>
      </c>
      <c r="N18" s="332">
        <v>-0.96127921955216555</v>
      </c>
      <c r="O18" s="328">
        <v>18341.114940285683</v>
      </c>
      <c r="P18" s="328">
        <v>-256049.62000789179</v>
      </c>
      <c r="Q18" s="332">
        <v>-0.93315694517254866</v>
      </c>
    </row>
    <row r="19" spans="1:18">
      <c r="A19" s="344"/>
      <c r="B19" s="160" t="s">
        <v>134</v>
      </c>
      <c r="C19" s="225" t="s">
        <v>165</v>
      </c>
      <c r="D19" s="328">
        <v>1251324.7832142243</v>
      </c>
      <c r="E19" s="328">
        <v>-1138272.6108769814</v>
      </c>
      <c r="F19" s="329">
        <v>-0.47634493312204207</v>
      </c>
      <c r="G19" s="337">
        <v>6.774553698344879E-2</v>
      </c>
      <c r="H19" s="337">
        <v>-7.7041958878497047E-2</v>
      </c>
      <c r="I19" s="338">
        <v>3.6661152012492377</v>
      </c>
      <c r="J19" s="338">
        <v>5.8642626523839336E-2</v>
      </c>
      <c r="K19" s="329">
        <v>1.6255875910103967E-2</v>
      </c>
      <c r="L19" s="330">
        <v>4587500.8094415748</v>
      </c>
      <c r="M19" s="330">
        <v>-4032906.2543777293</v>
      </c>
      <c r="N19" s="329">
        <v>-0.46783246133517675</v>
      </c>
      <c r="O19" s="328">
        <v>1935181.0618791224</v>
      </c>
      <c r="P19" s="328">
        <v>-1548050.131696291</v>
      </c>
      <c r="Q19" s="329">
        <v>-0.44442933749317753</v>
      </c>
    </row>
    <row r="20" spans="1:18">
      <c r="A20" s="344"/>
      <c r="B20" s="160" t="s">
        <v>135</v>
      </c>
      <c r="C20" s="225" t="s">
        <v>165</v>
      </c>
      <c r="D20" s="328">
        <v>19255.247318067908</v>
      </c>
      <c r="E20" s="328">
        <v>-737513.19678956002</v>
      </c>
      <c r="F20" s="332">
        <v>-0.97455595900173464</v>
      </c>
      <c r="G20" s="339">
        <v>3.0977877647209301E-3</v>
      </c>
      <c r="H20" s="339">
        <v>-0.13444491140309855</v>
      </c>
      <c r="I20" s="340">
        <v>5.0834695804279511</v>
      </c>
      <c r="J20" s="340">
        <v>1.477181585464773</v>
      </c>
      <c r="K20" s="332">
        <v>0.40961276180047723</v>
      </c>
      <c r="L20" s="333">
        <v>97883.464005015092</v>
      </c>
      <c r="M20" s="333">
        <v>-2631241.4909472866</v>
      </c>
      <c r="N20" s="332">
        <v>-0.96413375509707078</v>
      </c>
      <c r="O20" s="328">
        <v>65788.859940886439</v>
      </c>
      <c r="P20" s="328">
        <v>-1032178.3836457341</v>
      </c>
      <c r="Q20" s="332">
        <v>-0.94008121797333355</v>
      </c>
      <c r="R20" s="230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5" zoomScaleNormal="85" workbookViewId="0">
      <selection activeCell="D29" sqref="D29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46" t="s">
        <v>0</v>
      </c>
      <c r="B1" s="346" t="s">
        <v>1</v>
      </c>
      <c r="C1" s="346" t="s">
        <v>114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115</v>
      </c>
      <c r="D3" s="328">
        <v>279370519.12095952</v>
      </c>
      <c r="E3" s="328">
        <v>28476586.886060447</v>
      </c>
      <c r="F3" s="329">
        <v>0.1135005005198742</v>
      </c>
      <c r="G3" s="337">
        <v>81.19204788705926</v>
      </c>
      <c r="H3" s="337">
        <v>0.25478913989603313</v>
      </c>
      <c r="I3" s="338">
        <v>3.1610217986585338</v>
      </c>
      <c r="J3" s="338">
        <v>9.7698306293005022E-2</v>
      </c>
      <c r="K3" s="329">
        <v>3.189291190972502E-2</v>
      </c>
      <c r="L3" s="330">
        <v>883096300.84390378</v>
      </c>
      <c r="M3" s="330">
        <v>114527024.13677239</v>
      </c>
      <c r="N3" s="329">
        <v>0.14901327389438923</v>
      </c>
      <c r="O3" s="328">
        <v>315717622.64779752</v>
      </c>
      <c r="P3" s="328">
        <v>27343665.761282682</v>
      </c>
      <c r="Q3" s="329">
        <v>9.4820163569914059E-2</v>
      </c>
    </row>
    <row r="4" spans="1:17">
      <c r="A4" s="344"/>
      <c r="B4" s="344"/>
      <c r="C4" s="160" t="s">
        <v>13</v>
      </c>
      <c r="D4" s="328">
        <v>64715541.510956988</v>
      </c>
      <c r="E4" s="328">
        <v>5623768.6225080192</v>
      </c>
      <c r="F4" s="332">
        <v>9.5170077789413082E-2</v>
      </c>
      <c r="G4" s="339">
        <v>18.807952112941418</v>
      </c>
      <c r="H4" s="339">
        <v>-0.2547891398967721</v>
      </c>
      <c r="I4" s="340">
        <v>1.8741456637733058</v>
      </c>
      <c r="J4" s="340">
        <v>0.11689458089063809</v>
      </c>
      <c r="K4" s="332">
        <v>6.6521274067948985E-2</v>
      </c>
      <c r="L4" s="333">
        <v>121286351.50150141</v>
      </c>
      <c r="M4" s="333">
        <v>17447269.603817791</v>
      </c>
      <c r="N4" s="332">
        <v>0.16802218668505961</v>
      </c>
      <c r="O4" s="328">
        <v>47593022.40939045</v>
      </c>
      <c r="P4" s="328">
        <v>274765.65386766195</v>
      </c>
      <c r="Q4" s="332">
        <v>5.8067577444216069E-3</v>
      </c>
    </row>
    <row r="5" spans="1:17">
      <c r="A5" s="344"/>
      <c r="B5" s="344" t="s">
        <v>134</v>
      </c>
      <c r="C5" s="160" t="s">
        <v>115</v>
      </c>
      <c r="D5" s="328">
        <v>3373590424.4032474</v>
      </c>
      <c r="E5" s="328">
        <v>271668294.81579638</v>
      </c>
      <c r="F5" s="329">
        <v>8.7580630159767317E-2</v>
      </c>
      <c r="G5" s="337">
        <v>81.306009157601167</v>
      </c>
      <c r="H5" s="337">
        <v>-0.32017195804121457</v>
      </c>
      <c r="I5" s="338">
        <v>3.0752924444401954</v>
      </c>
      <c r="J5" s="338">
        <v>5.5051905777308008E-2</v>
      </c>
      <c r="K5" s="329">
        <v>1.8227656066652373E-2</v>
      </c>
      <c r="L5" s="330">
        <v>10374777142.803099</v>
      </c>
      <c r="M5" s="330">
        <v>1006226179.2475643</v>
      </c>
      <c r="N5" s="329">
        <v>0.10740467583107252</v>
      </c>
      <c r="O5" s="328">
        <v>3777058975.5298066</v>
      </c>
      <c r="P5" s="328">
        <v>263880508.49830961</v>
      </c>
      <c r="Q5" s="329">
        <v>7.5111615016039496E-2</v>
      </c>
    </row>
    <row r="6" spans="1:17">
      <c r="A6" s="344"/>
      <c r="B6" s="344"/>
      <c r="C6" s="160" t="s">
        <v>13</v>
      </c>
      <c r="D6" s="328">
        <v>775660608.03143036</v>
      </c>
      <c r="E6" s="328">
        <v>77426847.448309064</v>
      </c>
      <c r="F6" s="332">
        <v>0.11088957856126434</v>
      </c>
      <c r="G6" s="339">
        <v>18.693990842397429</v>
      </c>
      <c r="H6" s="339">
        <v>0.32017195804199261</v>
      </c>
      <c r="I6" s="340">
        <v>1.8237625528007468</v>
      </c>
      <c r="J6" s="340">
        <v>8.9985207268273415E-2</v>
      </c>
      <c r="K6" s="332">
        <v>5.1901247585304781E-2</v>
      </c>
      <c r="L6" s="333">
        <v>1414620770.6103809</v>
      </c>
      <c r="M6" s="333">
        <v>204038894.62542033</v>
      </c>
      <c r="N6" s="332">
        <v>0.16854613361810744</v>
      </c>
      <c r="O6" s="328">
        <v>602940755.82531154</v>
      </c>
      <c r="P6" s="328">
        <v>17995154.504063964</v>
      </c>
      <c r="Q6" s="332">
        <v>3.0763808571972088E-2</v>
      </c>
    </row>
    <row r="7" spans="1:17">
      <c r="A7" s="344"/>
      <c r="B7" s="344" t="s">
        <v>135</v>
      </c>
      <c r="C7" s="160" t="s">
        <v>115</v>
      </c>
      <c r="D7" s="328">
        <v>1123057068.4523866</v>
      </c>
      <c r="E7" s="328">
        <v>107311197.89320958</v>
      </c>
      <c r="F7" s="329">
        <v>0.10564768314946121</v>
      </c>
      <c r="G7" s="337">
        <v>81.331729019209249</v>
      </c>
      <c r="H7" s="337">
        <v>9.8422880375665045E-2</v>
      </c>
      <c r="I7" s="338">
        <v>3.0893429389586355</v>
      </c>
      <c r="J7" s="338">
        <v>7.8015815738667893E-2</v>
      </c>
      <c r="K7" s="329">
        <v>2.590745294229168E-2</v>
      </c>
      <c r="L7" s="330">
        <v>3469508424.4709654</v>
      </c>
      <c r="M7" s="330">
        <v>410765334.15743732</v>
      </c>
      <c r="N7" s="329">
        <v>0.13429219847140969</v>
      </c>
      <c r="O7" s="328">
        <v>1255101795.0098011</v>
      </c>
      <c r="P7" s="328">
        <v>108043875.14736342</v>
      </c>
      <c r="Q7" s="329">
        <v>9.4192170488061069E-2</v>
      </c>
    </row>
    <row r="8" spans="1:17">
      <c r="A8" s="344"/>
      <c r="B8" s="344"/>
      <c r="C8" s="160" t="s">
        <v>13</v>
      </c>
      <c r="D8" s="328">
        <v>257778039.807962</v>
      </c>
      <c r="E8" s="328">
        <v>23118234.617299438</v>
      </c>
      <c r="F8" s="332">
        <v>9.8518084929439559E-2</v>
      </c>
      <c r="G8" s="339">
        <v>18.668270980792961</v>
      </c>
      <c r="H8" s="339">
        <v>-9.8422880377487587E-2</v>
      </c>
      <c r="I8" s="340">
        <v>1.8686998937207229</v>
      </c>
      <c r="J8" s="340">
        <v>0.12803698894334525</v>
      </c>
      <c r="K8" s="332">
        <v>7.3556452884667278E-2</v>
      </c>
      <c r="L8" s="333">
        <v>481709795.59267485</v>
      </c>
      <c r="M8" s="333">
        <v>73246177.455002606</v>
      </c>
      <c r="N8" s="332">
        <v>0.17932117868650679</v>
      </c>
      <c r="O8" s="328">
        <v>191029530.46749467</v>
      </c>
      <c r="P8" s="328">
        <v>352609.94212925434</v>
      </c>
      <c r="Q8" s="332">
        <v>1.8492533923755458E-3</v>
      </c>
    </row>
    <row r="9" spans="1:17">
      <c r="A9" s="344" t="s">
        <v>300</v>
      </c>
      <c r="B9" s="344" t="s">
        <v>133</v>
      </c>
      <c r="C9" s="160" t="s">
        <v>115</v>
      </c>
      <c r="D9" s="328">
        <v>278484675.30526054</v>
      </c>
      <c r="E9" s="328">
        <v>28349249.897085279</v>
      </c>
      <c r="F9" s="329">
        <v>0.11333560550579547</v>
      </c>
      <c r="G9" s="337">
        <v>81.150628765822603</v>
      </c>
      <c r="H9" s="337">
        <v>0.2497508434407365</v>
      </c>
      <c r="I9" s="338">
        <v>3.1510030826935314</v>
      </c>
      <c r="J9" s="338">
        <v>9.6444597615230609E-2</v>
      </c>
      <c r="K9" s="329">
        <v>3.1573989526266458E-2</v>
      </c>
      <c r="L9" s="330">
        <v>877506070.36978316</v>
      </c>
      <c r="M9" s="330">
        <v>113452784.27057099</v>
      </c>
      <c r="N9" s="329">
        <v>0.14848805225325498</v>
      </c>
      <c r="O9" s="328">
        <v>313640960.35564822</v>
      </c>
      <c r="P9" s="328">
        <v>27065096.295983613</v>
      </c>
      <c r="Q9" s="329">
        <v>9.4443041757168722E-2</v>
      </c>
    </row>
    <row r="10" spans="1:17">
      <c r="A10" s="344"/>
      <c r="B10" s="344"/>
      <c r="C10" s="160" t="s">
        <v>13</v>
      </c>
      <c r="D10" s="328">
        <v>64685401.797763757</v>
      </c>
      <c r="E10" s="328">
        <v>5633298.1804017127</v>
      </c>
      <c r="F10" s="332">
        <v>9.5395385351614362E-2</v>
      </c>
      <c r="G10" s="339">
        <v>18.849371234178079</v>
      </c>
      <c r="H10" s="339">
        <v>-0.24975084344152165</v>
      </c>
      <c r="I10" s="340">
        <v>1.8712873191050874</v>
      </c>
      <c r="J10" s="340">
        <v>0.11755200175649572</v>
      </c>
      <c r="K10" s="332">
        <v>6.7029500172362547E-2</v>
      </c>
      <c r="L10" s="333">
        <v>121044972.11537275</v>
      </c>
      <c r="M10" s="333">
        <v>17483212.437876403</v>
      </c>
      <c r="N10" s="332">
        <v>0.16881919052284558</v>
      </c>
      <c r="O10" s="328">
        <v>47523530.095156193</v>
      </c>
      <c r="P10" s="328">
        <v>303206.1982088238</v>
      </c>
      <c r="Q10" s="332">
        <v>6.4210952654737089E-3</v>
      </c>
    </row>
    <row r="11" spans="1:17">
      <c r="A11" s="344"/>
      <c r="B11" s="344" t="s">
        <v>134</v>
      </c>
      <c r="C11" s="160" t="s">
        <v>115</v>
      </c>
      <c r="D11" s="328">
        <v>3363387471.294673</v>
      </c>
      <c r="E11" s="328">
        <v>271519019.79090595</v>
      </c>
      <c r="F11" s="329">
        <v>8.7817131954255501E-2</v>
      </c>
      <c r="G11" s="337">
        <v>81.268914434832325</v>
      </c>
      <c r="H11" s="337">
        <v>-0.31922701714705681</v>
      </c>
      <c r="I11" s="338">
        <v>3.0661057036474766</v>
      </c>
      <c r="J11" s="338">
        <v>5.515881443378845E-2</v>
      </c>
      <c r="K11" s="329">
        <v>1.8319424574172159E-2</v>
      </c>
      <c r="L11" s="330">
        <v>10312501509.313061</v>
      </c>
      <c r="M11" s="330">
        <v>1003049813.3998508</v>
      </c>
      <c r="N11" s="329">
        <v>0.10774531585358388</v>
      </c>
      <c r="O11" s="328">
        <v>3753122770.4483714</v>
      </c>
      <c r="P11" s="328">
        <v>264192279.26044035</v>
      </c>
      <c r="Q11" s="329">
        <v>7.5722998760713811E-2</v>
      </c>
    </row>
    <row r="12" spans="1:17">
      <c r="A12" s="344"/>
      <c r="B12" s="344"/>
      <c r="C12" s="160" t="s">
        <v>13</v>
      </c>
      <c r="D12" s="328">
        <v>775202904.47766566</v>
      </c>
      <c r="E12" s="328">
        <v>77466155.422356486</v>
      </c>
      <c r="F12" s="332">
        <v>0.11102490377243379</v>
      </c>
      <c r="G12" s="339">
        <v>18.731085565166325</v>
      </c>
      <c r="H12" s="339">
        <v>0.31922701714767854</v>
      </c>
      <c r="I12" s="340">
        <v>1.8205579372798839</v>
      </c>
      <c r="J12" s="340">
        <v>9.0490002908126588E-2</v>
      </c>
      <c r="K12" s="332">
        <v>5.2304306154883094E-2</v>
      </c>
      <c r="L12" s="333">
        <v>1411301800.749234</v>
      </c>
      <c r="M12" s="333">
        <v>204169824.57585001</v>
      </c>
      <c r="N12" s="332">
        <v>0.16913629048504675</v>
      </c>
      <c r="O12" s="328">
        <v>601822481.65765643</v>
      </c>
      <c r="P12" s="328">
        <v>18108736.05398047</v>
      </c>
      <c r="Q12" s="332">
        <v>3.1023316120905187E-2</v>
      </c>
    </row>
    <row r="13" spans="1:17">
      <c r="A13" s="344"/>
      <c r="B13" s="344" t="s">
        <v>135</v>
      </c>
      <c r="C13" s="160" t="s">
        <v>115</v>
      </c>
      <c r="D13" s="328">
        <v>1119921875.4606977</v>
      </c>
      <c r="E13" s="328">
        <v>107059346.58548999</v>
      </c>
      <c r="F13" s="329">
        <v>0.10569978011170014</v>
      </c>
      <c r="G13" s="337">
        <v>81.296666120066021</v>
      </c>
      <c r="H13" s="337">
        <v>9.7544787972424274E-2</v>
      </c>
      <c r="I13" s="338">
        <v>3.0805021655082863</v>
      </c>
      <c r="J13" s="338">
        <v>7.746208587105885E-2</v>
      </c>
      <c r="K13" s="329">
        <v>2.5794556122080266E-2</v>
      </c>
      <c r="L13" s="330">
        <v>3449921762.5567803</v>
      </c>
      <c r="M13" s="330">
        <v>408254993.18181324</v>
      </c>
      <c r="N13" s="329">
        <v>0.13422081514396322</v>
      </c>
      <c r="O13" s="328">
        <v>1247762753.8954906</v>
      </c>
      <c r="P13" s="328">
        <v>107572346.66355515</v>
      </c>
      <c r="Q13" s="329">
        <v>9.4345949572326976E-2</v>
      </c>
    </row>
    <row r="14" spans="1:17">
      <c r="A14" s="344"/>
      <c r="B14" s="344"/>
      <c r="C14" s="160" t="s">
        <v>13</v>
      </c>
      <c r="D14" s="328">
        <v>257652296.90047121</v>
      </c>
      <c r="E14" s="328">
        <v>23133681.424649537</v>
      </c>
      <c r="F14" s="332">
        <v>9.8643262828892853E-2</v>
      </c>
      <c r="G14" s="339">
        <v>18.703333879936174</v>
      </c>
      <c r="H14" s="339">
        <v>-9.754478797439603E-2</v>
      </c>
      <c r="I14" s="340">
        <v>1.8658963254078791</v>
      </c>
      <c r="J14" s="340">
        <v>0.12836026424453051</v>
      </c>
      <c r="K14" s="332">
        <v>7.387487783049998E-2</v>
      </c>
      <c r="L14" s="333">
        <v>480752474.01948911</v>
      </c>
      <c r="M14" s="333">
        <v>73267922.616147995</v>
      </c>
      <c r="N14" s="332">
        <v>0.1798053996496792</v>
      </c>
      <c r="O14" s="328">
        <v>190728259.86329803</v>
      </c>
      <c r="P14" s="328">
        <v>399289.0971146524</v>
      </c>
      <c r="Q14" s="332">
        <v>2.0978892257299798E-3</v>
      </c>
    </row>
    <row r="15" spans="1:17">
      <c r="A15" s="344" t="s">
        <v>67</v>
      </c>
      <c r="B15" s="344" t="s">
        <v>133</v>
      </c>
      <c r="C15" s="160" t="s">
        <v>115</v>
      </c>
      <c r="D15" s="328">
        <v>158058934.99787673</v>
      </c>
      <c r="E15" s="328">
        <v>12885881.817494959</v>
      </c>
      <c r="F15" s="329">
        <v>8.876221540566398E-2</v>
      </c>
      <c r="G15" s="337">
        <v>84.196331927004536</v>
      </c>
      <c r="H15" s="337">
        <v>0.49095086624927831</v>
      </c>
      <c r="I15" s="338">
        <v>3.4244083484265944</v>
      </c>
      <c r="J15" s="338">
        <v>0.1101661711664752</v>
      </c>
      <c r="K15" s="329">
        <v>3.3240229673725738E-2</v>
      </c>
      <c r="L15" s="330">
        <v>541258336.55014551</v>
      </c>
      <c r="M15" s="330">
        <v>60119680.698097944</v>
      </c>
      <c r="N15" s="329">
        <v>0.12495292150582271</v>
      </c>
      <c r="O15" s="328">
        <v>210694872.44640505</v>
      </c>
      <c r="P15" s="328">
        <v>15097371.820038736</v>
      </c>
      <c r="Q15" s="329">
        <v>7.7185913785667401E-2</v>
      </c>
    </row>
    <row r="16" spans="1:17">
      <c r="A16" s="344"/>
      <c r="B16" s="344"/>
      <c r="C16" s="160" t="s">
        <v>13</v>
      </c>
      <c r="D16" s="328">
        <v>29667693.205960751</v>
      </c>
      <c r="E16" s="328">
        <v>1407388.4102141336</v>
      </c>
      <c r="F16" s="332">
        <v>4.9800892820729796E-2</v>
      </c>
      <c r="G16" s="339">
        <v>15.803668072995455</v>
      </c>
      <c r="H16" s="339">
        <v>-0.49095086624947193</v>
      </c>
      <c r="I16" s="340">
        <v>1.96375422804799</v>
      </c>
      <c r="J16" s="340">
        <v>6.7240386762290161E-2</v>
      </c>
      <c r="K16" s="332">
        <v>3.5454730304897757E-2</v>
      </c>
      <c r="L16" s="333">
        <v>58260057.969636053</v>
      </c>
      <c r="M16" s="333">
        <v>4663998.7655499503</v>
      </c>
      <c r="N16" s="332">
        <v>8.7021300349529665E-2</v>
      </c>
      <c r="O16" s="328">
        <v>29086469.015803456</v>
      </c>
      <c r="P16" s="328">
        <v>-1459861.1824606359</v>
      </c>
      <c r="Q16" s="332">
        <v>-4.7791704371204564E-2</v>
      </c>
    </row>
    <row r="17" spans="1:17">
      <c r="A17" s="344"/>
      <c r="B17" s="344" t="s">
        <v>134</v>
      </c>
      <c r="C17" s="160" t="s">
        <v>115</v>
      </c>
      <c r="D17" s="328">
        <v>1918203725.2563188</v>
      </c>
      <c r="E17" s="328">
        <v>124565303.08213496</v>
      </c>
      <c r="F17" s="329">
        <v>6.9448391349211505E-2</v>
      </c>
      <c r="G17" s="337">
        <v>83.787949923669515</v>
      </c>
      <c r="H17" s="337">
        <v>-0.13360282798046796</v>
      </c>
      <c r="I17" s="338">
        <v>3.3366327349304057</v>
      </c>
      <c r="J17" s="338">
        <v>5.9998703973949574E-2</v>
      </c>
      <c r="K17" s="329">
        <v>1.8311078810481569E-2</v>
      </c>
      <c r="L17" s="330">
        <v>6400341341.9556837</v>
      </c>
      <c r="M17" s="330">
        <v>523244648.62870979</v>
      </c>
      <c r="N17" s="329">
        <v>8.9031145126949665E-2</v>
      </c>
      <c r="O17" s="328">
        <v>2564607793.3939147</v>
      </c>
      <c r="P17" s="328">
        <v>170852346.89998102</v>
      </c>
      <c r="Q17" s="329">
        <v>7.1374186176881044E-2</v>
      </c>
    </row>
    <row r="18" spans="1:17">
      <c r="A18" s="344"/>
      <c r="B18" s="344"/>
      <c r="C18" s="160" t="s">
        <v>13</v>
      </c>
      <c r="D18" s="328">
        <v>371151399.20225549</v>
      </c>
      <c r="E18" s="328">
        <v>27509988.766395509</v>
      </c>
      <c r="F18" s="332">
        <v>8.0054347150720351E-2</v>
      </c>
      <c r="G18" s="339">
        <v>16.21205007633014</v>
      </c>
      <c r="H18" s="339">
        <v>0.1336028279784216</v>
      </c>
      <c r="I18" s="340">
        <v>1.9270742512717647</v>
      </c>
      <c r="J18" s="340">
        <v>5.5034816021881205E-2</v>
      </c>
      <c r="K18" s="332">
        <v>2.939832088234565E-2</v>
      </c>
      <c r="L18" s="333">
        <v>715236304.72615433</v>
      </c>
      <c r="M18" s="333">
        <v>71926032.805333614</v>
      </c>
      <c r="N18" s="332">
        <v>0.11180613141862958</v>
      </c>
      <c r="O18" s="328">
        <v>386516379.15445143</v>
      </c>
      <c r="P18" s="328">
        <v>-7306.5957668423653</v>
      </c>
      <c r="Q18" s="332">
        <v>-1.8903358412979842E-5</v>
      </c>
    </row>
    <row r="19" spans="1:17">
      <c r="A19" s="344"/>
      <c r="B19" s="344" t="s">
        <v>135</v>
      </c>
      <c r="C19" s="160" t="s">
        <v>115</v>
      </c>
      <c r="D19" s="328">
        <v>635111314.61476493</v>
      </c>
      <c r="E19" s="328">
        <v>51731526.506814957</v>
      </c>
      <c r="F19" s="329">
        <v>8.8675555035243062E-2</v>
      </c>
      <c r="G19" s="337">
        <v>84.092662377725205</v>
      </c>
      <c r="H19" s="337">
        <v>0.34697771612444228</v>
      </c>
      <c r="I19" s="338">
        <v>3.3496442196683138</v>
      </c>
      <c r="J19" s="338">
        <v>7.6877825893125973E-2</v>
      </c>
      <c r="K19" s="329">
        <v>2.3490166007371575E-2</v>
      </c>
      <c r="L19" s="330">
        <v>2127396943.8452911</v>
      </c>
      <c r="M19" s="330">
        <v>218131178.51790261</v>
      </c>
      <c r="N19" s="329">
        <v>0.11424872455118834</v>
      </c>
      <c r="O19" s="328">
        <v>845491228.34669495</v>
      </c>
      <c r="P19" s="328">
        <v>65421676.934108615</v>
      </c>
      <c r="Q19" s="329">
        <v>8.3866466542169213E-2</v>
      </c>
    </row>
    <row r="20" spans="1:17">
      <c r="A20" s="344"/>
      <c r="B20" s="344"/>
      <c r="C20" s="160" t="s">
        <v>13</v>
      </c>
      <c r="D20" s="328">
        <v>120140447.73518659</v>
      </c>
      <c r="E20" s="328">
        <v>6911460.7578787059</v>
      </c>
      <c r="F20" s="332">
        <v>6.103967669748582E-2</v>
      </c>
      <c r="G20" s="339">
        <v>15.907337622274689</v>
      </c>
      <c r="H20" s="339">
        <v>-0.34697771612279737</v>
      </c>
      <c r="I20" s="340">
        <v>1.955524920346785</v>
      </c>
      <c r="J20" s="340">
        <v>8.1211432309231002E-2</v>
      </c>
      <c r="K20" s="332">
        <v>4.3328628229774464E-2</v>
      </c>
      <c r="L20" s="333">
        <v>234937639.48777786</v>
      </c>
      <c r="M20" s="333">
        <v>22711021.959381133</v>
      </c>
      <c r="N20" s="332">
        <v>0.10701307038615132</v>
      </c>
      <c r="O20" s="328">
        <v>118530005.76754352</v>
      </c>
      <c r="P20" s="328">
        <v>-5562553.2598243356</v>
      </c>
      <c r="Q20" s="332">
        <v>-4.4825840513108832E-2</v>
      </c>
    </row>
    <row r="21" spans="1:17">
      <c r="A21" s="344" t="s">
        <v>68</v>
      </c>
      <c r="B21" s="344" t="s">
        <v>133</v>
      </c>
      <c r="C21" s="160" t="s">
        <v>115</v>
      </c>
      <c r="D21" s="328">
        <v>188211.28410557666</v>
      </c>
      <c r="E21" s="328">
        <v>33777.515677714255</v>
      </c>
      <c r="F21" s="329">
        <v>0.21871845789667482</v>
      </c>
      <c r="G21" s="337">
        <v>99.489695974862201</v>
      </c>
      <c r="H21" s="337">
        <v>0.25192601372425827</v>
      </c>
      <c r="I21" s="338">
        <v>5.5057047320859711</v>
      </c>
      <c r="J21" s="338">
        <v>-0.61634155629309273</v>
      </c>
      <c r="K21" s="329">
        <v>-0.1006757425965627</v>
      </c>
      <c r="L21" s="330">
        <v>1036235.7575320506</v>
      </c>
      <c r="M21" s="330">
        <v>90785.078727863729</v>
      </c>
      <c r="N21" s="329">
        <v>9.6023072131789441E-2</v>
      </c>
      <c r="O21" s="328">
        <v>423424.61674237251</v>
      </c>
      <c r="P21" s="328">
        <v>19136.354159868381</v>
      </c>
      <c r="Q21" s="329">
        <v>4.7333439852123273E-2</v>
      </c>
    </row>
    <row r="22" spans="1:17">
      <c r="A22" s="344"/>
      <c r="B22" s="344"/>
      <c r="C22" s="160" t="s">
        <v>13</v>
      </c>
      <c r="D22" s="328">
        <v>965.37611171007154</v>
      </c>
      <c r="E22" s="328">
        <v>-220.80589697957032</v>
      </c>
      <c r="F22" s="332">
        <v>-0.18614841176312513</v>
      </c>
      <c r="G22" s="339">
        <v>0.51030402513779904</v>
      </c>
      <c r="H22" s="339">
        <v>-0.25192601372425616</v>
      </c>
      <c r="I22" s="340">
        <v>1.8357048406539662</v>
      </c>
      <c r="J22" s="340">
        <v>0.20349747046344135</v>
      </c>
      <c r="K22" s="332">
        <v>0.12467623549554702</v>
      </c>
      <c r="L22" s="333">
        <v>1772.1456013178824</v>
      </c>
      <c r="M22" s="333">
        <v>-163.94941565275212</v>
      </c>
      <c r="N22" s="332">
        <v>-8.4680459489679477E-2</v>
      </c>
      <c r="O22" s="328">
        <v>1767.0513887405396</v>
      </c>
      <c r="P22" s="328">
        <v>-579.2012186050415</v>
      </c>
      <c r="Q22" s="332">
        <v>-0.24686225890242797</v>
      </c>
    </row>
    <row r="23" spans="1:17">
      <c r="A23" s="344"/>
      <c r="B23" s="344" t="s">
        <v>134</v>
      </c>
      <c r="C23" s="160" t="s">
        <v>115</v>
      </c>
      <c r="D23" s="328">
        <v>2125090.7720818697</v>
      </c>
      <c r="E23" s="328">
        <v>229833.61718026176</v>
      </c>
      <c r="F23" s="329">
        <v>0.12126777444731164</v>
      </c>
      <c r="G23" s="337">
        <v>99.316091313875461</v>
      </c>
      <c r="H23" s="337">
        <v>4.9579878534444788E-3</v>
      </c>
      <c r="I23" s="338">
        <v>5.8570613691009203</v>
      </c>
      <c r="J23" s="338">
        <v>-0.25398668303828664</v>
      </c>
      <c r="K23" s="329">
        <v>-4.1561886090779009E-2</v>
      </c>
      <c r="L23" s="330">
        <v>12446787.066993568</v>
      </c>
      <c r="M23" s="330">
        <v>864779.52222920209</v>
      </c>
      <c r="N23" s="329">
        <v>7.4665770928471265E-2</v>
      </c>
      <c r="O23" s="328">
        <v>5191161.884445155</v>
      </c>
      <c r="P23" s="328">
        <v>223375.47344788257</v>
      </c>
      <c r="Q23" s="329">
        <v>4.4964790143431389E-2</v>
      </c>
    </row>
    <row r="24" spans="1:17">
      <c r="A24" s="344"/>
      <c r="B24" s="344"/>
      <c r="C24" s="160" t="s">
        <v>13</v>
      </c>
      <c r="D24" s="328">
        <v>14633.761947363615</v>
      </c>
      <c r="E24" s="328">
        <v>1487.4061571821694</v>
      </c>
      <c r="F24" s="332">
        <v>0.11314208902615135</v>
      </c>
      <c r="G24" s="339">
        <v>0.68390868612453304</v>
      </c>
      <c r="H24" s="339">
        <v>-4.9579878534423694E-3</v>
      </c>
      <c r="I24" s="340">
        <v>1.6636101496740336</v>
      </c>
      <c r="J24" s="340">
        <v>2.2883011011479715E-2</v>
      </c>
      <c r="K24" s="332">
        <v>1.3946871769386898E-2</v>
      </c>
      <c r="L24" s="333">
        <v>24344.874903547763</v>
      </c>
      <c r="M24" s="333">
        <v>2775.2921840834606</v>
      </c>
      <c r="N24" s="332">
        <v>0.12866693900290654</v>
      </c>
      <c r="O24" s="328">
        <v>28254.264900922775</v>
      </c>
      <c r="P24" s="328">
        <v>1048.0582988262177</v>
      </c>
      <c r="Q24" s="332">
        <v>3.8522764829164106E-2</v>
      </c>
    </row>
    <row r="25" spans="1:17">
      <c r="A25" s="344"/>
      <c r="B25" s="344" t="s">
        <v>135</v>
      </c>
      <c r="C25" s="160" t="s">
        <v>115</v>
      </c>
      <c r="D25" s="328">
        <v>736789.14641969569</v>
      </c>
      <c r="E25" s="328">
        <v>175857.87346562883</v>
      </c>
      <c r="F25" s="329">
        <v>0.31351055279820234</v>
      </c>
      <c r="G25" s="337">
        <v>99.321186754027835</v>
      </c>
      <c r="H25" s="337">
        <v>0.24817757678827945</v>
      </c>
      <c r="I25" s="338">
        <v>5.4255950880068342</v>
      </c>
      <c r="J25" s="338">
        <v>-0.69018152914327846</v>
      </c>
      <c r="K25" s="329">
        <v>-0.1128526387323963</v>
      </c>
      <c r="L25" s="330">
        <v>3997519.5737114488</v>
      </c>
      <c r="M25" s="330">
        <v>566989.21075071907</v>
      </c>
      <c r="N25" s="329">
        <v>0.16527742091207648</v>
      </c>
      <c r="O25" s="328">
        <v>1642364.2710963369</v>
      </c>
      <c r="P25" s="328">
        <v>170421.52044422831</v>
      </c>
      <c r="Q25" s="329">
        <v>0.11577999237315935</v>
      </c>
    </row>
    <row r="26" spans="1:17">
      <c r="A26" s="344"/>
      <c r="B26" s="344"/>
      <c r="C26" s="160" t="s">
        <v>13</v>
      </c>
      <c r="D26" s="328">
        <v>5035.6046723127365</v>
      </c>
      <c r="E26" s="328">
        <v>-212.82925077080745</v>
      </c>
      <c r="F26" s="332">
        <v>-4.055100128721191E-2</v>
      </c>
      <c r="G26" s="339">
        <v>0.67881324597218407</v>
      </c>
      <c r="H26" s="339">
        <v>-0.24817757678832719</v>
      </c>
      <c r="I26" s="340">
        <v>1.7365680045241783</v>
      </c>
      <c r="J26" s="340">
        <v>0.16108846195916393</v>
      </c>
      <c r="K26" s="332">
        <v>0.10224725717282133</v>
      </c>
      <c r="L26" s="333">
        <v>8744.6699573707574</v>
      </c>
      <c r="M26" s="333">
        <v>475.86968104839252</v>
      </c>
      <c r="N26" s="332">
        <v>5.7550027228380526E-2</v>
      </c>
      <c r="O26" s="328">
        <v>9680.0842139720917</v>
      </c>
      <c r="P26" s="328">
        <v>-901.71955251693726</v>
      </c>
      <c r="Q26" s="332">
        <v>-8.5214163144146232E-2</v>
      </c>
    </row>
    <row r="27" spans="1:17">
      <c r="A27" s="344" t="s">
        <v>69</v>
      </c>
      <c r="B27" s="344" t="s">
        <v>133</v>
      </c>
      <c r="C27" s="160" t="s">
        <v>115</v>
      </c>
      <c r="D27" s="328">
        <v>885843.81569907221</v>
      </c>
      <c r="E27" s="328">
        <v>127336.98897496611</v>
      </c>
      <c r="F27" s="329">
        <v>0.1678785008764104</v>
      </c>
      <c r="G27" s="337">
        <v>96.70957913078297</v>
      </c>
      <c r="H27" s="337">
        <v>1.6795689858664105</v>
      </c>
      <c r="I27" s="338">
        <v>6.310627646826048</v>
      </c>
      <c r="J27" s="338">
        <v>0.35683731981889011</v>
      </c>
      <c r="K27" s="329">
        <v>5.9934478747131918E-2</v>
      </c>
      <c r="L27" s="330">
        <v>5590230.4741204437</v>
      </c>
      <c r="M27" s="330">
        <v>1074239.8662015665</v>
      </c>
      <c r="N27" s="329">
        <v>0.23787469006642001</v>
      </c>
      <c r="O27" s="328">
        <v>2076662.2921493053</v>
      </c>
      <c r="P27" s="328">
        <v>278569.46529909363</v>
      </c>
      <c r="Q27" s="329">
        <v>0.15492496334968114</v>
      </c>
    </row>
    <row r="28" spans="1:17">
      <c r="A28" s="344"/>
      <c r="B28" s="344"/>
      <c r="C28" s="160" t="s">
        <v>13</v>
      </c>
      <c r="D28" s="328">
        <v>30139.71319326412</v>
      </c>
      <c r="E28" s="328">
        <v>-9529.5578936434613</v>
      </c>
      <c r="F28" s="332">
        <v>-0.24022518268021795</v>
      </c>
      <c r="G28" s="339">
        <v>3.2904208692170394</v>
      </c>
      <c r="H28" s="339">
        <v>-1.6795689858663123</v>
      </c>
      <c r="I28" s="340">
        <v>8.0086822519126866</v>
      </c>
      <c r="J28" s="340">
        <v>1.0178247798969124</v>
      </c>
      <c r="K28" s="332">
        <v>0.14559369633428221</v>
      </c>
      <c r="L28" s="333">
        <v>241379.38612863302</v>
      </c>
      <c r="M28" s="333">
        <v>-35942.834058694163</v>
      </c>
      <c r="N28" s="332">
        <v>-0.12960675864492679</v>
      </c>
      <c r="O28" s="328">
        <v>69492.314234256744</v>
      </c>
      <c r="P28" s="328">
        <v>-28440.544341164146</v>
      </c>
      <c r="Q28" s="332">
        <v>-0.29040859988030748</v>
      </c>
    </row>
    <row r="29" spans="1:17">
      <c r="A29" s="344"/>
      <c r="B29" s="344" t="s">
        <v>134</v>
      </c>
      <c r="C29" s="160" t="s">
        <v>115</v>
      </c>
      <c r="D29" s="328">
        <v>10202953.108578773</v>
      </c>
      <c r="E29" s="328">
        <v>149275.02490922622</v>
      </c>
      <c r="F29" s="329">
        <v>1.4847802333326901E-2</v>
      </c>
      <c r="G29" s="337">
        <v>95.706610124858884</v>
      </c>
      <c r="H29" s="337">
        <v>0.41731194734342125</v>
      </c>
      <c r="I29" s="338">
        <v>6.1036871214936452</v>
      </c>
      <c r="J29" s="338">
        <v>0.22531433588288241</v>
      </c>
      <c r="K29" s="329">
        <v>3.8329371766692447E-2</v>
      </c>
      <c r="L29" s="330">
        <v>62275633.49003581</v>
      </c>
      <c r="M29" s="330">
        <v>3176365.8477013782</v>
      </c>
      <c r="N29" s="329">
        <v>5.3746281035571747E-2</v>
      </c>
      <c r="O29" s="328">
        <v>23936205.08143786</v>
      </c>
      <c r="P29" s="328">
        <v>-311770.76212929189</v>
      </c>
      <c r="Q29" s="329">
        <v>-1.2857599501939576E-2</v>
      </c>
    </row>
    <row r="30" spans="1:17">
      <c r="A30" s="344"/>
      <c r="B30" s="344"/>
      <c r="C30" s="160" t="s">
        <v>13</v>
      </c>
      <c r="D30" s="328">
        <v>457703.5537646109</v>
      </c>
      <c r="E30" s="328">
        <v>-39307.974048174627</v>
      </c>
      <c r="F30" s="332">
        <v>-7.9088656597480711E-2</v>
      </c>
      <c r="G30" s="339">
        <v>4.2933898751411474</v>
      </c>
      <c r="H30" s="339">
        <v>-0.4173119473433955</v>
      </c>
      <c r="I30" s="340">
        <v>7.2513526142583569</v>
      </c>
      <c r="J30" s="340">
        <v>0.3100653029591971</v>
      </c>
      <c r="K30" s="332">
        <v>4.4669711690865595E-2</v>
      </c>
      <c r="L30" s="333">
        <v>3318969.8611463518</v>
      </c>
      <c r="M30" s="333">
        <v>-130929.95042994572</v>
      </c>
      <c r="N30" s="332">
        <v>-3.7951812394842382E-2</v>
      </c>
      <c r="O30" s="328">
        <v>1118274.1676552326</v>
      </c>
      <c r="P30" s="328">
        <v>-113581.54991648439</v>
      </c>
      <c r="Q30" s="332">
        <v>-9.2203614673624978E-2</v>
      </c>
    </row>
    <row r="31" spans="1:17">
      <c r="A31" s="344"/>
      <c r="B31" s="344" t="s">
        <v>135</v>
      </c>
      <c r="C31" s="160" t="s">
        <v>115</v>
      </c>
      <c r="D31" s="328">
        <v>3135192.9916894468</v>
      </c>
      <c r="E31" s="328">
        <v>251851.30772070354</v>
      </c>
      <c r="F31" s="329">
        <v>8.7347021381817519E-2</v>
      </c>
      <c r="G31" s="337">
        <v>96.143962611394684</v>
      </c>
      <c r="H31" s="337">
        <v>0.81211434216022838</v>
      </c>
      <c r="I31" s="338">
        <v>6.2473544582745344</v>
      </c>
      <c r="J31" s="338">
        <v>0.32494816369352364</v>
      </c>
      <c r="K31" s="329">
        <v>5.4867590558731257E-2</v>
      </c>
      <c r="L31" s="330">
        <v>19586661.914182141</v>
      </c>
      <c r="M31" s="330">
        <v>2510340.9756178446</v>
      </c>
      <c r="N31" s="329">
        <v>0.14700713254625111</v>
      </c>
      <c r="O31" s="328">
        <v>7339041.1143104229</v>
      </c>
      <c r="P31" s="328">
        <v>471528.48380788416</v>
      </c>
      <c r="Q31" s="329">
        <v>6.866073776312509E-2</v>
      </c>
    </row>
    <row r="32" spans="1:17">
      <c r="A32" s="344"/>
      <c r="B32" s="344"/>
      <c r="C32" s="160" t="s">
        <v>13</v>
      </c>
      <c r="D32" s="328">
        <v>125742.90749084605</v>
      </c>
      <c r="E32" s="328">
        <v>-15446.807350243049</v>
      </c>
      <c r="F32" s="332">
        <v>-0.10940462177169659</v>
      </c>
      <c r="G32" s="339">
        <v>3.8560373886053481</v>
      </c>
      <c r="H32" s="339">
        <v>-0.81211434216021638</v>
      </c>
      <c r="I32" s="340">
        <v>7.6133246183728644</v>
      </c>
      <c r="J32" s="340">
        <v>0.67891912408398802</v>
      </c>
      <c r="K32" s="332">
        <v>9.7905887482804502E-2</v>
      </c>
      <c r="L32" s="333">
        <v>957321.57318583992</v>
      </c>
      <c r="M32" s="333">
        <v>-21745.161145288032</v>
      </c>
      <c r="N32" s="332">
        <v>-2.2210090878170569E-2</v>
      </c>
      <c r="O32" s="328">
        <v>301270.60419663286</v>
      </c>
      <c r="P32" s="328">
        <v>-46679.154985393048</v>
      </c>
      <c r="Q32" s="332">
        <v>-0.13415487079263472</v>
      </c>
    </row>
    <row r="33" spans="1:18">
      <c r="A33" s="344" t="s">
        <v>111</v>
      </c>
      <c r="B33" s="344" t="s">
        <v>133</v>
      </c>
      <c r="C33" s="160" t="s">
        <v>115</v>
      </c>
      <c r="D33" s="328">
        <v>120237529.02327813</v>
      </c>
      <c r="E33" s="328">
        <v>15429590.563912928</v>
      </c>
      <c r="F33" s="329">
        <v>0.14721776604636769</v>
      </c>
      <c r="G33" s="337">
        <v>77.445552569535025</v>
      </c>
      <c r="H33" s="337">
        <v>0.15273667294772508</v>
      </c>
      <c r="I33" s="338">
        <v>2.7879107362328499</v>
      </c>
      <c r="J33" s="338">
        <v>9.7568919446881175E-2</v>
      </c>
      <c r="K33" s="329">
        <v>3.6266365425432226E-2</v>
      </c>
      <c r="L33" s="330">
        <v>335211498.06210601</v>
      </c>
      <c r="M33" s="330">
        <v>53242318.493745446</v>
      </c>
      <c r="N33" s="329">
        <v>0.18882318477235341</v>
      </c>
      <c r="O33" s="328">
        <v>102522663.29250079</v>
      </c>
      <c r="P33" s="328">
        <v>11948588.121784866</v>
      </c>
      <c r="Q33" s="329">
        <v>0.13192061966146401</v>
      </c>
    </row>
    <row r="34" spans="1:18">
      <c r="A34" s="344"/>
      <c r="B34" s="344"/>
      <c r="C34" s="160" t="s">
        <v>13</v>
      </c>
      <c r="D34" s="328">
        <v>35016743.215691268</v>
      </c>
      <c r="E34" s="328">
        <v>4226130.5760844871</v>
      </c>
      <c r="F34" s="332">
        <v>0.13725386453169508</v>
      </c>
      <c r="G34" s="339">
        <v>22.554447430466585</v>
      </c>
      <c r="H34" s="339">
        <v>-0.15273667294904314</v>
      </c>
      <c r="I34" s="340">
        <v>1.7929463517898421</v>
      </c>
      <c r="J34" s="340">
        <v>0.17025163755335138</v>
      </c>
      <c r="K34" s="332">
        <v>0.10491908062537694</v>
      </c>
      <c r="L34" s="333">
        <v>62783142.000135362</v>
      </c>
      <c r="M34" s="333">
        <v>12819377.621742159</v>
      </c>
      <c r="N34" s="332">
        <v>0.25657349443601751</v>
      </c>
      <c r="O34" s="328">
        <v>18435294.027963996</v>
      </c>
      <c r="P34" s="328">
        <v>1763646.5818880666</v>
      </c>
      <c r="Q34" s="332">
        <v>0.10578718075658342</v>
      </c>
    </row>
    <row r="35" spans="1:18">
      <c r="A35" s="344"/>
      <c r="B35" s="344" t="s">
        <v>134</v>
      </c>
      <c r="C35" s="160" t="s">
        <v>115</v>
      </c>
      <c r="D35" s="328">
        <v>1443058655.2662683</v>
      </c>
      <c r="E35" s="328">
        <v>146723883.09157038</v>
      </c>
      <c r="F35" s="329">
        <v>0.1131836360799226</v>
      </c>
      <c r="G35" s="337">
        <v>78.125826972365175</v>
      </c>
      <c r="H35" s="337">
        <v>-0.42006779888458823</v>
      </c>
      <c r="I35" s="338">
        <v>2.7023942277459403</v>
      </c>
      <c r="J35" s="338">
        <v>6.3590526366504196E-2</v>
      </c>
      <c r="K35" s="329">
        <v>2.4098240552437537E-2</v>
      </c>
      <c r="L35" s="330">
        <v>3899713380.2903824</v>
      </c>
      <c r="M35" s="330">
        <v>478940385.24892187</v>
      </c>
      <c r="N35" s="329">
        <v>0.14000940312121385</v>
      </c>
      <c r="O35" s="328">
        <v>1183323815.1700079</v>
      </c>
      <c r="P35" s="328">
        <v>93116556.887009859</v>
      </c>
      <c r="Q35" s="329">
        <v>8.5411793197618283E-2</v>
      </c>
    </row>
    <row r="36" spans="1:18">
      <c r="A36" s="344"/>
      <c r="B36" s="344"/>
      <c r="C36" s="160" t="s">
        <v>13</v>
      </c>
      <c r="D36" s="328">
        <v>404036871.51346242</v>
      </c>
      <c r="E36" s="328">
        <v>49954679.249804318</v>
      </c>
      <c r="F36" s="332">
        <v>0.14108215646328484</v>
      </c>
      <c r="G36" s="339">
        <v>21.874173027632136</v>
      </c>
      <c r="H36" s="339">
        <v>0.4200677988890078</v>
      </c>
      <c r="I36" s="340">
        <v>1.7227169108128912</v>
      </c>
      <c r="J36" s="340">
        <v>0.13043086257800685</v>
      </c>
      <c r="K36" s="332">
        <v>8.1914215553540087E-2</v>
      </c>
      <c r="L36" s="333">
        <v>696041151.14817703</v>
      </c>
      <c r="M36" s="333">
        <v>132241016.47833228</v>
      </c>
      <c r="N36" s="332">
        <v>0.23455300619211664</v>
      </c>
      <c r="O36" s="328">
        <v>215277848.2383039</v>
      </c>
      <c r="P36" s="328">
        <v>18114994.591448277</v>
      </c>
      <c r="Q36" s="332">
        <v>9.1878334363604791E-2</v>
      </c>
    </row>
    <row r="37" spans="1:18">
      <c r="A37" s="344"/>
      <c r="B37" s="344" t="s">
        <v>135</v>
      </c>
      <c r="C37" s="160" t="s">
        <v>115</v>
      </c>
      <c r="D37" s="328">
        <v>484073771.69951254</v>
      </c>
      <c r="E37" s="328">
        <v>55151962.205208957</v>
      </c>
      <c r="F37" s="329">
        <v>0.12858278824812572</v>
      </c>
      <c r="G37" s="337">
        <v>77.877878295853961</v>
      </c>
      <c r="H37" s="337">
        <v>-7.8680106046647325E-2</v>
      </c>
      <c r="I37" s="338">
        <v>2.7238147906849477</v>
      </c>
      <c r="J37" s="338">
        <v>9.1702250136677765E-2</v>
      </c>
      <c r="K37" s="329">
        <v>3.4839790747540053E-2</v>
      </c>
      <c r="L37" s="330">
        <v>1318527299.1377809</v>
      </c>
      <c r="M37" s="330">
        <v>189556825.45316839</v>
      </c>
      <c r="N37" s="329">
        <v>0.16790237643196565</v>
      </c>
      <c r="O37" s="328">
        <v>400629161.27769893</v>
      </c>
      <c r="P37" s="328">
        <v>41980248.209001958</v>
      </c>
      <c r="Q37" s="329">
        <v>0.11705109559599</v>
      </c>
    </row>
    <row r="38" spans="1:18">
      <c r="A38" s="344"/>
      <c r="B38" s="344"/>
      <c r="C38" s="160" t="s">
        <v>13</v>
      </c>
      <c r="D38" s="328">
        <v>137506813.56061229</v>
      </c>
      <c r="E38" s="328">
        <v>16222433.496021777</v>
      </c>
      <c r="F38" s="332">
        <v>0.13375534003127568</v>
      </c>
      <c r="G38" s="339">
        <v>22.122121704151049</v>
      </c>
      <c r="H38" s="339">
        <v>7.8680106040547315E-2</v>
      </c>
      <c r="I38" s="340">
        <v>1.7875920726895753</v>
      </c>
      <c r="J38" s="340">
        <v>0.17774202463979916</v>
      </c>
      <c r="K38" s="332">
        <v>0.11040905633112943</v>
      </c>
      <c r="L38" s="333">
        <v>245806089.86175394</v>
      </c>
      <c r="M38" s="333">
        <v>50556424.787085593</v>
      </c>
      <c r="N38" s="332">
        <v>0.25893219723450767</v>
      </c>
      <c r="O38" s="328">
        <v>72188574.011540532</v>
      </c>
      <c r="P38" s="328">
        <v>5962744.0764914975</v>
      </c>
      <c r="Q38" s="332">
        <v>9.0036532306797173E-2</v>
      </c>
      <c r="R38" s="230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5" zoomScaleNormal="85" workbookViewId="0">
      <selection activeCell="D29" sqref="D29"/>
    </sheetView>
  </sheetViews>
  <sheetFormatPr defaultColWidth="9.26953125" defaultRowHeight="14.5"/>
  <cols>
    <col min="1" max="1" width="23" style="224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46" t="s">
        <v>0</v>
      </c>
      <c r="B1" s="346" t="s">
        <v>1</v>
      </c>
      <c r="C1" s="346" t="s">
        <v>116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9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8" t="s">
        <v>299</v>
      </c>
      <c r="B3" s="344" t="s">
        <v>133</v>
      </c>
      <c r="C3" s="160" t="s">
        <v>137</v>
      </c>
      <c r="D3" s="328">
        <v>169249932.35557091</v>
      </c>
      <c r="E3" s="328">
        <v>11129988.913957238</v>
      </c>
      <c r="F3" s="329">
        <v>7.0389532602299618E-2</v>
      </c>
      <c r="G3" s="337">
        <v>49.188255997567403</v>
      </c>
      <c r="H3" s="337">
        <v>-1.8205295135895199</v>
      </c>
      <c r="I3" s="338">
        <v>3.1249551234258797</v>
      </c>
      <c r="J3" s="338">
        <v>0.13644640781839357</v>
      </c>
      <c r="K3" s="329">
        <v>4.5657021880445667E-2</v>
      </c>
      <c r="L3" s="330">
        <v>528898443.25402486</v>
      </c>
      <c r="M3" s="330">
        <v>56355614.167399645</v>
      </c>
      <c r="N3" s="329">
        <v>0.1192603309129228</v>
      </c>
      <c r="O3" s="328">
        <v>254437560.78568763</v>
      </c>
      <c r="P3" s="328">
        <v>13899168.804024845</v>
      </c>
      <c r="Q3" s="329">
        <v>5.7783577455213203E-2</v>
      </c>
    </row>
    <row r="4" spans="1:17">
      <c r="A4" s="348"/>
      <c r="B4" s="344"/>
      <c r="C4" s="160" t="s">
        <v>138</v>
      </c>
      <c r="D4" s="328">
        <v>111337357.28556007</v>
      </c>
      <c r="E4" s="328">
        <v>16913184.2601192</v>
      </c>
      <c r="F4" s="332">
        <v>0.17911922040939932</v>
      </c>
      <c r="G4" s="339">
        <v>32.357415781705598</v>
      </c>
      <c r="H4" s="339">
        <v>1.8966005038303102</v>
      </c>
      <c r="I4" s="340">
        <v>2.4909479287934744</v>
      </c>
      <c r="J4" s="340">
        <v>0.10300215621226894</v>
      </c>
      <c r="K4" s="332">
        <v>4.3134210749237692E-2</v>
      </c>
      <c r="L4" s="333">
        <v>277335559.52780491</v>
      </c>
      <c r="M4" s="333">
        <v>51855754.722227097</v>
      </c>
      <c r="N4" s="332">
        <v>0.22997959736101525</v>
      </c>
      <c r="O4" s="328">
        <v>55138440.641243875</v>
      </c>
      <c r="P4" s="328">
        <v>8327060.9966203123</v>
      </c>
      <c r="Q4" s="332">
        <v>0.17788540008512016</v>
      </c>
    </row>
    <row r="5" spans="1:17">
      <c r="A5" s="348"/>
      <c r="B5" s="344"/>
      <c r="C5" s="160" t="s">
        <v>139</v>
      </c>
      <c r="D5" s="328">
        <v>11778094.378523216</v>
      </c>
      <c r="E5" s="328">
        <v>-864372.91087676026</v>
      </c>
      <c r="F5" s="329">
        <v>-6.8370587092718066E-2</v>
      </c>
      <c r="G5" s="337">
        <v>3.423008289522901</v>
      </c>
      <c r="H5" s="337">
        <v>-0.65539503051714121</v>
      </c>
      <c r="I5" s="338">
        <v>2.4205735184682853</v>
      </c>
      <c r="J5" s="338">
        <v>3.1990522207002048E-2</v>
      </c>
      <c r="K5" s="329">
        <v>1.3393096349205802E-2</v>
      </c>
      <c r="L5" s="330">
        <v>28509743.350673474</v>
      </c>
      <c r="M5" s="330">
        <v>-1687839.0475767814</v>
      </c>
      <c r="N5" s="329">
        <v>-5.589318460389664E-2</v>
      </c>
      <c r="O5" s="328">
        <v>7009850.7158187032</v>
      </c>
      <c r="P5" s="328">
        <v>-63122.424755736254</v>
      </c>
      <c r="Q5" s="329">
        <v>-8.9244541865473124E-3</v>
      </c>
    </row>
    <row r="6" spans="1:17">
      <c r="A6" s="348"/>
      <c r="B6" s="344"/>
      <c r="C6" s="160" t="s">
        <v>140</v>
      </c>
      <c r="D6" s="328">
        <v>45185470.575714238</v>
      </c>
      <c r="E6" s="328">
        <v>6400309.0178000331</v>
      </c>
      <c r="F6" s="332">
        <v>0.16501952707462772</v>
      </c>
      <c r="G6" s="339">
        <v>13.132025892804581</v>
      </c>
      <c r="H6" s="339">
        <v>0.62010649881782776</v>
      </c>
      <c r="I6" s="340">
        <v>3.0533703957986611</v>
      </c>
      <c r="J6" s="340">
        <v>0.20032831133323459</v>
      </c>
      <c r="K6" s="332">
        <v>7.0215687467074295E-2</v>
      </c>
      <c r="L6" s="333">
        <v>137967978.17611733</v>
      </c>
      <c r="M6" s="333">
        <v>27312279.998597458</v>
      </c>
      <c r="N6" s="332">
        <v>0.24682217408073842</v>
      </c>
      <c r="O6" s="328">
        <v>38109816.820398927</v>
      </c>
      <c r="P6" s="328">
        <v>6786924.0687237494</v>
      </c>
      <c r="Q6" s="332">
        <v>0.21667615831429804</v>
      </c>
    </row>
    <row r="7" spans="1:17">
      <c r="A7" s="348"/>
      <c r="B7" s="344" t="s">
        <v>134</v>
      </c>
      <c r="C7" s="160" t="s">
        <v>137</v>
      </c>
      <c r="D7" s="328">
        <v>2071370998.575088</v>
      </c>
      <c r="E7" s="328">
        <v>96439665.463130474</v>
      </c>
      <c r="F7" s="329">
        <v>4.8831908151038168E-2</v>
      </c>
      <c r="G7" s="337">
        <v>49.921563732422101</v>
      </c>
      <c r="H7" s="337">
        <v>-2.0481814619854148</v>
      </c>
      <c r="I7" s="338">
        <v>3.0205784291385531</v>
      </c>
      <c r="J7" s="338">
        <v>8.633383265293082E-2</v>
      </c>
      <c r="K7" s="329">
        <v>2.9422847964458661E-2</v>
      </c>
      <c r="L7" s="330">
        <v>6256738557.0390959</v>
      </c>
      <c r="M7" s="330">
        <v>461806964.42518806</v>
      </c>
      <c r="N7" s="329">
        <v>7.9691529924839327E-2</v>
      </c>
      <c r="O7" s="328">
        <v>3086498715.2272778</v>
      </c>
      <c r="P7" s="328">
        <v>132237033.7150054</v>
      </c>
      <c r="Q7" s="329">
        <v>4.4761449042426703E-2</v>
      </c>
    </row>
    <row r="8" spans="1:17">
      <c r="A8" s="348"/>
      <c r="B8" s="344"/>
      <c r="C8" s="160" t="s">
        <v>138</v>
      </c>
      <c r="D8" s="328">
        <v>1299568598.1338916</v>
      </c>
      <c r="E8" s="328">
        <v>195505319.81329465</v>
      </c>
      <c r="F8" s="332">
        <v>0.17707800236837873</v>
      </c>
      <c r="G8" s="339">
        <v>31.320558529121321</v>
      </c>
      <c r="H8" s="339">
        <v>2.2674535979176511</v>
      </c>
      <c r="I8" s="340">
        <v>2.4280001283973851</v>
      </c>
      <c r="J8" s="340">
        <v>4.8859075931619422E-2</v>
      </c>
      <c r="K8" s="332">
        <v>2.0536435147878847E-2</v>
      </c>
      <c r="L8" s="333">
        <v>3155352723.1302986</v>
      </c>
      <c r="M8" s="333">
        <v>528630453.15783024</v>
      </c>
      <c r="N8" s="332">
        <v>0.20125098842801184</v>
      </c>
      <c r="O8" s="328">
        <v>641266346.70006239</v>
      </c>
      <c r="P8" s="328">
        <v>91668589.721817732</v>
      </c>
      <c r="Q8" s="332">
        <v>0.16679214672531195</v>
      </c>
    </row>
    <row r="9" spans="1:17">
      <c r="A9" s="348"/>
      <c r="B9" s="344"/>
      <c r="C9" s="160" t="s">
        <v>139</v>
      </c>
      <c r="D9" s="328">
        <v>158640313.41268447</v>
      </c>
      <c r="E9" s="328">
        <v>-6510772.9594081044</v>
      </c>
      <c r="F9" s="329">
        <v>-3.9423131281976859E-2</v>
      </c>
      <c r="G9" s="337">
        <v>3.8233481698887739</v>
      </c>
      <c r="H9" s="337">
        <v>-0.52255476528465961</v>
      </c>
      <c r="I9" s="338">
        <v>2.4054549070654074</v>
      </c>
      <c r="J9" s="338">
        <v>1.5534018203763544E-2</v>
      </c>
      <c r="K9" s="329">
        <v>6.4998043559352445E-3</v>
      </c>
      <c r="L9" s="330">
        <v>381602120.35693604</v>
      </c>
      <c r="M9" s="330">
        <v>-13095910.781921566</v>
      </c>
      <c r="N9" s="329">
        <v>-3.3179569566472777E-2</v>
      </c>
      <c r="O9" s="328">
        <v>91718939.363016501</v>
      </c>
      <c r="P9" s="328">
        <v>200998.15397191048</v>
      </c>
      <c r="Q9" s="329">
        <v>2.196270494249778E-3</v>
      </c>
    </row>
    <row r="10" spans="1:17">
      <c r="A10" s="348"/>
      <c r="B10" s="344"/>
      <c r="C10" s="160" t="s">
        <v>140</v>
      </c>
      <c r="D10" s="328">
        <v>540656760.50983536</v>
      </c>
      <c r="E10" s="328">
        <v>59165373.412829518</v>
      </c>
      <c r="F10" s="332">
        <v>0.12287940137319528</v>
      </c>
      <c r="G10" s="339">
        <v>13.030225365578422</v>
      </c>
      <c r="H10" s="339">
        <v>0.3599191725505495</v>
      </c>
      <c r="I10" s="340">
        <v>2.906474564595285</v>
      </c>
      <c r="J10" s="340">
        <v>9.6413368046396108E-2</v>
      </c>
      <c r="K10" s="332">
        <v>3.431005992495962E-2</v>
      </c>
      <c r="L10" s="333">
        <v>1571405122.598321</v>
      </c>
      <c r="M10" s="333">
        <v>218384859.24452448</v>
      </c>
      <c r="N10" s="332">
        <v>0.16140546092281235</v>
      </c>
      <c r="O10" s="328">
        <v>437468889.48011661</v>
      </c>
      <c r="P10" s="328">
        <v>58998517.477535129</v>
      </c>
      <c r="Q10" s="332">
        <v>0.15588675320966131</v>
      </c>
    </row>
    <row r="11" spans="1:17">
      <c r="A11" s="348"/>
      <c r="B11" s="344" t="s">
        <v>135</v>
      </c>
      <c r="C11" s="160" t="s">
        <v>137</v>
      </c>
      <c r="D11" s="328">
        <v>683045209.8489306</v>
      </c>
      <c r="E11" s="328">
        <v>36176642.586312413</v>
      </c>
      <c r="F11" s="329">
        <v>5.5925800722398188E-2</v>
      </c>
      <c r="G11" s="337">
        <v>49.466095246483356</v>
      </c>
      <c r="H11" s="337">
        <v>-2.2666007743285803</v>
      </c>
      <c r="I11" s="338">
        <v>3.0362834755819108</v>
      </c>
      <c r="J11" s="338">
        <v>0.11641658028220769</v>
      </c>
      <c r="K11" s="329">
        <v>3.9870509326850115E-2</v>
      </c>
      <c r="L11" s="330">
        <v>2073918883.7396865</v>
      </c>
      <c r="M11" s="330">
        <v>185148768.57961822</v>
      </c>
      <c r="N11" s="329">
        <v>9.8026100208562089E-2</v>
      </c>
      <c r="O11" s="328">
        <v>1013419346.5640304</v>
      </c>
      <c r="P11" s="328">
        <v>52733232.116889119</v>
      </c>
      <c r="Q11" s="329">
        <v>5.489121922745413E-2</v>
      </c>
    </row>
    <row r="12" spans="1:17">
      <c r="A12" s="348"/>
      <c r="B12" s="344"/>
      <c r="C12" s="160" t="s">
        <v>138</v>
      </c>
      <c r="D12" s="328">
        <v>441287245.11868137</v>
      </c>
      <c r="E12" s="328">
        <v>70199378.662033617</v>
      </c>
      <c r="F12" s="332">
        <v>0.18917185121770788</v>
      </c>
      <c r="G12" s="339">
        <v>31.957997191616077</v>
      </c>
      <c r="H12" s="339">
        <v>2.2805993955664405</v>
      </c>
      <c r="I12" s="340">
        <v>2.4626357134370758</v>
      </c>
      <c r="J12" s="340">
        <v>8.5816647654935352E-2</v>
      </c>
      <c r="K12" s="332">
        <v>3.6105671184817618E-2</v>
      </c>
      <c r="L12" s="333">
        <v>1086729729.7135255</v>
      </c>
      <c r="M12" s="333">
        <v>204721013.63894832</v>
      </c>
      <c r="N12" s="332">
        <v>0.23210769906001516</v>
      </c>
      <c r="O12" s="328">
        <v>217977342.833947</v>
      </c>
      <c r="P12" s="328">
        <v>33725399.590287149</v>
      </c>
      <c r="Q12" s="332">
        <v>0.18303958697297293</v>
      </c>
    </row>
    <row r="13" spans="1:17">
      <c r="A13" s="348"/>
      <c r="B13" s="344"/>
      <c r="C13" s="160" t="s">
        <v>139</v>
      </c>
      <c r="D13" s="328">
        <v>49360287.472165614</v>
      </c>
      <c r="E13" s="328">
        <v>-2467851.1021794155</v>
      </c>
      <c r="F13" s="329">
        <v>-4.7616047383978476E-2</v>
      </c>
      <c r="G13" s="337">
        <v>3.574669211181448</v>
      </c>
      <c r="H13" s="337">
        <v>-0.57023668452051579</v>
      </c>
      <c r="I13" s="338">
        <v>2.3882141166749156</v>
      </c>
      <c r="J13" s="338">
        <v>6.6076691362129125E-3</v>
      </c>
      <c r="K13" s="329">
        <v>2.7744588712554424E-3</v>
      </c>
      <c r="L13" s="330">
        <v>117882935.3441579</v>
      </c>
      <c r="M13" s="330">
        <v>-5551293.6484315544</v>
      </c>
      <c r="N13" s="329">
        <v>-4.4973697277801553E-2</v>
      </c>
      <c r="O13" s="328">
        <v>28895708.604547106</v>
      </c>
      <c r="P13" s="328">
        <v>-139181.96957461908</v>
      </c>
      <c r="Q13" s="329">
        <v>-4.7936109564218395E-3</v>
      </c>
    </row>
    <row r="14" spans="1:17">
      <c r="A14" s="348"/>
      <c r="B14" s="344"/>
      <c r="C14" s="160" t="s">
        <v>140</v>
      </c>
      <c r="D14" s="328">
        <v>182024634.85397017</v>
      </c>
      <c r="E14" s="328">
        <v>25344360.132577479</v>
      </c>
      <c r="F14" s="332">
        <v>0.16175846115692974</v>
      </c>
      <c r="G14" s="339">
        <v>13.1822137027859</v>
      </c>
      <c r="H14" s="339">
        <v>0.65185833412193794</v>
      </c>
      <c r="I14" s="340">
        <v>2.9860751977527897</v>
      </c>
      <c r="J14" s="340">
        <v>0.17120570498286858</v>
      </c>
      <c r="K14" s="332">
        <v>6.0821897932609559E-2</v>
      </c>
      <c r="L14" s="333">
        <v>543539247.51744831</v>
      </c>
      <c r="M14" s="333">
        <v>102504722.08538979</v>
      </c>
      <c r="N14" s="332">
        <v>0.2324188157037621</v>
      </c>
      <c r="O14" s="328">
        <v>149370494.0962387</v>
      </c>
      <c r="P14" s="328">
        <v>25623645.022627383</v>
      </c>
      <c r="Q14" s="332">
        <v>0.20706503005490712</v>
      </c>
    </row>
    <row r="15" spans="1:17">
      <c r="A15" s="348" t="s">
        <v>300</v>
      </c>
      <c r="B15" s="344" t="s">
        <v>133</v>
      </c>
      <c r="C15" s="160" t="s">
        <v>137</v>
      </c>
      <c r="D15" s="328">
        <v>168823922.93005377</v>
      </c>
      <c r="E15" s="328">
        <v>11128945.712549448</v>
      </c>
      <c r="F15" s="329">
        <v>7.0572607377339613E-2</v>
      </c>
      <c r="G15" s="337">
        <v>49.195408980652999</v>
      </c>
      <c r="H15" s="337">
        <v>-1.8076110035333173</v>
      </c>
      <c r="I15" s="338">
        <v>3.1175328340603996</v>
      </c>
      <c r="J15" s="338">
        <v>0.13640134234123913</v>
      </c>
      <c r="K15" s="329">
        <v>4.5754889618296955E-2</v>
      </c>
      <c r="L15" s="330">
        <v>526314122.909325</v>
      </c>
      <c r="M15" s="330">
        <v>56204660.240287304</v>
      </c>
      <c r="N15" s="329">
        <v>0.11955653885626211</v>
      </c>
      <c r="O15" s="328">
        <v>253233988.14913458</v>
      </c>
      <c r="P15" s="328">
        <v>13887943.084728956</v>
      </c>
      <c r="Q15" s="329">
        <v>5.8024535483725458E-2</v>
      </c>
    </row>
    <row r="16" spans="1:17">
      <c r="A16" s="348"/>
      <c r="B16" s="344"/>
      <c r="C16" s="160" t="s">
        <v>138</v>
      </c>
      <c r="D16" s="328">
        <v>111310669.22175929</v>
      </c>
      <c r="E16" s="328">
        <v>16910095.643302038</v>
      </c>
      <c r="F16" s="332">
        <v>0.17913128069341538</v>
      </c>
      <c r="G16" s="339">
        <v>32.436006705894449</v>
      </c>
      <c r="H16" s="339">
        <v>1.9041887260490675</v>
      </c>
      <c r="I16" s="340">
        <v>2.4904230514040386</v>
      </c>
      <c r="J16" s="340">
        <v>0.10306027179698019</v>
      </c>
      <c r="K16" s="332">
        <v>4.3169087110398491E-2</v>
      </c>
      <c r="L16" s="333">
        <v>277210656.49707937</v>
      </c>
      <c r="M16" s="333">
        <v>51842240.762313008</v>
      </c>
      <c r="N16" s="332">
        <v>0.23003330166426506</v>
      </c>
      <c r="O16" s="328">
        <v>55116544.47857517</v>
      </c>
      <c r="P16" s="328">
        <v>8325166.0249947459</v>
      </c>
      <c r="Q16" s="332">
        <v>0.17792093971443393</v>
      </c>
    </row>
    <row r="17" spans="1:17">
      <c r="A17" s="348"/>
      <c r="B17" s="344"/>
      <c r="C17" s="160" t="s">
        <v>139</v>
      </c>
      <c r="D17" s="328">
        <v>11777412.216209754</v>
      </c>
      <c r="E17" s="328">
        <v>-864618.51305148937</v>
      </c>
      <c r="F17" s="329">
        <v>-6.8392375526365665E-2</v>
      </c>
      <c r="G17" s="337">
        <v>3.4319461404189107</v>
      </c>
      <c r="H17" s="337">
        <v>-0.65684449389456612</v>
      </c>
      <c r="I17" s="338">
        <v>2.4202745312185718</v>
      </c>
      <c r="J17" s="338">
        <v>3.1856548340074564E-2</v>
      </c>
      <c r="K17" s="329">
        <v>1.333792852358337E-2</v>
      </c>
      <c r="L17" s="330">
        <v>28504570.830554944</v>
      </c>
      <c r="M17" s="330">
        <v>-1689882.7033151723</v>
      </c>
      <c r="N17" s="329">
        <v>-5.5966659619111007E-2</v>
      </c>
      <c r="O17" s="328">
        <v>7004540.9080813527</v>
      </c>
      <c r="P17" s="328">
        <v>-65297.529805823229</v>
      </c>
      <c r="Q17" s="329">
        <v>-9.236071004946108E-3</v>
      </c>
    </row>
    <row r="18" spans="1:17">
      <c r="A18" s="348"/>
      <c r="B18" s="344"/>
      <c r="C18" s="160" t="s">
        <v>140</v>
      </c>
      <c r="D18" s="328">
        <v>44723216.303329028</v>
      </c>
      <c r="E18" s="328">
        <v>6287140.3062119186</v>
      </c>
      <c r="F18" s="332">
        <v>0.16357393784639943</v>
      </c>
      <c r="G18" s="339">
        <v>13.03237644752542</v>
      </c>
      <c r="H18" s="339">
        <v>0.60106134298151837</v>
      </c>
      <c r="I18" s="340">
        <v>3.0152994189159621</v>
      </c>
      <c r="J18" s="340">
        <v>0.19475032097809608</v>
      </c>
      <c r="K18" s="332">
        <v>6.9046952992408511E-2</v>
      </c>
      <c r="L18" s="333">
        <v>134853888.1314809</v>
      </c>
      <c r="M18" s="333">
        <v>26443048.649540976</v>
      </c>
      <c r="N18" s="332">
        <v>0.24391517283607145</v>
      </c>
      <c r="O18" s="328">
        <v>37195958.095615745</v>
      </c>
      <c r="P18" s="328">
        <v>6553255.567234192</v>
      </c>
      <c r="Q18" s="332">
        <v>0.21386023511354804</v>
      </c>
    </row>
    <row r="19" spans="1:17">
      <c r="A19" s="348"/>
      <c r="B19" s="344" t="s">
        <v>134</v>
      </c>
      <c r="C19" s="160" t="s">
        <v>137</v>
      </c>
      <c r="D19" s="328">
        <v>2065983932.0867395</v>
      </c>
      <c r="E19" s="328">
        <v>96912240.579559088</v>
      </c>
      <c r="F19" s="329">
        <v>4.9217223018111572E-2</v>
      </c>
      <c r="G19" s="337">
        <v>49.919990733587895</v>
      </c>
      <c r="H19" s="337">
        <v>-2.0398200460850404</v>
      </c>
      <c r="I19" s="338">
        <v>3.0132593229879037</v>
      </c>
      <c r="J19" s="338">
        <v>8.7279971467852935E-2</v>
      </c>
      <c r="K19" s="329">
        <v>2.9829319001349362E-2</v>
      </c>
      <c r="L19" s="330">
        <v>6225345344.5035763</v>
      </c>
      <c r="M19" s="330">
        <v>463882233.49090672</v>
      </c>
      <c r="N19" s="329">
        <v>8.0514658265228745E-2</v>
      </c>
      <c r="O19" s="328">
        <v>3071371544.0011168</v>
      </c>
      <c r="P19" s="328">
        <v>133653519.37570906</v>
      </c>
      <c r="Q19" s="329">
        <v>4.5495693683110176E-2</v>
      </c>
    </row>
    <row r="20" spans="1:17">
      <c r="A20" s="348"/>
      <c r="B20" s="344"/>
      <c r="C20" s="160" t="s">
        <v>138</v>
      </c>
      <c r="D20" s="328">
        <v>1299266740.9102194</v>
      </c>
      <c r="E20" s="328">
        <v>195505017.71661353</v>
      </c>
      <c r="F20" s="332">
        <v>0.17712610757233233</v>
      </c>
      <c r="G20" s="339">
        <v>31.393943902161002</v>
      </c>
      <c r="H20" s="339">
        <v>2.2679092685071573</v>
      </c>
      <c r="I20" s="340">
        <v>2.4274587285741474</v>
      </c>
      <c r="J20" s="340">
        <v>4.8934272581063532E-2</v>
      </c>
      <c r="K20" s="332">
        <v>2.0573373739238031E-2</v>
      </c>
      <c r="L20" s="333">
        <v>3153916390.9685974</v>
      </c>
      <c r="M20" s="333">
        <v>528592138.76353741</v>
      </c>
      <c r="N20" s="332">
        <v>0.20134356292163255</v>
      </c>
      <c r="O20" s="328">
        <v>641012942.85729122</v>
      </c>
      <c r="P20" s="328">
        <v>91668767.897569895</v>
      </c>
      <c r="Q20" s="332">
        <v>0.1668694637642989</v>
      </c>
    </row>
    <row r="21" spans="1:17">
      <c r="A21" s="348"/>
      <c r="B21" s="344"/>
      <c r="C21" s="160" t="s">
        <v>139</v>
      </c>
      <c r="D21" s="328">
        <v>158633733.48747423</v>
      </c>
      <c r="E21" s="328">
        <v>-6510678.5123640895</v>
      </c>
      <c r="F21" s="329">
        <v>-3.9424152676570512E-2</v>
      </c>
      <c r="G21" s="337">
        <v>3.8330377999264567</v>
      </c>
      <c r="H21" s="337">
        <v>-0.5247884975324828</v>
      </c>
      <c r="I21" s="338">
        <v>2.4052518744239801</v>
      </c>
      <c r="J21" s="338">
        <v>1.553391680815519E-2</v>
      </c>
      <c r="K21" s="329">
        <v>6.5003138795730843E-3</v>
      </c>
      <c r="L21" s="330">
        <v>381554084.81762153</v>
      </c>
      <c r="M21" s="330">
        <v>-13094482.138298452</v>
      </c>
      <c r="N21" s="329">
        <v>-3.3180108163831323E-2</v>
      </c>
      <c r="O21" s="328">
        <v>91670574.24555172</v>
      </c>
      <c r="P21" s="328">
        <v>201518.63533079624</v>
      </c>
      <c r="Q21" s="329">
        <v>2.2031345353507527E-3</v>
      </c>
    </row>
    <row r="22" spans="1:17">
      <c r="A22" s="348"/>
      <c r="B22" s="344"/>
      <c r="C22" s="160" t="s">
        <v>140</v>
      </c>
      <c r="D22" s="328">
        <v>535693932.6862945</v>
      </c>
      <c r="E22" s="328">
        <v>58584802.081197977</v>
      </c>
      <c r="F22" s="332">
        <v>0.12279119874922001</v>
      </c>
      <c r="G22" s="339">
        <v>12.943874219161321</v>
      </c>
      <c r="H22" s="339">
        <v>0.35393132656924919</v>
      </c>
      <c r="I22" s="340">
        <v>2.8723575820372207</v>
      </c>
      <c r="J22" s="340">
        <v>9.4395063722809258E-2</v>
      </c>
      <c r="K22" s="332">
        <v>3.3979963048632308E-2</v>
      </c>
      <c r="L22" s="333">
        <v>1538704529.2028146</v>
      </c>
      <c r="M22" s="333">
        <v>213313247.23628116</v>
      </c>
      <c r="N22" s="332">
        <v>0.16094360219404807</v>
      </c>
      <c r="O22" s="328">
        <v>427852422.156941</v>
      </c>
      <c r="P22" s="328">
        <v>58013734.758142054</v>
      </c>
      <c r="Q22" s="332">
        <v>0.15686226653618188</v>
      </c>
    </row>
    <row r="23" spans="1:17">
      <c r="A23" s="348"/>
      <c r="B23" s="344" t="s">
        <v>135</v>
      </c>
      <c r="C23" s="160" t="s">
        <v>137</v>
      </c>
      <c r="D23" s="328">
        <v>681498464.12332308</v>
      </c>
      <c r="E23" s="328">
        <v>36261411.130926251</v>
      </c>
      <c r="F23" s="329">
        <v>5.6198587732613582E-2</v>
      </c>
      <c r="G23" s="337">
        <v>49.470908920660619</v>
      </c>
      <c r="H23" s="337">
        <v>-2.2564284625029671</v>
      </c>
      <c r="I23" s="338">
        <v>3.029643579962364</v>
      </c>
      <c r="J23" s="338">
        <v>0.11686878230794662</v>
      </c>
      <c r="K23" s="329">
        <v>4.0122834900266933E-2</v>
      </c>
      <c r="L23" s="330">
        <v>2064697446.5854373</v>
      </c>
      <c r="M23" s="330">
        <v>185267220.11637592</v>
      </c>
      <c r="N23" s="329">
        <v>9.857626929010431E-2</v>
      </c>
      <c r="O23" s="328">
        <v>1009065617.9560413</v>
      </c>
      <c r="P23" s="328">
        <v>52962050.754114509</v>
      </c>
      <c r="Q23" s="329">
        <v>5.539363367204031E-2</v>
      </c>
    </row>
    <row r="24" spans="1:17">
      <c r="A24" s="348"/>
      <c r="B24" s="344"/>
      <c r="C24" s="160" t="s">
        <v>138</v>
      </c>
      <c r="D24" s="328">
        <v>441193444.11064422</v>
      </c>
      <c r="E24" s="328">
        <v>70197850.842478514</v>
      </c>
      <c r="F24" s="332">
        <v>0.1892147834536072</v>
      </c>
      <c r="G24" s="339">
        <v>32.026837680503711</v>
      </c>
      <c r="H24" s="339">
        <v>2.2848783003819442</v>
      </c>
      <c r="I24" s="340">
        <v>2.4621626596086421</v>
      </c>
      <c r="J24" s="340">
        <v>8.5899167926482001E-2</v>
      </c>
      <c r="K24" s="332">
        <v>3.6148839649795685E-2</v>
      </c>
      <c r="L24" s="333">
        <v>1086290023.7533605</v>
      </c>
      <c r="M24" s="333">
        <v>204706739.89525461</v>
      </c>
      <c r="N24" s="332">
        <v>0.23220351796983815</v>
      </c>
      <c r="O24" s="328">
        <v>217900601.21629149</v>
      </c>
      <c r="P24" s="328">
        <v>33724735.538673222</v>
      </c>
      <c r="Q24" s="332">
        <v>0.1831115896460889</v>
      </c>
    </row>
    <row r="25" spans="1:17">
      <c r="A25" s="348"/>
      <c r="B25" s="344"/>
      <c r="C25" s="160" t="s">
        <v>139</v>
      </c>
      <c r="D25" s="328">
        <v>49358162.114235312</v>
      </c>
      <c r="E25" s="328">
        <v>-2467942.0941184089</v>
      </c>
      <c r="F25" s="329">
        <v>-4.7619672206050311E-2</v>
      </c>
      <c r="G25" s="337">
        <v>3.5829767358106226</v>
      </c>
      <c r="H25" s="337">
        <v>-0.57181624330878389</v>
      </c>
      <c r="I25" s="338">
        <v>2.3879998568508918</v>
      </c>
      <c r="J25" s="338">
        <v>6.5938908347851211E-3</v>
      </c>
      <c r="K25" s="329">
        <v>2.7689066580345182E-3</v>
      </c>
      <c r="L25" s="330">
        <v>117867284.06321704</v>
      </c>
      <c r="M25" s="330">
        <v>-5551709.693928957</v>
      </c>
      <c r="N25" s="329">
        <v>-4.4982619975440459E-2</v>
      </c>
      <c r="O25" s="328">
        <v>28879644.936477147</v>
      </c>
      <c r="P25" s="328">
        <v>-140069.1486194618</v>
      </c>
      <c r="Q25" s="329">
        <v>-4.8266894776677295E-3</v>
      </c>
    </row>
    <row r="26" spans="1:17">
      <c r="A26" s="348"/>
      <c r="B26" s="344"/>
      <c r="C26" s="160" t="s">
        <v>140</v>
      </c>
      <c r="D26" s="328">
        <v>180407119.2204254</v>
      </c>
      <c r="E26" s="328">
        <v>25025306.971953064</v>
      </c>
      <c r="F26" s="332">
        <v>0.16105686122346732</v>
      </c>
      <c r="G26" s="339">
        <v>13.096000407093197</v>
      </c>
      <c r="H26" s="339">
        <v>0.63935770793497326</v>
      </c>
      <c r="I26" s="340">
        <v>2.9526428839964134</v>
      </c>
      <c r="J26" s="340">
        <v>0.16749474564775069</v>
      </c>
      <c r="K26" s="332">
        <v>6.013854104976251E-2</v>
      </c>
      <c r="L26" s="333">
        <v>532677796.78848165</v>
      </c>
      <c r="M26" s="333">
        <v>99916431.671407521</v>
      </c>
      <c r="N26" s="332">
        <v>0.23088112693326335</v>
      </c>
      <c r="O26" s="328">
        <v>146179881.86551261</v>
      </c>
      <c r="P26" s="328">
        <v>24973729.43773514</v>
      </c>
      <c r="Q26" s="332">
        <v>0.20604341394811718</v>
      </c>
    </row>
    <row r="27" spans="1:17">
      <c r="A27" s="348" t="s">
        <v>67</v>
      </c>
      <c r="B27" s="344" t="s">
        <v>133</v>
      </c>
      <c r="C27" s="160" t="s">
        <v>137</v>
      </c>
      <c r="D27" s="328">
        <v>93267556.421142504</v>
      </c>
      <c r="E27" s="328">
        <v>3672462.9339564741</v>
      </c>
      <c r="F27" s="329">
        <v>4.0989554126440113E-2</v>
      </c>
      <c r="G27" s="337">
        <v>49.682646150694524</v>
      </c>
      <c r="H27" s="337">
        <v>-1.9770198632208675</v>
      </c>
      <c r="I27" s="338">
        <v>3.47698035541013</v>
      </c>
      <c r="J27" s="338">
        <v>0.16136313039679218</v>
      </c>
      <c r="K27" s="329">
        <v>4.8667599257071377E-2</v>
      </c>
      <c r="L27" s="330">
        <v>324289461.47341841</v>
      </c>
      <c r="M27" s="330">
        <v>27226426.23062408</v>
      </c>
      <c r="N27" s="329">
        <v>9.1652016577463066E-2</v>
      </c>
      <c r="O27" s="328">
        <v>173945113.90533364</v>
      </c>
      <c r="P27" s="328">
        <v>6059260.1415795684</v>
      </c>
      <c r="Q27" s="329">
        <v>3.6091546760729759E-2</v>
      </c>
    </row>
    <row r="28" spans="1:17">
      <c r="A28" s="348"/>
      <c r="B28" s="344"/>
      <c r="C28" s="160" t="s">
        <v>138</v>
      </c>
      <c r="D28" s="328">
        <v>66041816.411798559</v>
      </c>
      <c r="E28" s="328">
        <v>8513349.3331426531</v>
      </c>
      <c r="F28" s="332">
        <v>0.14798498492064391</v>
      </c>
      <c r="G28" s="339">
        <v>35.179780856708817</v>
      </c>
      <c r="H28" s="339">
        <v>2.0094220802995366</v>
      </c>
      <c r="I28" s="340">
        <v>2.6542516054921101</v>
      </c>
      <c r="J28" s="340">
        <v>7.6065855992604181E-2</v>
      </c>
      <c r="K28" s="332">
        <v>2.9503636814132022E-2</v>
      </c>
      <c r="L28" s="333">
        <v>175291597.24063152</v>
      </c>
      <c r="M28" s="333">
        <v>26972523.227889389</v>
      </c>
      <c r="N28" s="332">
        <v>0.18185471698381944</v>
      </c>
      <c r="O28" s="328">
        <v>34510602.928316593</v>
      </c>
      <c r="P28" s="328">
        <v>4369615.4367326796</v>
      </c>
      <c r="Q28" s="332">
        <v>0.14497253741115088</v>
      </c>
    </row>
    <row r="29" spans="1:17">
      <c r="A29" s="348"/>
      <c r="B29" s="344"/>
      <c r="C29" s="160" t="s">
        <v>139</v>
      </c>
      <c r="D29" s="328">
        <v>5057828.3147787154</v>
      </c>
      <c r="E29" s="328">
        <v>-306654.00467281137</v>
      </c>
      <c r="F29" s="329">
        <v>-5.7163764630351908E-2</v>
      </c>
      <c r="G29" s="337">
        <v>2.6942519360049548</v>
      </c>
      <c r="H29" s="337">
        <v>-0.39885678428512472</v>
      </c>
      <c r="I29" s="338">
        <v>2.7880148996798502</v>
      </c>
      <c r="J29" s="338">
        <v>4.4466650971005883E-2</v>
      </c>
      <c r="K29" s="329">
        <v>1.6207716045064113E-2</v>
      </c>
      <c r="L29" s="330">
        <v>14101300.701625686</v>
      </c>
      <c r="M29" s="330">
        <v>-616415.37113511004</v>
      </c>
      <c r="N29" s="329">
        <v>-4.1882542650483467E-2</v>
      </c>
      <c r="O29" s="328">
        <v>3847363.7129362822</v>
      </c>
      <c r="P29" s="328">
        <v>-41076.90047330549</v>
      </c>
      <c r="Q29" s="329">
        <v>-1.0563849254029655E-2</v>
      </c>
    </row>
    <row r="30" spans="1:17">
      <c r="A30" s="348"/>
      <c r="B30" s="344"/>
      <c r="C30" s="160" t="s">
        <v>140</v>
      </c>
      <c r="D30" s="328">
        <v>19845911.138491221</v>
      </c>
      <c r="E30" s="328">
        <v>2229647.3481228687</v>
      </c>
      <c r="F30" s="332">
        <v>0.12656755000126205</v>
      </c>
      <c r="G30" s="339">
        <v>10.571708088711908</v>
      </c>
      <c r="H30" s="339">
        <v>0.41434044275240645</v>
      </c>
      <c r="I30" s="340">
        <v>3.3402614004287203</v>
      </c>
      <c r="J30" s="340">
        <v>0.22278080334619155</v>
      </c>
      <c r="K30" s="332">
        <v>7.146180911428264E-2</v>
      </c>
      <c r="L30" s="333">
        <v>66290530.93224062</v>
      </c>
      <c r="M30" s="333">
        <v>11372170.372679755</v>
      </c>
      <c r="N30" s="332">
        <v>0.20707410521379715</v>
      </c>
      <c r="O30" s="328">
        <v>21120206.608911157</v>
      </c>
      <c r="P30" s="328">
        <v>3578974.5612028539</v>
      </c>
      <c r="Q30" s="332">
        <v>0.20403210854681292</v>
      </c>
    </row>
    <row r="31" spans="1:17">
      <c r="A31" s="348"/>
      <c r="B31" s="344" t="s">
        <v>134</v>
      </c>
      <c r="C31" s="160" t="s">
        <v>137</v>
      </c>
      <c r="D31" s="328">
        <v>1158482919.7002518</v>
      </c>
      <c r="E31" s="328">
        <v>41550543.301281452</v>
      </c>
      <c r="F31" s="329">
        <v>3.7200589918650113E-2</v>
      </c>
      <c r="G31" s="337">
        <v>50.603023852589317</v>
      </c>
      <c r="H31" s="337">
        <v>-1.6565052627438348</v>
      </c>
      <c r="I31" s="338">
        <v>3.3518962875588234</v>
      </c>
      <c r="J31" s="338">
        <v>9.0974131990933849E-2</v>
      </c>
      <c r="K31" s="329">
        <v>2.7898283875191342E-2</v>
      </c>
      <c r="L31" s="330">
        <v>3883114597.7435808</v>
      </c>
      <c r="M31" s="330">
        <v>240885065.27308512</v>
      </c>
      <c r="N31" s="329">
        <v>6.6136706411716636E-2</v>
      </c>
      <c r="O31" s="328">
        <v>2166540314.028141</v>
      </c>
      <c r="P31" s="328">
        <v>94900956.100805521</v>
      </c>
      <c r="Q31" s="329">
        <v>4.5809593130994308E-2</v>
      </c>
    </row>
    <row r="32" spans="1:17">
      <c r="A32" s="348"/>
      <c r="B32" s="344"/>
      <c r="C32" s="160" t="s">
        <v>138</v>
      </c>
      <c r="D32" s="328">
        <v>782224449.61500347</v>
      </c>
      <c r="E32" s="328">
        <v>93317767.979045391</v>
      </c>
      <c r="F32" s="332">
        <v>0.13545777747058882</v>
      </c>
      <c r="G32" s="339">
        <v>34.16789476032011</v>
      </c>
      <c r="H32" s="339">
        <v>1.9350223434837091</v>
      </c>
      <c r="I32" s="340">
        <v>2.6046938916619848</v>
      </c>
      <c r="J32" s="340">
        <v>5.1468741568555298E-2</v>
      </c>
      <c r="K32" s="332">
        <v>2.0158324684633439E-2</v>
      </c>
      <c r="L32" s="333">
        <v>2037455245.8208575</v>
      </c>
      <c r="M32" s="333">
        <v>278521380.20052195</v>
      </c>
      <c r="N32" s="332">
        <v>0.15834670401453319</v>
      </c>
      <c r="O32" s="328">
        <v>409461057.43965805</v>
      </c>
      <c r="P32" s="328">
        <v>48634778.740728199</v>
      </c>
      <c r="Q32" s="332">
        <v>0.13478724142846762</v>
      </c>
    </row>
    <row r="33" spans="1:17">
      <c r="A33" s="348"/>
      <c r="B33" s="344"/>
      <c r="C33" s="160" t="s">
        <v>139</v>
      </c>
      <c r="D33" s="328">
        <v>67101346.815087453</v>
      </c>
      <c r="E33" s="328">
        <v>-888287.14210928977</v>
      </c>
      <c r="F33" s="329">
        <v>-1.3065037865456312E-2</v>
      </c>
      <c r="G33" s="337">
        <v>2.9310152059067951</v>
      </c>
      <c r="H33" s="337">
        <v>-0.25011404632448819</v>
      </c>
      <c r="I33" s="338">
        <v>2.7827489591015375</v>
      </c>
      <c r="J33" s="338">
        <v>-1.3485348809533004E-2</v>
      </c>
      <c r="K33" s="329">
        <v>-4.8226819803263363E-3</v>
      </c>
      <c r="L33" s="330">
        <v>186726203.00399587</v>
      </c>
      <c r="M33" s="330">
        <v>-3388744.0494331717</v>
      </c>
      <c r="N33" s="329">
        <v>-1.7824711323096626E-2</v>
      </c>
      <c r="O33" s="328">
        <v>50212439.428671867</v>
      </c>
      <c r="P33" s="328">
        <v>720273.08542497456</v>
      </c>
      <c r="Q33" s="329">
        <v>1.4553274561263055E-2</v>
      </c>
    </row>
    <row r="34" spans="1:17">
      <c r="A34" s="348"/>
      <c r="B34" s="344"/>
      <c r="C34" s="160" t="s">
        <v>140</v>
      </c>
      <c r="D34" s="328">
        <v>238880474.64748105</v>
      </c>
      <c r="E34" s="328">
        <v>19944089.558540702</v>
      </c>
      <c r="F34" s="332">
        <v>9.1095363388039169E-2</v>
      </c>
      <c r="G34" s="339">
        <v>10.434400154671277</v>
      </c>
      <c r="H34" s="339">
        <v>0.1907071319574829</v>
      </c>
      <c r="I34" s="340">
        <v>3.1800131280174866</v>
      </c>
      <c r="J34" s="340">
        <v>9.7662490003882052E-2</v>
      </c>
      <c r="K34" s="332">
        <v>3.1684419286840071E-2</v>
      </c>
      <c r="L34" s="333">
        <v>759643045.40603817</v>
      </c>
      <c r="M34" s="333">
        <v>84804339.142750621</v>
      </c>
      <c r="N34" s="332">
        <v>0.12566608636355292</v>
      </c>
      <c r="O34" s="328">
        <v>241107065.81636092</v>
      </c>
      <c r="P34" s="328">
        <v>28546360.37079519</v>
      </c>
      <c r="Q34" s="332">
        <v>0.13429744839695018</v>
      </c>
    </row>
    <row r="35" spans="1:17">
      <c r="A35" s="348"/>
      <c r="B35" s="344" t="s">
        <v>135</v>
      </c>
      <c r="C35" s="160" t="s">
        <v>137</v>
      </c>
      <c r="D35" s="328">
        <v>377409305.38877517</v>
      </c>
      <c r="E35" s="328">
        <v>15448270.422101438</v>
      </c>
      <c r="F35" s="329">
        <v>4.2679374103137324E-2</v>
      </c>
      <c r="G35" s="337">
        <v>49.971324027695481</v>
      </c>
      <c r="H35" s="337">
        <v>-1.9891232007172306</v>
      </c>
      <c r="I35" s="338">
        <v>3.3787866832663722</v>
      </c>
      <c r="J35" s="338">
        <v>0.12149438992205441</v>
      </c>
      <c r="K35" s="329">
        <v>3.7299197916719359E-2</v>
      </c>
      <c r="L35" s="330">
        <v>1275185535.188405</v>
      </c>
      <c r="M35" s="330">
        <v>96172645.500525475</v>
      </c>
      <c r="N35" s="329">
        <v>8.1570478441491248E-2</v>
      </c>
      <c r="O35" s="328">
        <v>701828575.04470682</v>
      </c>
      <c r="P35" s="328">
        <v>30165480.36651516</v>
      </c>
      <c r="Q35" s="329">
        <v>4.4911624005436974E-2</v>
      </c>
    </row>
    <row r="36" spans="1:17">
      <c r="A36" s="348"/>
      <c r="B36" s="344"/>
      <c r="C36" s="160" t="s">
        <v>138</v>
      </c>
      <c r="D36" s="328">
        <v>263011107.22565523</v>
      </c>
      <c r="E36" s="328">
        <v>34371831.228409052</v>
      </c>
      <c r="F36" s="332">
        <v>0.15033213816169991</v>
      </c>
      <c r="G36" s="339">
        <v>34.824295729850526</v>
      </c>
      <c r="H36" s="339">
        <v>2.0025334761006874</v>
      </c>
      <c r="I36" s="340">
        <v>2.6249050760512085</v>
      </c>
      <c r="J36" s="340">
        <v>6.9403135162947382E-2</v>
      </c>
      <c r="K36" s="332">
        <v>2.7158318314101419E-2</v>
      </c>
      <c r="L36" s="333">
        <v>690379190.41447103</v>
      </c>
      <c r="M36" s="333">
        <v>106091076.84022164</v>
      </c>
      <c r="N36" s="332">
        <v>0.18157322453683622</v>
      </c>
      <c r="O36" s="328">
        <v>137556503.87573332</v>
      </c>
      <c r="P36" s="328">
        <v>17816588.243097857</v>
      </c>
      <c r="Q36" s="332">
        <v>0.1487940604347803</v>
      </c>
    </row>
    <row r="37" spans="1:17">
      <c r="A37" s="348"/>
      <c r="B37" s="344"/>
      <c r="C37" s="160" t="s">
        <v>139</v>
      </c>
      <c r="D37" s="328">
        <v>21303768.446195513</v>
      </c>
      <c r="E37" s="328">
        <v>-374219.4903996028</v>
      </c>
      <c r="F37" s="329">
        <v>-1.7262648705873396E-2</v>
      </c>
      <c r="G37" s="337">
        <v>2.8207505772524417</v>
      </c>
      <c r="H37" s="337">
        <v>-0.29118092747796886</v>
      </c>
      <c r="I37" s="338">
        <v>2.7582150056490722</v>
      </c>
      <c r="J37" s="338">
        <v>-1.5746813139498883E-3</v>
      </c>
      <c r="K37" s="329">
        <v>-5.7058018637743649E-4</v>
      </c>
      <c r="L37" s="330">
        <v>58760373.805169687</v>
      </c>
      <c r="M37" s="330">
        <v>-1066313.7363543138</v>
      </c>
      <c r="N37" s="329">
        <v>-1.7823379166934751E-2</v>
      </c>
      <c r="O37" s="328">
        <v>16052684.011511408</v>
      </c>
      <c r="P37" s="328">
        <v>165426.68567711301</v>
      </c>
      <c r="Q37" s="329">
        <v>1.0412538947683085E-2</v>
      </c>
    </row>
    <row r="38" spans="1:17">
      <c r="A38" s="348"/>
      <c r="B38" s="344"/>
      <c r="C38" s="160" t="s">
        <v>140</v>
      </c>
      <c r="D38" s="328">
        <v>80068570.041379735</v>
      </c>
      <c r="E38" s="328">
        <v>9460740.9405563623</v>
      </c>
      <c r="F38" s="332">
        <v>0.13398997053212106</v>
      </c>
      <c r="G38" s="339">
        <v>10.601573413380439</v>
      </c>
      <c r="H38" s="339">
        <v>0.46563605138259589</v>
      </c>
      <c r="I38" s="340">
        <v>3.2551822638963275</v>
      </c>
      <c r="J38" s="340">
        <v>0.15430230420501845</v>
      </c>
      <c r="K38" s="332">
        <v>4.9760811837546645E-2</v>
      </c>
      <c r="L38" s="333">
        <v>260637789.09424016</v>
      </c>
      <c r="M38" s="333">
        <v>41691386.838188142</v>
      </c>
      <c r="N38" s="332">
        <v>0.19041823208143502</v>
      </c>
      <c r="O38" s="328">
        <v>82870699.334805191</v>
      </c>
      <c r="P38" s="328">
        <v>13192392.120546043</v>
      </c>
      <c r="Q38" s="332">
        <v>0.18933284472568698</v>
      </c>
    </row>
    <row r="39" spans="1:17">
      <c r="A39" s="348" t="s">
        <v>68</v>
      </c>
      <c r="B39" s="344" t="s">
        <v>133</v>
      </c>
      <c r="C39" s="160" t="s">
        <v>137</v>
      </c>
      <c r="D39" s="328">
        <v>85913.514390872369</v>
      </c>
      <c r="E39" s="328">
        <v>-5841.189703074022</v>
      </c>
      <c r="F39" s="329">
        <v>-6.3660929003632419E-2</v>
      </c>
      <c r="G39" s="337">
        <v>45.414436586518001</v>
      </c>
      <c r="H39" s="337">
        <v>-13.54632251702369</v>
      </c>
      <c r="I39" s="338">
        <v>6.3400498694128897</v>
      </c>
      <c r="J39" s="338">
        <v>-0.18681396960101448</v>
      </c>
      <c r="K39" s="329">
        <v>-2.862231757989896E-2</v>
      </c>
      <c r="L39" s="330">
        <v>544695.96569465275</v>
      </c>
      <c r="M39" s="330">
        <v>-54174.494515546947</v>
      </c>
      <c r="N39" s="329">
        <v>-9.0461123256158016E-2</v>
      </c>
      <c r="O39" s="328">
        <v>255881.81472742558</v>
      </c>
      <c r="P39" s="328">
        <v>-18980.360824070929</v>
      </c>
      <c r="Q39" s="329">
        <v>-6.9054102427836175E-2</v>
      </c>
    </row>
    <row r="40" spans="1:17">
      <c r="A40" s="348"/>
      <c r="B40" s="344"/>
      <c r="C40" s="160" t="s">
        <v>138</v>
      </c>
      <c r="D40" s="328">
        <v>3433.6094303913351</v>
      </c>
      <c r="E40" s="328">
        <v>-250.96659172834188</v>
      </c>
      <c r="F40" s="332">
        <v>-6.8112746275747857E-2</v>
      </c>
      <c r="G40" s="339">
        <v>1.8150280412221667</v>
      </c>
      <c r="H40" s="339">
        <v>-0.55264783310084975</v>
      </c>
      <c r="I40" s="340">
        <v>4.8231681166301863</v>
      </c>
      <c r="J40" s="340">
        <v>0.17734670114430529</v>
      </c>
      <c r="K40" s="332">
        <v>3.817337888907156E-2</v>
      </c>
      <c r="L40" s="333">
        <v>16560.875529624223</v>
      </c>
      <c r="M40" s="333">
        <v>-557.00666092515166</v>
      </c>
      <c r="N40" s="332">
        <v>-3.253946105743559E-2</v>
      </c>
      <c r="O40" s="328">
        <v>3608.6537847518921</v>
      </c>
      <c r="P40" s="328">
        <v>-274.34619641304016</v>
      </c>
      <c r="Q40" s="332">
        <v>-7.065315419618777E-2</v>
      </c>
    </row>
    <row r="41" spans="1:17">
      <c r="A41" s="348"/>
      <c r="B41" s="344"/>
      <c r="C41" s="160" t="s">
        <v>139</v>
      </c>
      <c r="D41" s="328">
        <v>40.257354974746704</v>
      </c>
      <c r="E41" s="328">
        <v>13.271286249160767</v>
      </c>
      <c r="F41" s="329">
        <v>0.49178286708274926</v>
      </c>
      <c r="G41" s="337">
        <v>2.1280296907931148E-2</v>
      </c>
      <c r="H41" s="337">
        <v>3.9392884768890968E-3</v>
      </c>
      <c r="I41" s="338">
        <v>3.1258851798755694</v>
      </c>
      <c r="J41" s="338">
        <v>-0.36411482012443086</v>
      </c>
      <c r="K41" s="329">
        <v>-0.10433089401846156</v>
      </c>
      <c r="L41" s="330">
        <v>125.83986929655075</v>
      </c>
      <c r="M41" s="330">
        <v>31.658489444255821</v>
      </c>
      <c r="N41" s="329">
        <v>0.33614382687858224</v>
      </c>
      <c r="O41" s="328">
        <v>40.257354974746704</v>
      </c>
      <c r="P41" s="328">
        <v>13.271286249160767</v>
      </c>
      <c r="Q41" s="329">
        <v>0.49178286708274926</v>
      </c>
    </row>
    <row r="42" spans="1:17">
      <c r="A42" s="348"/>
      <c r="B42" s="344"/>
      <c r="C42" s="160" t="s">
        <v>140</v>
      </c>
      <c r="D42" s="328">
        <v>99721.152069486037</v>
      </c>
      <c r="E42" s="328">
        <v>39708.935663664801</v>
      </c>
      <c r="F42" s="332">
        <v>0.66168087169353407</v>
      </c>
      <c r="G42" s="339">
        <v>52.713242719766328</v>
      </c>
      <c r="H42" s="339">
        <v>14.149924689223127</v>
      </c>
      <c r="I42" s="340">
        <v>4.7744750889167404</v>
      </c>
      <c r="J42" s="340">
        <v>-0.72762634690317984</v>
      </c>
      <c r="K42" s="332">
        <v>-0.13224517130239882</v>
      </c>
      <c r="L42" s="333">
        <v>476116.1563938391</v>
      </c>
      <c r="M42" s="333">
        <v>145922.85434063431</v>
      </c>
      <c r="N42" s="332">
        <v>0.44193160016650318</v>
      </c>
      <c r="O42" s="328">
        <v>165387.56433653831</v>
      </c>
      <c r="P42" s="328">
        <v>37977.307650446077</v>
      </c>
      <c r="Q42" s="332">
        <v>0.29807103947693075</v>
      </c>
    </row>
    <row r="43" spans="1:17">
      <c r="A43" s="348"/>
      <c r="B43" s="344" t="s">
        <v>134</v>
      </c>
      <c r="C43" s="160" t="s">
        <v>137</v>
      </c>
      <c r="D43" s="328">
        <v>1059355.6589883452</v>
      </c>
      <c r="E43" s="328">
        <v>-96192.601838191971</v>
      </c>
      <c r="F43" s="329">
        <v>-8.3244123243617366E-2</v>
      </c>
      <c r="G43" s="337">
        <v>49.50897380203952</v>
      </c>
      <c r="H43" s="337">
        <v>-11.041546795549124</v>
      </c>
      <c r="I43" s="338">
        <v>6.3602059555264798</v>
      </c>
      <c r="J43" s="338">
        <v>-0.15987030812305658</v>
      </c>
      <c r="K43" s="329">
        <v>-2.4519699104496525E-2</v>
      </c>
      <c r="L43" s="330">
        <v>6737720.1713183513</v>
      </c>
      <c r="M43" s="330">
        <v>-796542.6155982567</v>
      </c>
      <c r="N43" s="329">
        <v>-0.10572270149396279</v>
      </c>
      <c r="O43" s="328">
        <v>3165183.8688469348</v>
      </c>
      <c r="P43" s="328">
        <v>-289952.38064053049</v>
      </c>
      <c r="Q43" s="329">
        <v>-8.3919232037098973E-2</v>
      </c>
    </row>
    <row r="44" spans="1:17">
      <c r="A44" s="348"/>
      <c r="B44" s="344"/>
      <c r="C44" s="160" t="s">
        <v>138</v>
      </c>
      <c r="D44" s="328">
        <v>44702.135831588384</v>
      </c>
      <c r="E44" s="328">
        <v>-16202.434323165238</v>
      </c>
      <c r="F44" s="332">
        <v>-0.26602986084617547</v>
      </c>
      <c r="G44" s="339">
        <v>2.0891537728649361</v>
      </c>
      <c r="H44" s="339">
        <v>-1.1022347261363006</v>
      </c>
      <c r="I44" s="340">
        <v>4.76041222829459</v>
      </c>
      <c r="J44" s="340">
        <v>-1.9633479442966006E-2</v>
      </c>
      <c r="K44" s="332">
        <v>-4.107383201626064E-3</v>
      </c>
      <c r="L44" s="333">
        <v>212800.5940435791</v>
      </c>
      <c r="M44" s="333">
        <v>-78326.035106251802</v>
      </c>
      <c r="N44" s="332">
        <v>-0.26904455746623102</v>
      </c>
      <c r="O44" s="328">
        <v>46868.868868112564</v>
      </c>
      <c r="P44" s="328">
        <v>-14804.747848962841</v>
      </c>
      <c r="Q44" s="332">
        <v>-0.24004993767235791</v>
      </c>
    </row>
    <row r="45" spans="1:17">
      <c r="A45" s="348"/>
      <c r="B45" s="344"/>
      <c r="C45" s="160" t="s">
        <v>139</v>
      </c>
      <c r="D45" s="328">
        <v>311.35336422920227</v>
      </c>
      <c r="E45" s="328">
        <v>90.343098402023315</v>
      </c>
      <c r="F45" s="329">
        <v>0.40877331224364005</v>
      </c>
      <c r="G45" s="337">
        <v>1.4551095679727743E-2</v>
      </c>
      <c r="H45" s="337">
        <v>2.9701975840695852E-3</v>
      </c>
      <c r="I45" s="338">
        <v>3.8121586791226907</v>
      </c>
      <c r="J45" s="338">
        <v>-8.1581330300252386E-2</v>
      </c>
      <c r="K45" s="329">
        <v>-2.0951920288160904E-2</v>
      </c>
      <c r="L45" s="330">
        <v>1186.9284297204017</v>
      </c>
      <c r="M45" s="330">
        <v>326.37191517591475</v>
      </c>
      <c r="N45" s="329">
        <v>0.37925680610142282</v>
      </c>
      <c r="O45" s="328">
        <v>311.35336422920227</v>
      </c>
      <c r="P45" s="328">
        <v>90.343098402023315</v>
      </c>
      <c r="Q45" s="329">
        <v>0.40877331224364005</v>
      </c>
    </row>
    <row r="46" spans="1:17">
      <c r="A46" s="348"/>
      <c r="B46" s="344"/>
      <c r="C46" s="160" t="s">
        <v>140</v>
      </c>
      <c r="D46" s="328">
        <v>1033434.817268476</v>
      </c>
      <c r="E46" s="328">
        <v>344428.85076166771</v>
      </c>
      <c r="F46" s="332">
        <v>0.49989240660409329</v>
      </c>
      <c r="G46" s="339">
        <v>48.297563580413538</v>
      </c>
      <c r="H46" s="339">
        <v>12.193775118137772</v>
      </c>
      <c r="I46" s="340">
        <v>5.325379229287627</v>
      </c>
      <c r="J46" s="340">
        <v>-0.12305655888493305</v>
      </c>
      <c r="K46" s="332">
        <v>-2.2585667459285044E-2</v>
      </c>
      <c r="L46" s="333">
        <v>5503432.3107041968</v>
      </c>
      <c r="M46" s="333">
        <v>1749427.5445240783</v>
      </c>
      <c r="N46" s="332">
        <v>0.46601633548382665</v>
      </c>
      <c r="O46" s="328">
        <v>2000497.2662332482</v>
      </c>
      <c r="P46" s="328">
        <v>531250.77430077619</v>
      </c>
      <c r="Q46" s="332">
        <v>0.36158042725835071</v>
      </c>
    </row>
    <row r="47" spans="1:17">
      <c r="A47" s="348"/>
      <c r="B47" s="344" t="s">
        <v>135</v>
      </c>
      <c r="C47" s="160" t="s">
        <v>137</v>
      </c>
      <c r="D47" s="328">
        <v>327540.97900402959</v>
      </c>
      <c r="E47" s="328">
        <v>-14948.255193220568</v>
      </c>
      <c r="F47" s="329">
        <v>-4.3645912632136651E-2</v>
      </c>
      <c r="G47" s="337">
        <v>44.153417437456838</v>
      </c>
      <c r="H47" s="337">
        <v>-16.337841792991583</v>
      </c>
      <c r="I47" s="338">
        <v>6.3244743079131389</v>
      </c>
      <c r="J47" s="338">
        <v>-0.18167024221902128</v>
      </c>
      <c r="K47" s="329">
        <v>-2.7922872112537217E-2</v>
      </c>
      <c r="L47" s="330">
        <v>2071524.5064997021</v>
      </c>
      <c r="M47" s="330">
        <v>-156759.95805167407</v>
      </c>
      <c r="N47" s="329">
        <v>-7.0350065508011692E-2</v>
      </c>
      <c r="O47" s="328">
        <v>975862.59026780818</v>
      </c>
      <c r="P47" s="328">
        <v>-48144.532103421749</v>
      </c>
      <c r="Q47" s="329">
        <v>-4.701581761651856E-2</v>
      </c>
    </row>
    <row r="48" spans="1:17">
      <c r="A48" s="348"/>
      <c r="B48" s="344"/>
      <c r="C48" s="160" t="s">
        <v>138</v>
      </c>
      <c r="D48" s="328">
        <v>13925.22738446177</v>
      </c>
      <c r="E48" s="328">
        <v>-1580.9628389444097</v>
      </c>
      <c r="F48" s="332">
        <v>-0.10195688406801488</v>
      </c>
      <c r="G48" s="339">
        <v>1.8771586367215494</v>
      </c>
      <c r="H48" s="339">
        <v>-0.86158138434577358</v>
      </c>
      <c r="I48" s="340">
        <v>4.5675465724019464</v>
      </c>
      <c r="J48" s="340">
        <v>-1.0860187452438552E-2</v>
      </c>
      <c r="K48" s="332">
        <v>-2.3720451288133161E-3</v>
      </c>
      <c r="L48" s="333">
        <v>63604.124609816077</v>
      </c>
      <c r="M48" s="333">
        <v>-7389.5215286147577</v>
      </c>
      <c r="N48" s="332">
        <v>-0.10408708286662578</v>
      </c>
      <c r="O48" s="328">
        <v>13991.719037532806</v>
      </c>
      <c r="P48" s="328">
        <v>-2341.1108065843582</v>
      </c>
      <c r="Q48" s="332">
        <v>-0.14333773319922208</v>
      </c>
    </row>
    <row r="49" spans="1:17">
      <c r="A49" s="348"/>
      <c r="B49" s="344"/>
      <c r="C49" s="160" t="s">
        <v>139</v>
      </c>
      <c r="D49" s="328">
        <v>115.16095185279846</v>
      </c>
      <c r="E49" s="328">
        <v>13.336508750915527</v>
      </c>
      <c r="F49" s="329">
        <v>0.13097551378278943</v>
      </c>
      <c r="G49" s="337">
        <v>1.5524010446304869E-2</v>
      </c>
      <c r="H49" s="337">
        <v>-2.4604637171212612E-3</v>
      </c>
      <c r="I49" s="338">
        <v>3.7115628698934251</v>
      </c>
      <c r="J49" s="338">
        <v>-0.14592440573751375</v>
      </c>
      <c r="K49" s="329">
        <v>-3.782887545977609E-2</v>
      </c>
      <c r="L49" s="330">
        <v>427.42711295843122</v>
      </c>
      <c r="M49" s="330">
        <v>34.640619344711297</v>
      </c>
      <c r="N49" s="329">
        <v>8.8191981923844101E-2</v>
      </c>
      <c r="O49" s="328">
        <v>115.16095185279846</v>
      </c>
      <c r="P49" s="328">
        <v>13.336508750915527</v>
      </c>
      <c r="Q49" s="329">
        <v>0.13097551378278943</v>
      </c>
    </row>
    <row r="50" spans="1:17">
      <c r="A50" s="348"/>
      <c r="B50" s="344"/>
      <c r="C50" s="160" t="s">
        <v>140</v>
      </c>
      <c r="D50" s="328">
        <v>399791.20318387845</v>
      </c>
      <c r="E50" s="328">
        <v>192247.03471377923</v>
      </c>
      <c r="F50" s="332">
        <v>0.92629456241010288</v>
      </c>
      <c r="G50" s="339">
        <v>53.892944741377661</v>
      </c>
      <c r="H50" s="339">
        <v>17.23600244034742</v>
      </c>
      <c r="I50" s="340">
        <v>4.6696729165612014</v>
      </c>
      <c r="J50" s="340">
        <v>-0.79911996625339654</v>
      </c>
      <c r="K50" s="332">
        <v>-0.14612364801098798</v>
      </c>
      <c r="L50" s="333">
        <v>1866894.1537871736</v>
      </c>
      <c r="M50" s="333">
        <v>731878.08238822105</v>
      </c>
      <c r="N50" s="332">
        <v>0.64481737380700888</v>
      </c>
      <c r="O50" s="328">
        <v>660476.76221986325</v>
      </c>
      <c r="P50" s="328">
        <v>220115.910793619</v>
      </c>
      <c r="Q50" s="332">
        <v>0.49985349533389678</v>
      </c>
    </row>
    <row r="51" spans="1:17">
      <c r="A51" s="348" t="s">
        <v>69</v>
      </c>
      <c r="B51" s="344" t="s">
        <v>133</v>
      </c>
      <c r="C51" s="160" t="s">
        <v>137</v>
      </c>
      <c r="D51" s="328">
        <v>426009.42551712255</v>
      </c>
      <c r="E51" s="328">
        <v>1043.2014078006032</v>
      </c>
      <c r="F51" s="329">
        <v>2.4547866362486285E-3</v>
      </c>
      <c r="G51" s="337">
        <v>46.508415498724013</v>
      </c>
      <c r="H51" s="337">
        <v>-6.7337481384464652</v>
      </c>
      <c r="I51" s="338">
        <v>6.0663454606971179</v>
      </c>
      <c r="J51" s="338">
        <v>0.34032235688952905</v>
      </c>
      <c r="K51" s="329">
        <v>5.9434331772644712E-2</v>
      </c>
      <c r="L51" s="330">
        <v>2584320.3446999835</v>
      </c>
      <c r="M51" s="330">
        <v>150953.92711213231</v>
      </c>
      <c r="N51" s="329">
        <v>6.2035017012263202E-2</v>
      </c>
      <c r="O51" s="328">
        <v>1203572.6365530491</v>
      </c>
      <c r="P51" s="328">
        <v>11225.719295837451</v>
      </c>
      <c r="Q51" s="329">
        <v>9.4148096777574436E-3</v>
      </c>
    </row>
    <row r="52" spans="1:17">
      <c r="A52" s="348"/>
      <c r="B52" s="344"/>
      <c r="C52" s="160" t="s">
        <v>138</v>
      </c>
      <c r="D52" s="328">
        <v>26688.063800737978</v>
      </c>
      <c r="E52" s="328">
        <v>3088.6168171253994</v>
      </c>
      <c r="F52" s="332">
        <v>0.13087666076540397</v>
      </c>
      <c r="G52" s="339">
        <v>2.9135964740556881</v>
      </c>
      <c r="H52" s="339">
        <v>-4.3075248930468657E-2</v>
      </c>
      <c r="I52" s="340">
        <v>4.6801083682241549</v>
      </c>
      <c r="J52" s="340">
        <v>-3.9878116577599876E-2</v>
      </c>
      <c r="K52" s="332">
        <v>-8.4487777043443808E-3</v>
      </c>
      <c r="L52" s="333">
        <v>124903.03072553396</v>
      </c>
      <c r="M52" s="333">
        <v>13513.959914087056</v>
      </c>
      <c r="N52" s="332">
        <v>0.1213221352475659</v>
      </c>
      <c r="O52" s="328">
        <v>21896.162668704987</v>
      </c>
      <c r="P52" s="328">
        <v>1894.9716255664825</v>
      </c>
      <c r="Q52" s="332">
        <v>9.4742939131945383E-2</v>
      </c>
    </row>
    <row r="53" spans="1:17">
      <c r="A53" s="348"/>
      <c r="B53" s="344"/>
      <c r="C53" s="160" t="s">
        <v>139</v>
      </c>
      <c r="D53" s="328">
        <v>682.16231346130371</v>
      </c>
      <c r="E53" s="328">
        <v>245.60217472910881</v>
      </c>
      <c r="F53" s="329">
        <v>0.56258497498731086</v>
      </c>
      <c r="G53" s="337">
        <v>7.4473207426144036E-2</v>
      </c>
      <c r="H53" s="337">
        <v>1.9778492822505253E-2</v>
      </c>
      <c r="I53" s="338">
        <v>7.5825357344833106</v>
      </c>
      <c r="J53" s="338">
        <v>0.41544899763839904</v>
      </c>
      <c r="K53" s="329">
        <v>5.7966229919143915E-2</v>
      </c>
      <c r="L53" s="330">
        <v>5172.5201185381411</v>
      </c>
      <c r="M53" s="330">
        <v>2043.6557383954523</v>
      </c>
      <c r="N53" s="329">
        <v>0.65316213491562503</v>
      </c>
      <c r="O53" s="328">
        <v>5309.8077373504639</v>
      </c>
      <c r="P53" s="328">
        <v>2175.1050500869751</v>
      </c>
      <c r="Q53" s="329">
        <v>0.69387921825076926</v>
      </c>
    </row>
    <row r="54" spans="1:17">
      <c r="A54" s="348"/>
      <c r="B54" s="344"/>
      <c r="C54" s="160" t="s">
        <v>140</v>
      </c>
      <c r="D54" s="328">
        <v>462254.27238520031</v>
      </c>
      <c r="E54" s="328">
        <v>113168.71158808161</v>
      </c>
      <c r="F54" s="332">
        <v>0.32418617180746967</v>
      </c>
      <c r="G54" s="339">
        <v>50.465347662330416</v>
      </c>
      <c r="H54" s="339">
        <v>6.729941183173672</v>
      </c>
      <c r="I54" s="340">
        <v>6.7367469175957213</v>
      </c>
      <c r="J54" s="340">
        <v>0.30606359040804243</v>
      </c>
      <c r="K54" s="332">
        <v>4.7594256292183612E-2</v>
      </c>
      <c r="L54" s="333">
        <v>3114090.0446364512</v>
      </c>
      <c r="M54" s="333">
        <v>869231.34905645903</v>
      </c>
      <c r="N54" s="332">
        <v>0.38720982784703978</v>
      </c>
      <c r="O54" s="328">
        <v>913858.72478318214</v>
      </c>
      <c r="P54" s="328">
        <v>233668.50148954825</v>
      </c>
      <c r="Q54" s="332">
        <v>0.34353404898716838</v>
      </c>
    </row>
    <row r="55" spans="1:17">
      <c r="A55" s="348"/>
      <c r="B55" s="344" t="s">
        <v>134</v>
      </c>
      <c r="C55" s="160" t="s">
        <v>137</v>
      </c>
      <c r="D55" s="328">
        <v>5387066.4883563099</v>
      </c>
      <c r="E55" s="328">
        <v>-472575.11641387641</v>
      </c>
      <c r="F55" s="329">
        <v>-8.0649150287479182E-2</v>
      </c>
      <c r="G55" s="337">
        <v>50.532220096582172</v>
      </c>
      <c r="H55" s="337">
        <v>-5.0057761912920355</v>
      </c>
      <c r="I55" s="338">
        <v>5.8275153283099099</v>
      </c>
      <c r="J55" s="338">
        <v>0.11582102024917518</v>
      </c>
      <c r="K55" s="329">
        <v>2.0277874480383273E-2</v>
      </c>
      <c r="L55" s="330">
        <v>31393212.535521034</v>
      </c>
      <c r="M55" s="330">
        <v>-2075269.0657207109</v>
      </c>
      <c r="N55" s="329">
        <v>-6.2006669153575056E-2</v>
      </c>
      <c r="O55" s="328">
        <v>15127171.226161392</v>
      </c>
      <c r="P55" s="328">
        <v>-1416485.6607023515</v>
      </c>
      <c r="Q55" s="329">
        <v>-8.5621073405305684E-2</v>
      </c>
    </row>
    <row r="56" spans="1:17">
      <c r="A56" s="348"/>
      <c r="B56" s="344"/>
      <c r="C56" s="160" t="s">
        <v>138</v>
      </c>
      <c r="D56" s="328">
        <v>301857.22367250232</v>
      </c>
      <c r="E56" s="328">
        <v>302.09668134932872</v>
      </c>
      <c r="F56" s="332">
        <v>1.0017958718313935E-3</v>
      </c>
      <c r="G56" s="339">
        <v>2.8315068502182608</v>
      </c>
      <c r="H56" s="339">
        <v>-2.6648759467859939E-2</v>
      </c>
      <c r="I56" s="340">
        <v>4.7583163464688232</v>
      </c>
      <c r="J56" s="340">
        <v>0.12228915847626709</v>
      </c>
      <c r="K56" s="332">
        <v>2.6378007185333067E-2</v>
      </c>
      <c r="L56" s="333">
        <v>1436332.1617005635</v>
      </c>
      <c r="M56" s="333">
        <v>38314.394291030243</v>
      </c>
      <c r="N56" s="332">
        <v>2.7406228435869713E-2</v>
      </c>
      <c r="O56" s="328">
        <v>253403.84277117252</v>
      </c>
      <c r="P56" s="328">
        <v>-178.17575216293335</v>
      </c>
      <c r="Q56" s="332">
        <v>-7.0263559380310332E-4</v>
      </c>
    </row>
    <row r="57" spans="1:17">
      <c r="A57" s="348"/>
      <c r="B57" s="344"/>
      <c r="C57" s="160" t="s">
        <v>139</v>
      </c>
      <c r="D57" s="328">
        <v>6579.9252102398159</v>
      </c>
      <c r="E57" s="328">
        <v>-94.447044022416776</v>
      </c>
      <c r="F57" s="329">
        <v>-1.4150700683813851E-2</v>
      </c>
      <c r="G57" s="337">
        <v>6.1721575120996741E-2</v>
      </c>
      <c r="H57" s="337">
        <v>-1.5384818045572485E-3</v>
      </c>
      <c r="I57" s="338">
        <v>7.3003169154214165</v>
      </c>
      <c r="J57" s="338">
        <v>-0.11074453774065951</v>
      </c>
      <c r="K57" s="329">
        <v>-1.4943141200564213E-2</v>
      </c>
      <c r="L57" s="330">
        <v>48035.539314521549</v>
      </c>
      <c r="M57" s="330">
        <v>-1428.6436230957552</v>
      </c>
      <c r="N57" s="329">
        <v>-2.888238596597292E-2</v>
      </c>
      <c r="O57" s="328">
        <v>48365.117464780807</v>
      </c>
      <c r="P57" s="328">
        <v>-520.48135888576508</v>
      </c>
      <c r="Q57" s="329">
        <v>-1.0646926117509045E-2</v>
      </c>
    </row>
    <row r="58" spans="1:17">
      <c r="A58" s="348"/>
      <c r="B58" s="344"/>
      <c r="C58" s="160" t="s">
        <v>140</v>
      </c>
      <c r="D58" s="328">
        <v>4962827.8235412221</v>
      </c>
      <c r="E58" s="328">
        <v>580571.33163194638</v>
      </c>
      <c r="F58" s="332">
        <v>0.13248228000890044</v>
      </c>
      <c r="G58" s="339">
        <v>46.552740424249933</v>
      </c>
      <c r="H58" s="339">
        <v>5.0174791922252524</v>
      </c>
      <c r="I58" s="340">
        <v>6.5891049535086124</v>
      </c>
      <c r="J58" s="340">
        <v>0.28436641566312293</v>
      </c>
      <c r="K58" s="332">
        <v>4.5103601672956788E-2</v>
      </c>
      <c r="L58" s="333">
        <v>32700593.395505831</v>
      </c>
      <c r="M58" s="333">
        <v>5071612.0082418397</v>
      </c>
      <c r="N58" s="332">
        <v>0.18356130966810374</v>
      </c>
      <c r="O58" s="328">
        <v>9616467.3231755663</v>
      </c>
      <c r="P58" s="328">
        <v>984782.71939306147</v>
      </c>
      <c r="Q58" s="332">
        <v>0.11408928437463044</v>
      </c>
    </row>
    <row r="59" spans="1:17">
      <c r="A59" s="348"/>
      <c r="B59" s="344" t="s">
        <v>135</v>
      </c>
      <c r="C59" s="160" t="s">
        <v>137</v>
      </c>
      <c r="D59" s="328">
        <v>1546745.725608225</v>
      </c>
      <c r="E59" s="328">
        <v>-84768.544612496393</v>
      </c>
      <c r="F59" s="329">
        <v>-5.1956974057620946E-2</v>
      </c>
      <c r="G59" s="337">
        <v>47.43257069226761</v>
      </c>
      <c r="H59" s="337">
        <v>-6.5101415858304037</v>
      </c>
      <c r="I59" s="338">
        <v>5.961831347956231</v>
      </c>
      <c r="J59" s="338">
        <v>0.23715650968827884</v>
      </c>
      <c r="K59" s="329">
        <v>4.1427070774911035E-2</v>
      </c>
      <c r="L59" s="330">
        <v>9221437.154248422</v>
      </c>
      <c r="M59" s="330">
        <v>-118451.53675924242</v>
      </c>
      <c r="N59" s="329">
        <v>-1.2682328524245281E-2</v>
      </c>
      <c r="O59" s="328">
        <v>4353728.607989002</v>
      </c>
      <c r="P59" s="328">
        <v>-228818.63722545654</v>
      </c>
      <c r="Q59" s="329">
        <v>-4.9932630255893423E-2</v>
      </c>
    </row>
    <row r="60" spans="1:17">
      <c r="A60" s="348"/>
      <c r="B60" s="344"/>
      <c r="C60" s="160" t="s">
        <v>138</v>
      </c>
      <c r="D60" s="328">
        <v>93801.008037234526</v>
      </c>
      <c r="E60" s="328">
        <v>1527.8195552080288</v>
      </c>
      <c r="F60" s="332">
        <v>1.655756759186474E-2</v>
      </c>
      <c r="G60" s="339">
        <v>2.8765057314010201</v>
      </c>
      <c r="H60" s="339">
        <v>-0.17432020872102383</v>
      </c>
      <c r="I60" s="340">
        <v>4.6876464269009466</v>
      </c>
      <c r="J60" s="340">
        <v>7.7074022612282356E-2</v>
      </c>
      <c r="K60" s="332">
        <v>1.6716801267580052E-2</v>
      </c>
      <c r="L60" s="333">
        <v>439705.96016544936</v>
      </c>
      <c r="M60" s="333">
        <v>14273.743694491393</v>
      </c>
      <c r="N60" s="332">
        <v>3.3551158426352479E-2</v>
      </c>
      <c r="O60" s="328">
        <v>76741.617655515671</v>
      </c>
      <c r="P60" s="328">
        <v>664.05161392688751</v>
      </c>
      <c r="Q60" s="332">
        <v>8.7286127629776587E-3</v>
      </c>
    </row>
    <row r="61" spans="1:17">
      <c r="A61" s="348"/>
      <c r="B61" s="344"/>
      <c r="C61" s="160" t="s">
        <v>139</v>
      </c>
      <c r="D61" s="328">
        <v>2125.3579303026199</v>
      </c>
      <c r="E61" s="328">
        <v>90.99193899333477</v>
      </c>
      <c r="F61" s="329">
        <v>4.4727418459632143E-2</v>
      </c>
      <c r="G61" s="337">
        <v>6.5176317352232366E-2</v>
      </c>
      <c r="H61" s="337">
        <v>-2.0858705063502014E-3</v>
      </c>
      <c r="I61" s="338">
        <v>7.3640682906782891</v>
      </c>
      <c r="J61" s="338">
        <v>-0.12486708700257232</v>
      </c>
      <c r="K61" s="329">
        <v>-1.6673543128000734E-2</v>
      </c>
      <c r="L61" s="330">
        <v>15651.28094088316</v>
      </c>
      <c r="M61" s="330">
        <v>416.04549741625851</v>
      </c>
      <c r="N61" s="329">
        <v>2.7308110790940556E-2</v>
      </c>
      <c r="O61" s="328">
        <v>16063.668069958687</v>
      </c>
      <c r="P61" s="328">
        <v>887.17904484272003</v>
      </c>
      <c r="Q61" s="329">
        <v>5.8457462946436708E-2</v>
      </c>
    </row>
    <row r="62" spans="1:17">
      <c r="A62" s="348"/>
      <c r="B62" s="344"/>
      <c r="C62" s="160" t="s">
        <v>140</v>
      </c>
      <c r="D62" s="328">
        <v>1617515.6335446017</v>
      </c>
      <c r="E62" s="328">
        <v>319053.16062429338</v>
      </c>
      <c r="F62" s="332">
        <v>0.24571611985576028</v>
      </c>
      <c r="G62" s="339">
        <v>49.602803721201617</v>
      </c>
      <c r="H62" s="339">
        <v>6.6717740274361859</v>
      </c>
      <c r="I62" s="340">
        <v>6.7148969096296804</v>
      </c>
      <c r="J62" s="340">
        <v>0.34339177373039753</v>
      </c>
      <c r="K62" s="332">
        <v>5.3894922221063353E-2</v>
      </c>
      <c r="L62" s="333">
        <v>10861450.72896634</v>
      </c>
      <c r="M62" s="333">
        <v>2588290.413982112</v>
      </c>
      <c r="N62" s="332">
        <v>0.31285389324491125</v>
      </c>
      <c r="O62" s="328">
        <v>3190612.2307260786</v>
      </c>
      <c r="P62" s="328">
        <v>649915.58489222033</v>
      </c>
      <c r="Q62" s="332">
        <v>0.25580211866612579</v>
      </c>
    </row>
    <row r="63" spans="1:17">
      <c r="A63" s="348" t="s">
        <v>111</v>
      </c>
      <c r="B63" s="344" t="s">
        <v>133</v>
      </c>
      <c r="C63" s="160" t="s">
        <v>137</v>
      </c>
      <c r="D63" s="328">
        <v>75470452.994520366</v>
      </c>
      <c r="E63" s="328">
        <v>7462323.9682959914</v>
      </c>
      <c r="F63" s="329">
        <v>0.10972694110462106</v>
      </c>
      <c r="G63" s="337">
        <v>48.610870352318848</v>
      </c>
      <c r="H63" s="337">
        <v>-1.5431530314472326</v>
      </c>
      <c r="I63" s="338">
        <v>2.6696535859515862</v>
      </c>
      <c r="J63" s="338">
        <v>0.13396322900123003</v>
      </c>
      <c r="K63" s="329">
        <v>5.2831067734289916E-2</v>
      </c>
      <c r="L63" s="330">
        <v>201479965.47021192</v>
      </c>
      <c r="M63" s="330">
        <v>29032408.50417915</v>
      </c>
      <c r="N63" s="329">
        <v>0.16835500029668557</v>
      </c>
      <c r="O63" s="328">
        <v>79032992.429073513</v>
      </c>
      <c r="P63" s="328">
        <v>7847663.3039734811</v>
      </c>
      <c r="Q63" s="329">
        <v>0.11024270591180543</v>
      </c>
    </row>
    <row r="64" spans="1:17">
      <c r="A64" s="348"/>
      <c r="B64" s="344"/>
      <c r="C64" s="160" t="s">
        <v>138</v>
      </c>
      <c r="D64" s="328">
        <v>45265419.200530425</v>
      </c>
      <c r="E64" s="328">
        <v>8396997.2767511755</v>
      </c>
      <c r="F64" s="332">
        <v>0.22775580940542817</v>
      </c>
      <c r="G64" s="339">
        <v>29.155667375682917</v>
      </c>
      <c r="H64" s="339">
        <v>1.9662751403112679</v>
      </c>
      <c r="I64" s="340">
        <v>2.2512217975819424</v>
      </c>
      <c r="J64" s="340">
        <v>0.16183961574925965</v>
      </c>
      <c r="K64" s="332">
        <v>7.7458119991864527E-2</v>
      </c>
      <c r="L64" s="333">
        <v>101902498.38091826</v>
      </c>
      <c r="M64" s="333">
        <v>24870274.541084468</v>
      </c>
      <c r="N64" s="332">
        <v>0.32285546621106259</v>
      </c>
      <c r="O64" s="328">
        <v>20602332.896473825</v>
      </c>
      <c r="P64" s="328">
        <v>3955824.9344584644</v>
      </c>
      <c r="Q64" s="332">
        <v>0.23763692322047467</v>
      </c>
    </row>
    <row r="65" spans="1:18">
      <c r="A65" s="348"/>
      <c r="B65" s="344"/>
      <c r="C65" s="160" t="s">
        <v>139</v>
      </c>
      <c r="D65" s="328">
        <v>6719543.6440760642</v>
      </c>
      <c r="E65" s="328">
        <v>-557977.7796649253</v>
      </c>
      <c r="F65" s="329">
        <v>-7.6671403239662109E-2</v>
      </c>
      <c r="G65" s="337">
        <v>4.3280893640938656</v>
      </c>
      <c r="H65" s="337">
        <v>-1.0388716873036659</v>
      </c>
      <c r="I65" s="338">
        <v>2.1434706063346662</v>
      </c>
      <c r="J65" s="338">
        <v>1.6834025198536828E-2</v>
      </c>
      <c r="K65" s="329">
        <v>7.9157978132509393E-3</v>
      </c>
      <c r="L65" s="330">
        <v>14403144.289059974</v>
      </c>
      <c r="M65" s="330">
        <v>-1073498.9906695001</v>
      </c>
      <c r="N65" s="329">
        <v>-6.936252075251452E-2</v>
      </c>
      <c r="O65" s="328">
        <v>3157136.9377900958</v>
      </c>
      <c r="P65" s="328">
        <v>-24233.900618768763</v>
      </c>
      <c r="Q65" s="329">
        <v>-7.6174397295001106E-3</v>
      </c>
    </row>
    <row r="66" spans="1:18">
      <c r="A66" s="348"/>
      <c r="B66" s="344"/>
      <c r="C66" s="160" t="s">
        <v>140</v>
      </c>
      <c r="D66" s="328">
        <v>24777584.012768317</v>
      </c>
      <c r="E66" s="328">
        <v>4017784.0224253908</v>
      </c>
      <c r="F66" s="332">
        <v>0.19353674044520608</v>
      </c>
      <c r="G66" s="339">
        <v>15.959357288816328</v>
      </c>
      <c r="H66" s="339">
        <v>0.64960668890675954</v>
      </c>
      <c r="I66" s="340">
        <v>2.7479370469598638</v>
      </c>
      <c r="J66" s="340">
        <v>0.18710863603799011</v>
      </c>
      <c r="K66" s="332">
        <v>7.3065667047419541E-2</v>
      </c>
      <c r="L66" s="333">
        <v>68087241.042846501</v>
      </c>
      <c r="M66" s="333">
        <v>14924955.422520697</v>
      </c>
      <c r="N66" s="332">
        <v>0.28074329853143792</v>
      </c>
      <c r="O66" s="328">
        <v>15910363.92236805</v>
      </c>
      <c r="P66" s="328">
        <v>2936303.6983808894</v>
      </c>
      <c r="Q66" s="332">
        <v>0.22632110901967981</v>
      </c>
    </row>
    <row r="67" spans="1:18">
      <c r="A67" s="348"/>
      <c r="B67" s="344" t="s">
        <v>134</v>
      </c>
      <c r="C67" s="160" t="s">
        <v>137</v>
      </c>
      <c r="D67" s="328">
        <v>906441656.72749078</v>
      </c>
      <c r="E67" s="328">
        <v>55457889.880099893</v>
      </c>
      <c r="F67" s="329">
        <v>6.5169151328882277E-2</v>
      </c>
      <c r="G67" s="337">
        <v>49.073891609048374</v>
      </c>
      <c r="H67" s="337">
        <v>-2.4878521916719336</v>
      </c>
      <c r="I67" s="338">
        <v>2.5765508560368442</v>
      </c>
      <c r="J67" s="338">
        <v>9.5070717375225655E-2</v>
      </c>
      <c r="K67" s="329">
        <v>3.8312100868355875E-2</v>
      </c>
      <c r="L67" s="330">
        <v>2335493026.5886717</v>
      </c>
      <c r="M67" s="330">
        <v>223793710.83342171</v>
      </c>
      <c r="N67" s="329">
        <v>0.10597801929645548</v>
      </c>
      <c r="O67" s="328">
        <v>901666046.10412896</v>
      </c>
      <c r="P67" s="328">
        <v>39042515.655544281</v>
      </c>
      <c r="Q67" s="329">
        <v>4.5260202483974957E-2</v>
      </c>
    </row>
    <row r="68" spans="1:18">
      <c r="A68" s="348"/>
      <c r="B68" s="344"/>
      <c r="C68" s="160" t="s">
        <v>138</v>
      </c>
      <c r="D68" s="328">
        <v>516997589.15938437</v>
      </c>
      <c r="E68" s="328">
        <v>102203452.17189127</v>
      </c>
      <c r="F68" s="332">
        <v>0.24639560461042129</v>
      </c>
      <c r="G68" s="339">
        <v>27.989759146930311</v>
      </c>
      <c r="H68" s="339">
        <v>2.8570717155078</v>
      </c>
      <c r="I68" s="340">
        <v>2.1590977752307681</v>
      </c>
      <c r="J68" s="340">
        <v>7.1075831994653615E-2</v>
      </c>
      <c r="K68" s="332">
        <v>3.4039791691315734E-2</v>
      </c>
      <c r="L68" s="333">
        <v>1116248344.5536973</v>
      </c>
      <c r="M68" s="333">
        <v>250149084.59812486</v>
      </c>
      <c r="N68" s="332">
        <v>0.28882265135633128</v>
      </c>
      <c r="O68" s="328">
        <v>231505016.54876548</v>
      </c>
      <c r="P68" s="328">
        <v>43048793.904690951</v>
      </c>
      <c r="Q68" s="332">
        <v>0.22842861488312069</v>
      </c>
    </row>
    <row r="69" spans="1:18">
      <c r="A69" s="348"/>
      <c r="B69" s="344"/>
      <c r="C69" s="160" t="s">
        <v>139</v>
      </c>
      <c r="D69" s="328">
        <v>91532075.319022655</v>
      </c>
      <c r="E69" s="328">
        <v>-5622481.7133529931</v>
      </c>
      <c r="F69" s="329">
        <v>-5.7871518177776936E-2</v>
      </c>
      <c r="G69" s="337">
        <v>4.9554597470440145</v>
      </c>
      <c r="H69" s="337">
        <v>-0.93120763009548568</v>
      </c>
      <c r="I69" s="338">
        <v>2.1285073479013104</v>
      </c>
      <c r="J69" s="338">
        <v>2.3276614588222611E-2</v>
      </c>
      <c r="K69" s="329">
        <v>1.1056562218997843E-2</v>
      </c>
      <c r="L69" s="330">
        <v>194826694.88519588</v>
      </c>
      <c r="M69" s="330">
        <v>-9706064.4607805014</v>
      </c>
      <c r="N69" s="329">
        <v>-4.7454816000219585E-2</v>
      </c>
      <c r="O69" s="328">
        <v>41457823.463515624</v>
      </c>
      <c r="P69" s="328">
        <v>-518844.7931926325</v>
      </c>
      <c r="Q69" s="329">
        <v>-1.2360313830045726E-2</v>
      </c>
    </row>
    <row r="70" spans="1:18">
      <c r="A70" s="348"/>
      <c r="B70" s="344"/>
      <c r="C70" s="160" t="s">
        <v>140</v>
      </c>
      <c r="D70" s="328">
        <v>295780023.22154444</v>
      </c>
      <c r="E70" s="328">
        <v>38296283.671894997</v>
      </c>
      <c r="F70" s="332">
        <v>0.14873282382365935</v>
      </c>
      <c r="G70" s="339">
        <v>16.013249933922268</v>
      </c>
      <c r="H70" s="339">
        <v>0.41211730515933453</v>
      </c>
      <c r="I70" s="340">
        <v>2.6153154058908985</v>
      </c>
      <c r="J70" s="340">
        <v>0.10331766938006348</v>
      </c>
      <c r="K70" s="332">
        <v>4.1129682514591648E-2</v>
      </c>
      <c r="L70" s="333">
        <v>773558051.4860729</v>
      </c>
      <c r="M70" s="333">
        <v>126759480.54900813</v>
      </c>
      <c r="N70" s="332">
        <v>0.19597984016161682</v>
      </c>
      <c r="O70" s="328">
        <v>184744859.07434672</v>
      </c>
      <c r="P70" s="328">
        <v>28936123.613045722</v>
      </c>
      <c r="Q70" s="332">
        <v>0.18571566945444296</v>
      </c>
    </row>
    <row r="71" spans="1:18">
      <c r="A71" s="348"/>
      <c r="B71" s="344" t="s">
        <v>135</v>
      </c>
      <c r="C71" s="160" t="s">
        <v>137</v>
      </c>
      <c r="D71" s="328">
        <v>303761617.75554276</v>
      </c>
      <c r="E71" s="328">
        <v>20828088.964016378</v>
      </c>
      <c r="F71" s="329">
        <v>7.3614778188282937E-2</v>
      </c>
      <c r="G71" s="337">
        <v>48.869225480785786</v>
      </c>
      <c r="H71" s="337">
        <v>-2.553956257389288</v>
      </c>
      <c r="I71" s="338">
        <v>2.5922971858947532</v>
      </c>
      <c r="J71" s="338">
        <v>0.12461845125076687</v>
      </c>
      <c r="K71" s="329">
        <v>5.0500273597707868E-2</v>
      </c>
      <c r="L71" s="330">
        <v>787440386.89053118</v>
      </c>
      <c r="M71" s="330">
        <v>89251334.573899508</v>
      </c>
      <c r="N71" s="329">
        <v>0.12783261822533368</v>
      </c>
      <c r="O71" s="328">
        <v>306261180.32106638</v>
      </c>
      <c r="P71" s="328">
        <v>22844714.919701993</v>
      </c>
      <c r="Q71" s="329">
        <v>8.0604755575333684E-2</v>
      </c>
    </row>
    <row r="72" spans="1:18">
      <c r="A72" s="348"/>
      <c r="B72" s="344"/>
      <c r="C72" s="160" t="s">
        <v>138</v>
      </c>
      <c r="D72" s="328">
        <v>178168411.65760434</v>
      </c>
      <c r="E72" s="328">
        <v>35827600.576908559</v>
      </c>
      <c r="F72" s="332">
        <v>0.25170293962001661</v>
      </c>
      <c r="G72" s="339">
        <v>28.663767157890216</v>
      </c>
      <c r="H72" s="339">
        <v>2.7933182640259275</v>
      </c>
      <c r="I72" s="340">
        <v>2.2217587592069941</v>
      </c>
      <c r="J72" s="340">
        <v>0.13364239692761437</v>
      </c>
      <c r="K72" s="332">
        <v>6.4001412632833765E-2</v>
      </c>
      <c r="L72" s="333">
        <v>395847229.21427995</v>
      </c>
      <c r="M72" s="333">
        <v>98623052.576561034</v>
      </c>
      <c r="N72" s="332">
        <v>0.33181369595236815</v>
      </c>
      <c r="O72" s="328">
        <v>80330105.621520668</v>
      </c>
      <c r="P72" s="328">
        <v>15910488.40638195</v>
      </c>
      <c r="Q72" s="332">
        <v>0.24698203892218965</v>
      </c>
    </row>
    <row r="73" spans="1:18">
      <c r="A73" s="348"/>
      <c r="B73" s="344"/>
      <c r="C73" s="160" t="s">
        <v>139</v>
      </c>
      <c r="D73" s="328">
        <v>28054278.507087946</v>
      </c>
      <c r="E73" s="328">
        <v>-2093735.9402275458</v>
      </c>
      <c r="F73" s="329">
        <v>-6.9448551707655862E-2</v>
      </c>
      <c r="G73" s="337">
        <v>4.5133775366148168</v>
      </c>
      <c r="H73" s="337">
        <v>-0.96602546164822556</v>
      </c>
      <c r="I73" s="338">
        <v>2.1068616259727051</v>
      </c>
      <c r="J73" s="338">
        <v>-2.4618102441964496E-3</v>
      </c>
      <c r="K73" s="329">
        <v>-1.1671089421031312E-3</v>
      </c>
      <c r="L73" s="330">
        <v>59106482.830934428</v>
      </c>
      <c r="M73" s="330">
        <v>-4485430.5981938764</v>
      </c>
      <c r="N73" s="329">
        <v>-7.0534606624044802E-2</v>
      </c>
      <c r="O73" s="328">
        <v>12826845.764013886</v>
      </c>
      <c r="P73" s="328">
        <v>-305509.17080531642</v>
      </c>
      <c r="Q73" s="329">
        <v>-2.3263852699814534E-2</v>
      </c>
    </row>
    <row r="74" spans="1:18">
      <c r="A74" s="348"/>
      <c r="B74" s="344"/>
      <c r="C74" s="160" t="s">
        <v>140</v>
      </c>
      <c r="D74" s="328">
        <v>99938757.975861967</v>
      </c>
      <c r="E74" s="328">
        <v>15372318.996683046</v>
      </c>
      <c r="F74" s="332">
        <v>0.18177801007404204</v>
      </c>
      <c r="G74" s="339">
        <v>16.078165944331062</v>
      </c>
      <c r="H74" s="339">
        <v>0.70821181004802192</v>
      </c>
      <c r="I74" s="340">
        <v>2.7033867441669552</v>
      </c>
      <c r="J74" s="340">
        <v>0.1884416979177308</v>
      </c>
      <c r="K74" s="332">
        <v>7.4928753691366631E-2</v>
      </c>
      <c r="L74" s="333">
        <v>270173113.5404548</v>
      </c>
      <c r="M74" s="333">
        <v>57493166.750831455</v>
      </c>
      <c r="N74" s="332">
        <v>0.27032716350875324</v>
      </c>
      <c r="O74" s="328">
        <v>62648705.768487543</v>
      </c>
      <c r="P74" s="328">
        <v>11561221.406395458</v>
      </c>
      <c r="Q74" s="332">
        <v>0.2263024212437853</v>
      </c>
      <c r="R74" s="230"/>
    </row>
    <row r="75" spans="1:18">
      <c r="A75" s="348"/>
      <c r="B75" s="344"/>
      <c r="C75" s="160"/>
    </row>
    <row r="76" spans="1:18">
      <c r="A76" s="348"/>
      <c r="B76" s="344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48"/>
      <c r="B77" s="344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48"/>
      <c r="B78" s="344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48"/>
      <c r="B79" s="344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48"/>
      <c r="B80" s="344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48"/>
      <c r="B81" s="344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48"/>
      <c r="B82" s="344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48"/>
      <c r="B83" s="344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48"/>
      <c r="B84" s="344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48"/>
      <c r="B85" s="344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48"/>
      <c r="B86" s="344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48"/>
      <c r="B87" s="344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48"/>
      <c r="B88" s="344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48"/>
      <c r="B89" s="344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48"/>
      <c r="B90" s="344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48"/>
      <c r="B91" s="344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48"/>
      <c r="B92" s="344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48"/>
      <c r="B93" s="344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48"/>
      <c r="B94" s="344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48"/>
      <c r="B95" s="344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48"/>
      <c r="B96" s="344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48"/>
      <c r="B97" s="344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48"/>
      <c r="B98" s="344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zoomScale="85" zoomScaleNormal="85" workbookViewId="0">
      <selection activeCell="D29" sqref="D29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46" t="s">
        <v>0</v>
      </c>
      <c r="B1" s="346" t="s">
        <v>1</v>
      </c>
      <c r="C1" s="346" t="s">
        <v>117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82</v>
      </c>
      <c r="D3" s="328">
        <v>29367460.412548605</v>
      </c>
      <c r="E3" s="328">
        <v>536066.36953695118</v>
      </c>
      <c r="F3" s="329">
        <v>1.8593147758905765E-2</v>
      </c>
      <c r="G3" s="337">
        <v>8.5349172118786978</v>
      </c>
      <c r="H3" s="337">
        <v>-0.76596136622851496</v>
      </c>
      <c r="I3" s="338">
        <v>3.021738325196742</v>
      </c>
      <c r="J3" s="338">
        <v>0.11176012518708545</v>
      </c>
      <c r="K3" s="329">
        <v>3.8405829015047119E-2</v>
      </c>
      <c r="L3" s="330">
        <v>88740780.64229624</v>
      </c>
      <c r="M3" s="330">
        <v>4842052.5012440532</v>
      </c>
      <c r="N3" s="329">
        <v>5.7713062027632885E-2</v>
      </c>
      <c r="O3" s="328">
        <v>35747851.84970957</v>
      </c>
      <c r="P3" s="328">
        <v>69935.433390572667</v>
      </c>
      <c r="Q3" s="329">
        <v>1.960188273735188E-3</v>
      </c>
    </row>
    <row r="4" spans="1:17">
      <c r="A4" s="344"/>
      <c r="B4" s="344"/>
      <c r="C4" s="160" t="s">
        <v>118</v>
      </c>
      <c r="D4" s="328">
        <v>53564779.912078723</v>
      </c>
      <c r="E4" s="328">
        <v>428037.99217627198</v>
      </c>
      <c r="F4" s="332">
        <v>8.0554052941651973E-3</v>
      </c>
      <c r="G4" s="339">
        <v>15.567262391771116</v>
      </c>
      <c r="H4" s="339">
        <v>-1.5744125440970684</v>
      </c>
      <c r="I4" s="340">
        <v>2.7308712709641965</v>
      </c>
      <c r="J4" s="340">
        <v>0.16340477654414443</v>
      </c>
      <c r="K4" s="332">
        <v>6.3644365719777329E-2</v>
      </c>
      <c r="L4" s="333">
        <v>146278518.59741589</v>
      </c>
      <c r="M4" s="333">
        <v>9851714.0954209268</v>
      </c>
      <c r="N4" s="332">
        <v>7.2212452174505531E-2</v>
      </c>
      <c r="O4" s="328">
        <v>44257007.748803198</v>
      </c>
      <c r="P4" s="328">
        <v>3797117.5244238153</v>
      </c>
      <c r="Q4" s="332">
        <v>9.3848932939907884E-2</v>
      </c>
    </row>
    <row r="5" spans="1:17">
      <c r="A5" s="344"/>
      <c r="B5" s="344"/>
      <c r="C5" s="160" t="s">
        <v>84</v>
      </c>
      <c r="D5" s="328">
        <v>55527125.237550192</v>
      </c>
      <c r="E5" s="328">
        <v>5491616.7352876738</v>
      </c>
      <c r="F5" s="329">
        <v>0.10975439042533869</v>
      </c>
      <c r="G5" s="337">
        <v>16.13756893713585</v>
      </c>
      <c r="H5" s="337">
        <v>-3.6619890945530642E-3</v>
      </c>
      <c r="I5" s="338">
        <v>2.9457993898713002</v>
      </c>
      <c r="J5" s="338">
        <v>9.2903865929401253E-2</v>
      </c>
      <c r="K5" s="329">
        <v>3.2564762764615458E-2</v>
      </c>
      <c r="L5" s="330">
        <v>163571771.64608264</v>
      </c>
      <c r="M5" s="330">
        <v>20825693.401821077</v>
      </c>
      <c r="N5" s="329">
        <v>0.14589327887653036</v>
      </c>
      <c r="O5" s="328">
        <v>49319010.908052444</v>
      </c>
      <c r="P5" s="328">
        <v>4563682.986894384</v>
      </c>
      <c r="Q5" s="329">
        <v>0.10196960225459335</v>
      </c>
    </row>
    <row r="6" spans="1:17">
      <c r="A6" s="344"/>
      <c r="B6" s="344"/>
      <c r="C6" s="160" t="s">
        <v>119</v>
      </c>
      <c r="D6" s="328">
        <v>8325223.8135053217</v>
      </c>
      <c r="E6" s="328">
        <v>862558.61844606325</v>
      </c>
      <c r="F6" s="332">
        <v>0.11558318588607323</v>
      </c>
      <c r="G6" s="339">
        <v>2.4195178956729744</v>
      </c>
      <c r="H6" s="339">
        <v>1.2095530151358336E-2</v>
      </c>
      <c r="I6" s="340">
        <v>3.1462846010983307</v>
      </c>
      <c r="J6" s="340">
        <v>0.24750922172369316</v>
      </c>
      <c r="K6" s="332">
        <v>8.5384063727314094E-2</v>
      </c>
      <c r="L6" s="333">
        <v>26193523.485128917</v>
      </c>
      <c r="M6" s="333">
        <v>4560933.3531751111</v>
      </c>
      <c r="N6" s="332">
        <v>0.21083621172288988</v>
      </c>
      <c r="O6" s="328">
        <v>8946798.1554552317</v>
      </c>
      <c r="P6" s="328">
        <v>1395599.6014228733</v>
      </c>
      <c r="Q6" s="332">
        <v>0.18481828963133537</v>
      </c>
    </row>
    <row r="7" spans="1:17">
      <c r="A7" s="344"/>
      <c r="B7" s="344"/>
      <c r="C7" s="160" t="s">
        <v>86</v>
      </c>
      <c r="D7" s="328">
        <v>64895848.180507302</v>
      </c>
      <c r="E7" s="328">
        <v>10847884.653749093</v>
      </c>
      <c r="F7" s="329">
        <v>0.20070848087326165</v>
      </c>
      <c r="G7" s="337">
        <v>18.860353732820816</v>
      </c>
      <c r="H7" s="337">
        <v>1.4247227880801603</v>
      </c>
      <c r="I7" s="338">
        <v>2.7033369218971406</v>
      </c>
      <c r="J7" s="338">
        <v>0.12618781313812422</v>
      </c>
      <c r="K7" s="329">
        <v>4.8964110267910685E-2</v>
      </c>
      <c r="L7" s="330">
        <v>175435342.46419677</v>
      </c>
      <c r="M7" s="330">
        <v>36145681.43097204</v>
      </c>
      <c r="N7" s="329">
        <v>0.25950010333035572</v>
      </c>
      <c r="O7" s="328">
        <v>40629637.88761276</v>
      </c>
      <c r="P7" s="328">
        <v>6379534.6495409682</v>
      </c>
      <c r="Q7" s="329">
        <v>0.18626322394408415</v>
      </c>
    </row>
    <row r="8" spans="1:17">
      <c r="A8" s="344"/>
      <c r="B8" s="344"/>
      <c r="C8" s="160" t="s">
        <v>87</v>
      </c>
      <c r="D8" s="328">
        <v>12454716.521954488</v>
      </c>
      <c r="E8" s="328">
        <v>961996.80184082687</v>
      </c>
      <c r="F8" s="332">
        <v>8.3704886682063176E-2</v>
      </c>
      <c r="G8" s="339">
        <v>3.6196515775970117</v>
      </c>
      <c r="H8" s="339">
        <v>-8.7848326484273986E-2</v>
      </c>
      <c r="I8" s="340">
        <v>3.0726881148810481</v>
      </c>
      <c r="J8" s="340">
        <v>0.22875898139819251</v>
      </c>
      <c r="K8" s="332">
        <v>8.0437651805352756E-2</v>
      </c>
      <c r="L8" s="333">
        <v>38269459.431222178</v>
      </c>
      <c r="M8" s="333">
        <v>5584978.9962380081</v>
      </c>
      <c r="N8" s="332">
        <v>0.17087556301675422</v>
      </c>
      <c r="O8" s="328">
        <v>22526466.614413381</v>
      </c>
      <c r="P8" s="328">
        <v>1851834.6001112238</v>
      </c>
      <c r="Q8" s="332">
        <v>8.9570377786176519E-2</v>
      </c>
    </row>
    <row r="9" spans="1:17">
      <c r="A9" s="344"/>
      <c r="B9" s="344"/>
      <c r="C9" s="160" t="s">
        <v>120</v>
      </c>
      <c r="D9" s="328">
        <v>1258854.0202590839</v>
      </c>
      <c r="E9" s="328">
        <v>265369.92944885441</v>
      </c>
      <c r="F9" s="329">
        <v>0.26711039653632873</v>
      </c>
      <c r="G9" s="337">
        <v>0.36585440803594266</v>
      </c>
      <c r="H9" s="337">
        <v>4.5360890305852053E-2</v>
      </c>
      <c r="I9" s="338">
        <v>3.7773621198160816</v>
      </c>
      <c r="J9" s="338">
        <v>0.24670937199621079</v>
      </c>
      <c r="K9" s="329">
        <v>6.9876419352922881E-2</v>
      </c>
      <c r="L9" s="330">
        <v>4755147.4905048497</v>
      </c>
      <c r="M9" s="330">
        <v>1247500.1553703868</v>
      </c>
      <c r="N9" s="329">
        <v>0.35565153397114957</v>
      </c>
      <c r="O9" s="328">
        <v>2373175.0695455074</v>
      </c>
      <c r="P9" s="328">
        <v>501844.51345765893</v>
      </c>
      <c r="Q9" s="329">
        <v>0.26817523597049636</v>
      </c>
    </row>
    <row r="10" spans="1:17">
      <c r="A10" s="344"/>
      <c r="B10" s="344"/>
      <c r="C10" s="160" t="s">
        <v>89</v>
      </c>
      <c r="D10" s="328">
        <v>7354747.4931729734</v>
      </c>
      <c r="E10" s="328">
        <v>-588465.76940622367</v>
      </c>
      <c r="F10" s="332">
        <v>-7.4084095435094255E-2</v>
      </c>
      <c r="G10" s="339">
        <v>2.1374732471481055</v>
      </c>
      <c r="H10" s="339">
        <v>-0.42497177250807017</v>
      </c>
      <c r="I10" s="340">
        <v>3.3233265125657887</v>
      </c>
      <c r="J10" s="340">
        <v>0.21315070215403509</v>
      </c>
      <c r="K10" s="332">
        <v>6.8533329029337495E-2</v>
      </c>
      <c r="L10" s="333">
        <v>24442227.337288514</v>
      </c>
      <c r="M10" s="333">
        <v>-262562.40892713144</v>
      </c>
      <c r="N10" s="332">
        <v>-1.0627996094051014E-2</v>
      </c>
      <c r="O10" s="328">
        <v>13976560.344359159</v>
      </c>
      <c r="P10" s="328">
        <v>-951551.3115842957</v>
      </c>
      <c r="Q10" s="332">
        <v>-6.3742242389073139E-2</v>
      </c>
    </row>
    <row r="11" spans="1:17">
      <c r="A11" s="344"/>
      <c r="B11" s="344"/>
      <c r="C11" s="160" t="s">
        <v>121</v>
      </c>
      <c r="D11" s="328">
        <v>2912350.9649516605</v>
      </c>
      <c r="E11" s="328">
        <v>-255826.06527879788</v>
      </c>
      <c r="F11" s="329">
        <v>-8.0748664875014475E-2</v>
      </c>
      <c r="G11" s="337">
        <v>0.84640190294344608</v>
      </c>
      <c r="H11" s="337">
        <v>-0.17563781626548913</v>
      </c>
      <c r="I11" s="338">
        <v>2.6433376130836637</v>
      </c>
      <c r="J11" s="338">
        <v>0.13179213038783022</v>
      </c>
      <c r="K11" s="329">
        <v>5.2474514714488732E-2</v>
      </c>
      <c r="L11" s="330">
        <v>7698326.848157227</v>
      </c>
      <c r="M11" s="330">
        <v>-258693.86049878132</v>
      </c>
      <c r="N11" s="329">
        <v>-3.2511397163684945E-2</v>
      </c>
      <c r="O11" s="328">
        <v>2291255.6195198298</v>
      </c>
      <c r="P11" s="328">
        <v>-213976.75045029493</v>
      </c>
      <c r="Q11" s="329">
        <v>-8.5411937437502708E-2</v>
      </c>
    </row>
    <row r="12" spans="1:17">
      <c r="A12" s="344"/>
      <c r="B12" s="344"/>
      <c r="C12" s="160" t="s">
        <v>91</v>
      </c>
      <c r="D12" s="328">
        <v>3180072.1756794248</v>
      </c>
      <c r="E12" s="328">
        <v>-348312.84806467593</v>
      </c>
      <c r="F12" s="332">
        <v>-9.8717358145644835E-2</v>
      </c>
      <c r="G12" s="339">
        <v>0.92420837096371244</v>
      </c>
      <c r="H12" s="339">
        <v>-0.2140328335267182</v>
      </c>
      <c r="I12" s="340">
        <v>3.4009500348429884</v>
      </c>
      <c r="J12" s="340">
        <v>0.18978521815299043</v>
      </c>
      <c r="K12" s="332">
        <v>5.9101674621801908E-2</v>
      </c>
      <c r="L12" s="333">
        <v>10815266.576680157</v>
      </c>
      <c r="M12" s="333">
        <v>-514959.27130280249</v>
      </c>
      <c r="N12" s="332">
        <v>-4.545004470449078E-2</v>
      </c>
      <c r="O12" s="328">
        <v>6845780.756629467</v>
      </c>
      <c r="P12" s="328">
        <v>-729251.01955430489</v>
      </c>
      <c r="Q12" s="332">
        <v>-9.6270357815144966E-2</v>
      </c>
    </row>
    <row r="13" spans="1:17">
      <c r="A13" s="344"/>
      <c r="B13" s="344"/>
      <c r="C13" s="160" t="s">
        <v>122</v>
      </c>
      <c r="D13" s="328">
        <v>1005359.4343768037</v>
      </c>
      <c r="E13" s="328">
        <v>369516.65417934186</v>
      </c>
      <c r="F13" s="329">
        <v>0.58114468810133846</v>
      </c>
      <c r="G13" s="337">
        <v>0.29218255239124219</v>
      </c>
      <c r="H13" s="337">
        <v>8.7062519535385352E-2</v>
      </c>
      <c r="I13" s="338">
        <v>3.5309204451935376</v>
      </c>
      <c r="J13" s="338">
        <v>0.37854859966051757</v>
      </c>
      <c r="K13" s="329">
        <v>0.12008373954897777</v>
      </c>
      <c r="L13" s="330">
        <v>3549844.1816092669</v>
      </c>
      <c r="M13" s="330">
        <v>1545431.3031293477</v>
      </c>
      <c r="N13" s="329">
        <v>0.7710144550165493</v>
      </c>
      <c r="O13" s="328">
        <v>1779867.5980058908</v>
      </c>
      <c r="P13" s="328">
        <v>835405.48080936621</v>
      </c>
      <c r="Q13" s="329">
        <v>0.88453042805901572</v>
      </c>
    </row>
    <row r="14" spans="1:17">
      <c r="A14" s="344"/>
      <c r="B14" s="344"/>
      <c r="C14" s="160" t="s">
        <v>93</v>
      </c>
      <c r="D14" s="328">
        <v>3291330.1735282787</v>
      </c>
      <c r="E14" s="328">
        <v>-157757.36931497045</v>
      </c>
      <c r="F14" s="332">
        <v>-4.5738870746354972E-2</v>
      </c>
      <c r="G14" s="339">
        <v>0.9565427229117478</v>
      </c>
      <c r="H14" s="339">
        <v>-0.15611746942546167</v>
      </c>
      <c r="I14" s="340">
        <v>2.8865928055651762</v>
      </c>
      <c r="J14" s="340">
        <v>0.22945786819707337</v>
      </c>
      <c r="K14" s="332">
        <v>8.635536907446327E-2</v>
      </c>
      <c r="L14" s="333">
        <v>9500729.9996463116</v>
      </c>
      <c r="M14" s="333">
        <v>336038.98751641065</v>
      </c>
      <c r="N14" s="332">
        <v>3.6666701263757526E-2</v>
      </c>
      <c r="O14" s="328">
        <v>4966560.1634908915</v>
      </c>
      <c r="P14" s="328">
        <v>-15803.075264254585</v>
      </c>
      <c r="Q14" s="332">
        <v>-3.1718031197185488E-3</v>
      </c>
    </row>
    <row r="15" spans="1:17">
      <c r="A15" s="344"/>
      <c r="B15" s="344"/>
      <c r="C15" s="160" t="s">
        <v>123</v>
      </c>
      <c r="D15" s="328">
        <v>1905368.4113693656</v>
      </c>
      <c r="E15" s="328">
        <v>299919.41419555247</v>
      </c>
      <c r="F15" s="329">
        <v>0.18681341775635482</v>
      </c>
      <c r="G15" s="337">
        <v>0.553747631586748</v>
      </c>
      <c r="H15" s="337">
        <v>3.5836976147006427E-2</v>
      </c>
      <c r="I15" s="338">
        <v>2.9923028208059228</v>
      </c>
      <c r="J15" s="338">
        <v>0.38961818577769192</v>
      </c>
      <c r="K15" s="329">
        <v>0.14969857682103149</v>
      </c>
      <c r="L15" s="330">
        <v>5701439.2720150528</v>
      </c>
      <c r="M15" s="330">
        <v>1522961.8347492879</v>
      </c>
      <c r="N15" s="329">
        <v>0.36447769734658558</v>
      </c>
      <c r="O15" s="328">
        <v>4752982.2011958957</v>
      </c>
      <c r="P15" s="328">
        <v>932325.55814796593</v>
      </c>
      <c r="Q15" s="329">
        <v>0.24402233575331256</v>
      </c>
    </row>
    <row r="16" spans="1:17">
      <c r="A16" s="344"/>
      <c r="B16" s="344" t="s">
        <v>134</v>
      </c>
      <c r="C16" s="160" t="s">
        <v>82</v>
      </c>
      <c r="D16" s="328">
        <v>370292921.04976857</v>
      </c>
      <c r="E16" s="328">
        <v>10396770.299854219</v>
      </c>
      <c r="F16" s="332">
        <v>2.8888250897350542E-2</v>
      </c>
      <c r="G16" s="339">
        <v>8.9243315999727493</v>
      </c>
      <c r="H16" s="339">
        <v>-0.54623121774766759</v>
      </c>
      <c r="I16" s="340">
        <v>2.9287212776366571</v>
      </c>
      <c r="J16" s="340">
        <v>5.0476897871364113E-2</v>
      </c>
      <c r="K16" s="332">
        <v>1.7537391274426901E-2</v>
      </c>
      <c r="L16" s="333">
        <v>1084484756.836688</v>
      </c>
      <c r="M16" s="333">
        <v>48615683.641584396</v>
      </c>
      <c r="N16" s="332">
        <v>4.6932266730998096E-2</v>
      </c>
      <c r="O16" s="328">
        <v>449445030.0315578</v>
      </c>
      <c r="P16" s="328">
        <v>888960.76823699474</v>
      </c>
      <c r="Q16" s="332">
        <v>1.981827533170972E-3</v>
      </c>
    </row>
    <row r="17" spans="1:17">
      <c r="A17" s="344"/>
      <c r="B17" s="344"/>
      <c r="C17" s="160" t="s">
        <v>118</v>
      </c>
      <c r="D17" s="328">
        <v>691215890.57776296</v>
      </c>
      <c r="E17" s="328">
        <v>870669.26167881489</v>
      </c>
      <c r="F17" s="329">
        <v>1.2612085008989536E-3</v>
      </c>
      <c r="G17" s="337">
        <v>16.658811076373102</v>
      </c>
      <c r="H17" s="337">
        <v>-1.5074231852714313</v>
      </c>
      <c r="I17" s="338">
        <v>2.5890950363033078</v>
      </c>
      <c r="J17" s="338">
        <v>8.5701706543405365E-2</v>
      </c>
      <c r="K17" s="329">
        <v>3.4234215424559317E-2</v>
      </c>
      <c r="L17" s="330">
        <v>1789623631.3088565</v>
      </c>
      <c r="M17" s="330">
        <v>61418009.034547806</v>
      </c>
      <c r="N17" s="329">
        <v>3.5538600408973359E-2</v>
      </c>
      <c r="O17" s="328">
        <v>533191583.65018934</v>
      </c>
      <c r="P17" s="328">
        <v>30345834.558580577</v>
      </c>
      <c r="Q17" s="329">
        <v>6.0348197460951693E-2</v>
      </c>
    </row>
    <row r="18" spans="1:17">
      <c r="A18" s="344"/>
      <c r="B18" s="344"/>
      <c r="C18" s="160" t="s">
        <v>84</v>
      </c>
      <c r="D18" s="328">
        <v>664728495.41754317</v>
      </c>
      <c r="E18" s="328">
        <v>69616387.528646588</v>
      </c>
      <c r="F18" s="332">
        <v>0.11698029094989192</v>
      </c>
      <c r="G18" s="339">
        <v>16.0204453821028</v>
      </c>
      <c r="H18" s="339">
        <v>0.3602428775636568</v>
      </c>
      <c r="I18" s="340">
        <v>2.8864599627905125</v>
      </c>
      <c r="J18" s="340">
        <v>6.2642712141935952E-2</v>
      </c>
      <c r="K18" s="332">
        <v>2.218369907880835E-2</v>
      </c>
      <c r="L18" s="333">
        <v>1918712188.148715</v>
      </c>
      <c r="M18" s="333">
        <v>238224351.82221198</v>
      </c>
      <c r="N18" s="332">
        <v>0.14175904560128408</v>
      </c>
      <c r="O18" s="328">
        <v>587420380.13129902</v>
      </c>
      <c r="P18" s="328">
        <v>51828927.134690821</v>
      </c>
      <c r="Q18" s="332">
        <v>9.6769518715637617E-2</v>
      </c>
    </row>
    <row r="19" spans="1:17">
      <c r="A19" s="344"/>
      <c r="B19" s="344"/>
      <c r="C19" s="160" t="s">
        <v>119</v>
      </c>
      <c r="D19" s="328">
        <v>98076071.872986019</v>
      </c>
      <c r="E19" s="328">
        <v>-2501321.6648703218</v>
      </c>
      <c r="F19" s="329">
        <v>-2.4869621063791526E-2</v>
      </c>
      <c r="G19" s="337">
        <v>2.3637054279513201</v>
      </c>
      <c r="H19" s="337">
        <v>-0.28295951013730347</v>
      </c>
      <c r="I19" s="338">
        <v>2.9810854050343405</v>
      </c>
      <c r="J19" s="338">
        <v>0.26380082171222208</v>
      </c>
      <c r="K19" s="329">
        <v>9.7082515144476494E-2</v>
      </c>
      <c r="L19" s="330">
        <v>292373146.44365764</v>
      </c>
      <c r="M19" s="330">
        <v>19075745.552518964</v>
      </c>
      <c r="N19" s="329">
        <v>6.9798488717122201E-2</v>
      </c>
      <c r="O19" s="328">
        <v>103842995.76552467</v>
      </c>
      <c r="P19" s="328">
        <v>10168305.487926438</v>
      </c>
      <c r="Q19" s="329">
        <v>0.10854912311739055</v>
      </c>
    </row>
    <row r="20" spans="1:17">
      <c r="A20" s="344"/>
      <c r="B20" s="344"/>
      <c r="C20" s="160" t="s">
        <v>86</v>
      </c>
      <c r="D20" s="328">
        <v>754691320.6316154</v>
      </c>
      <c r="E20" s="328">
        <v>125062640.36062956</v>
      </c>
      <c r="F20" s="332">
        <v>0.19862919889037434</v>
      </c>
      <c r="G20" s="339">
        <v>18.188615601519075</v>
      </c>
      <c r="H20" s="339">
        <v>1.6201195064099068</v>
      </c>
      <c r="I20" s="340">
        <v>2.620013506961048</v>
      </c>
      <c r="J20" s="340">
        <v>3.9530582786861057E-2</v>
      </c>
      <c r="K20" s="332">
        <v>1.5319063891698388E-2</v>
      </c>
      <c r="L20" s="333">
        <v>1977301453.6411033</v>
      </c>
      <c r="M20" s="333">
        <v>352555395.63149548</v>
      </c>
      <c r="N20" s="332">
        <v>0.21699107617063113</v>
      </c>
      <c r="O20" s="328">
        <v>472572325.37261409</v>
      </c>
      <c r="P20" s="328">
        <v>66953761.589926004</v>
      </c>
      <c r="Q20" s="332">
        <v>0.16506582185374724</v>
      </c>
    </row>
    <row r="21" spans="1:17">
      <c r="A21" s="344"/>
      <c r="B21" s="344"/>
      <c r="C21" s="160" t="s">
        <v>87</v>
      </c>
      <c r="D21" s="328">
        <v>151706868.17431521</v>
      </c>
      <c r="E21" s="328">
        <v>6600544.2064501643</v>
      </c>
      <c r="F21" s="329">
        <v>4.5487639862697556E-2</v>
      </c>
      <c r="G21" s="337">
        <v>3.6562470428619815</v>
      </c>
      <c r="H21" s="337">
        <v>-0.16218378370468134</v>
      </c>
      <c r="I21" s="338">
        <v>2.9243849924915395</v>
      </c>
      <c r="J21" s="338">
        <v>0.11913819649527246</v>
      </c>
      <c r="K21" s="329">
        <v>4.2469773663162222E-2</v>
      </c>
      <c r="L21" s="330">
        <v>443649288.54685974</v>
      </c>
      <c r="M21" s="330">
        <v>36590238.157209992</v>
      </c>
      <c r="N21" s="329">
        <v>8.9889263295299934E-2</v>
      </c>
      <c r="O21" s="328">
        <v>273712400.38396251</v>
      </c>
      <c r="P21" s="328">
        <v>16042972.687253624</v>
      </c>
      <c r="Q21" s="329">
        <v>6.2261840027591817E-2</v>
      </c>
    </row>
    <row r="22" spans="1:17">
      <c r="A22" s="344"/>
      <c r="B22" s="344"/>
      <c r="C22" s="160" t="s">
        <v>120</v>
      </c>
      <c r="D22" s="328">
        <v>14064638.868550889</v>
      </c>
      <c r="E22" s="328">
        <v>1416896.3771580327</v>
      </c>
      <c r="F22" s="332">
        <v>0.11202761110310955</v>
      </c>
      <c r="G22" s="339">
        <v>0.33896813566129103</v>
      </c>
      <c r="H22" s="339">
        <v>6.1464605266722261E-3</v>
      </c>
      <c r="I22" s="340">
        <v>3.6743044294900029</v>
      </c>
      <c r="J22" s="340">
        <v>0.23374609098524513</v>
      </c>
      <c r="K22" s="332">
        <v>6.7938418125131836E-2</v>
      </c>
      <c r="L22" s="333">
        <v>51677764.893893793</v>
      </c>
      <c r="M22" s="333">
        <v>8162469.0018711612</v>
      </c>
      <c r="N22" s="332">
        <v>0.18757700791292406</v>
      </c>
      <c r="O22" s="328">
        <v>26784640.258906264</v>
      </c>
      <c r="P22" s="328">
        <v>3473354.1898421943</v>
      </c>
      <c r="Q22" s="332">
        <v>0.14899882312591975</v>
      </c>
    </row>
    <row r="23" spans="1:17">
      <c r="A23" s="344"/>
      <c r="B23" s="344"/>
      <c r="C23" s="160" t="s">
        <v>89</v>
      </c>
      <c r="D23" s="328">
        <v>95490727.17464605</v>
      </c>
      <c r="E23" s="328">
        <v>-6430384.3296285719</v>
      </c>
      <c r="F23" s="329">
        <v>-6.3091779855235175E-2</v>
      </c>
      <c r="G23" s="337">
        <v>2.3013967202320162</v>
      </c>
      <c r="H23" s="337">
        <v>-0.3806277663923372</v>
      </c>
      <c r="I23" s="338">
        <v>3.1868028465568274</v>
      </c>
      <c r="J23" s="338">
        <v>0.1004020424975467</v>
      </c>
      <c r="K23" s="329">
        <v>3.2530461489478753E-2</v>
      </c>
      <c r="L23" s="330">
        <v>304310121.17994344</v>
      </c>
      <c r="M23" s="330">
        <v>-10259279.317465365</v>
      </c>
      <c r="N23" s="329">
        <v>-3.2613723080639798E-2</v>
      </c>
      <c r="O23" s="328">
        <v>180906092.45607981</v>
      </c>
      <c r="P23" s="328">
        <v>-11745632.722066283</v>
      </c>
      <c r="Q23" s="329">
        <v>-6.0968219782122551E-2</v>
      </c>
    </row>
    <row r="24" spans="1:17">
      <c r="A24" s="344"/>
      <c r="B24" s="344"/>
      <c r="C24" s="160" t="s">
        <v>121</v>
      </c>
      <c r="D24" s="328">
        <v>38938820.079286322</v>
      </c>
      <c r="E24" s="328">
        <v>-3743307.2124260068</v>
      </c>
      <c r="F24" s="332">
        <v>-8.7701983240953685E-2</v>
      </c>
      <c r="G24" s="339">
        <v>0.93845418787393664</v>
      </c>
      <c r="H24" s="339">
        <v>-0.18471361169219092</v>
      </c>
      <c r="I24" s="340">
        <v>2.5707145995781326</v>
      </c>
      <c r="J24" s="340">
        <v>2.5158503085862094E-2</v>
      </c>
      <c r="K24" s="332">
        <v>9.8833033459879548E-3</v>
      </c>
      <c r="L24" s="333">
        <v>100100593.2681675</v>
      </c>
      <c r="M24" s="333">
        <v>-8549156.0705099553</v>
      </c>
      <c r="N24" s="332">
        <v>-7.8685465199380827E-2</v>
      </c>
      <c r="O24" s="328">
        <v>31506418.680527963</v>
      </c>
      <c r="P24" s="328">
        <v>-1234650.0193331577</v>
      </c>
      <c r="Q24" s="332">
        <v>-3.7709521049885425E-2</v>
      </c>
    </row>
    <row r="25" spans="1:17">
      <c r="A25" s="344"/>
      <c r="B25" s="344"/>
      <c r="C25" s="160" t="s">
        <v>91</v>
      </c>
      <c r="D25" s="328">
        <v>42602561.105664559</v>
      </c>
      <c r="E25" s="328">
        <v>-1546634.9458101541</v>
      </c>
      <c r="F25" s="329">
        <v>-3.503200701564059E-2</v>
      </c>
      <c r="G25" s="337">
        <v>1.0267530398291145</v>
      </c>
      <c r="H25" s="337">
        <v>-0.13502024862122064</v>
      </c>
      <c r="I25" s="338">
        <v>3.2615551587891933</v>
      </c>
      <c r="J25" s="338">
        <v>4.5074737668587161E-2</v>
      </c>
      <c r="K25" s="329">
        <v>1.4013683208705292E-2</v>
      </c>
      <c r="L25" s="330">
        <v>138950602.95181209</v>
      </c>
      <c r="M25" s="330">
        <v>-3054421.7559714913</v>
      </c>
      <c r="N25" s="329">
        <v>-2.1509251255417531E-2</v>
      </c>
      <c r="O25" s="328">
        <v>91468713.422810942</v>
      </c>
      <c r="P25" s="328">
        <v>-3491356.3297012597</v>
      </c>
      <c r="Q25" s="329">
        <v>-3.6766572926921155E-2</v>
      </c>
    </row>
    <row r="26" spans="1:17">
      <c r="A26" s="344"/>
      <c r="B26" s="344"/>
      <c r="C26" s="160" t="s">
        <v>122</v>
      </c>
      <c r="D26" s="328">
        <v>9700447.7343151402</v>
      </c>
      <c r="E26" s="328">
        <v>1535462.1363245761</v>
      </c>
      <c r="F26" s="332">
        <v>0.18805448189675431</v>
      </c>
      <c r="G26" s="339">
        <v>0.23378792120521627</v>
      </c>
      <c r="H26" s="339">
        <v>1.8928693479590059E-2</v>
      </c>
      <c r="I26" s="340">
        <v>3.2883325711121976</v>
      </c>
      <c r="J26" s="340">
        <v>0.12310935288349123</v>
      </c>
      <c r="K26" s="332">
        <v>3.88943668094235E-2</v>
      </c>
      <c r="L26" s="333">
        <v>31898298.239119995</v>
      </c>
      <c r="M26" s="333">
        <v>6054296.2478572652</v>
      </c>
      <c r="N26" s="332">
        <v>0.23426310870522626</v>
      </c>
      <c r="O26" s="328">
        <v>15963893.764530817</v>
      </c>
      <c r="P26" s="328">
        <v>3903604.9617111646</v>
      </c>
      <c r="Q26" s="332">
        <v>0.32367425237764752</v>
      </c>
    </row>
    <row r="27" spans="1:17">
      <c r="A27" s="344"/>
      <c r="B27" s="344"/>
      <c r="C27" s="160" t="s">
        <v>93</v>
      </c>
      <c r="D27" s="328">
        <v>41967478.844726346</v>
      </c>
      <c r="E27" s="328">
        <v>-404657.52082868665</v>
      </c>
      <c r="F27" s="329">
        <v>-9.5500853989896779E-3</v>
      </c>
      <c r="G27" s="337">
        <v>1.0114470904909385</v>
      </c>
      <c r="H27" s="337">
        <v>-0.10356338776742113</v>
      </c>
      <c r="I27" s="338">
        <v>2.7679851836836837</v>
      </c>
      <c r="J27" s="338">
        <v>0.16253336926978701</v>
      </c>
      <c r="K27" s="329">
        <v>6.2382028472228464E-2</v>
      </c>
      <c r="L27" s="330">
        <v>116165359.63876097</v>
      </c>
      <c r="M27" s="330">
        <v>5766800.0645325482</v>
      </c>
      <c r="N27" s="329">
        <v>5.223618937396677E-2</v>
      </c>
      <c r="O27" s="328">
        <v>62050254.026881032</v>
      </c>
      <c r="P27" s="328">
        <v>1065448.0460910723</v>
      </c>
      <c r="Q27" s="329">
        <v>1.7470713056407614E-2</v>
      </c>
    </row>
    <row r="28" spans="1:17">
      <c r="A28" s="344"/>
      <c r="B28" s="344"/>
      <c r="C28" s="160" t="s">
        <v>123</v>
      </c>
      <c r="D28" s="328">
        <v>22286125.508065127</v>
      </c>
      <c r="E28" s="328">
        <v>3074004.6487928741</v>
      </c>
      <c r="F28" s="332">
        <v>0.16000339948461662</v>
      </c>
      <c r="G28" s="339">
        <v>0.53711200729611863</v>
      </c>
      <c r="H28" s="339">
        <v>3.1550619433961979E-2</v>
      </c>
      <c r="I28" s="340">
        <v>2.764349720224994</v>
      </c>
      <c r="J28" s="340">
        <v>0.27861204507654103</v>
      </c>
      <c r="K28" s="332">
        <v>0.11208425082904284</v>
      </c>
      <c r="L28" s="333">
        <v>61606644.813118935</v>
      </c>
      <c r="M28" s="333">
        <v>13850352.173720427</v>
      </c>
      <c r="N28" s="332">
        <v>0.29002151147499278</v>
      </c>
      <c r="O28" s="328">
        <v>54304827.86471536</v>
      </c>
      <c r="P28" s="328">
        <v>9886966.1123546287</v>
      </c>
      <c r="Q28" s="332">
        <v>0.22258987088294843</v>
      </c>
    </row>
    <row r="29" spans="1:17">
      <c r="A29" s="344"/>
      <c r="B29" s="344" t="s">
        <v>135</v>
      </c>
      <c r="C29" s="160" t="s">
        <v>82</v>
      </c>
      <c r="D29" s="328">
        <v>119847459.7795433</v>
      </c>
      <c r="E29" s="328">
        <v>2382893.6897340268</v>
      </c>
      <c r="F29" s="329">
        <v>2.0286063866376096E-2</v>
      </c>
      <c r="G29" s="337">
        <v>8.6793462204575853</v>
      </c>
      <c r="H29" s="337">
        <v>-0.71477029451849461</v>
      </c>
      <c r="I29" s="338">
        <v>2.9430919424800499</v>
      </c>
      <c r="J29" s="338">
        <v>7.3889723494665382E-2</v>
      </c>
      <c r="K29" s="329">
        <v>2.5752706799730022E-2</v>
      </c>
      <c r="L29" s="330">
        <v>352722093.20387572</v>
      </c>
      <c r="M29" s="330">
        <v>15692499.526839614</v>
      </c>
      <c r="N29" s="329">
        <v>4.6561191720977467E-2</v>
      </c>
      <c r="O29" s="328">
        <v>143723699.01075667</v>
      </c>
      <c r="P29" s="328">
        <v>-389516.39422103763</v>
      </c>
      <c r="Q29" s="329">
        <v>-2.7028499303581818E-3</v>
      </c>
    </row>
    <row r="30" spans="1:17">
      <c r="A30" s="344"/>
      <c r="B30" s="344"/>
      <c r="C30" s="160" t="s">
        <v>118</v>
      </c>
      <c r="D30" s="328">
        <v>221586139.4542129</v>
      </c>
      <c r="E30" s="328">
        <v>4649767.8866231143</v>
      </c>
      <c r="F30" s="332">
        <v>2.1433786566188644E-2</v>
      </c>
      <c r="G30" s="339">
        <v>16.047255615725483</v>
      </c>
      <c r="H30" s="339">
        <v>-1.3020235642099927</v>
      </c>
      <c r="I30" s="340">
        <v>2.6501465986766783</v>
      </c>
      <c r="J30" s="340">
        <v>0.11902350057355848</v>
      </c>
      <c r="K30" s="332">
        <v>4.7023987360692708E-2</v>
      </c>
      <c r="L30" s="333">
        <v>587235753.78847849</v>
      </c>
      <c r="M30" s="333">
        <v>38143092.89507103</v>
      </c>
      <c r="N30" s="332">
        <v>6.9465676035461624E-2</v>
      </c>
      <c r="O30" s="328">
        <v>176839767.9268724</v>
      </c>
      <c r="P30" s="328">
        <v>14473095.022875696</v>
      </c>
      <c r="Q30" s="332">
        <v>8.9138335866703819E-2</v>
      </c>
    </row>
    <row r="31" spans="1:17">
      <c r="A31" s="344"/>
      <c r="B31" s="344"/>
      <c r="C31" s="160" t="s">
        <v>84</v>
      </c>
      <c r="D31" s="328">
        <v>222644518.61032602</v>
      </c>
      <c r="E31" s="328">
        <v>23785274.819493592</v>
      </c>
      <c r="F31" s="329">
        <v>0.11960859533646739</v>
      </c>
      <c r="G31" s="337">
        <v>16.123903374011881</v>
      </c>
      <c r="H31" s="337">
        <v>0.22032522753641715</v>
      </c>
      <c r="I31" s="338">
        <v>2.8993823925430697</v>
      </c>
      <c r="J31" s="338">
        <v>6.9402785464748096E-2</v>
      </c>
      <c r="K31" s="329">
        <v>2.4524129181411208E-2</v>
      </c>
      <c r="L31" s="330">
        <v>645531597.0550071</v>
      </c>
      <c r="M31" s="330">
        <v>82763992.447934985</v>
      </c>
      <c r="N31" s="329">
        <v>0.14706602116111733</v>
      </c>
      <c r="O31" s="328">
        <v>195962971.05991861</v>
      </c>
      <c r="P31" s="328">
        <v>18382738.557972491</v>
      </c>
      <c r="Q31" s="329">
        <v>0.10351793270555061</v>
      </c>
    </row>
    <row r="32" spans="1:17">
      <c r="A32" s="344"/>
      <c r="B32" s="344"/>
      <c r="C32" s="160" t="s">
        <v>119</v>
      </c>
      <c r="D32" s="328">
        <v>32250358.995976496</v>
      </c>
      <c r="E32" s="328">
        <v>-2507869.2838503234</v>
      </c>
      <c r="F32" s="332">
        <v>-7.2151815784749163E-2</v>
      </c>
      <c r="G32" s="339">
        <v>2.3355691641276399</v>
      </c>
      <c r="H32" s="339">
        <v>-0.44418695454036694</v>
      </c>
      <c r="I32" s="340">
        <v>3.0701657090908405</v>
      </c>
      <c r="J32" s="340">
        <v>0.48262904681124086</v>
      </c>
      <c r="K32" s="332">
        <v>0.18652066030478903</v>
      </c>
      <c r="L32" s="333">
        <v>99013946.295316353</v>
      </c>
      <c r="M32" s="333">
        <v>9075756.3053808659</v>
      </c>
      <c r="N32" s="332">
        <v>0.10091104019767895</v>
      </c>
      <c r="O32" s="328">
        <v>34584371.507986628</v>
      </c>
      <c r="P32" s="328">
        <v>4006768.3851765618</v>
      </c>
      <c r="Q32" s="332">
        <v>0.13103605174951141</v>
      </c>
    </row>
    <row r="33" spans="1:17">
      <c r="A33" s="344"/>
      <c r="B33" s="344"/>
      <c r="C33" s="160" t="s">
        <v>86</v>
      </c>
      <c r="D33" s="328">
        <v>256380972.76756182</v>
      </c>
      <c r="E33" s="328">
        <v>44277352.021899402</v>
      </c>
      <c r="F33" s="329">
        <v>0.20875340018355101</v>
      </c>
      <c r="G33" s="337">
        <v>18.567095465190647</v>
      </c>
      <c r="H33" s="337">
        <v>1.6043109178094817</v>
      </c>
      <c r="I33" s="338">
        <v>2.6679469289049607</v>
      </c>
      <c r="J33" s="338">
        <v>9.6040614191508222E-2</v>
      </c>
      <c r="K33" s="329">
        <v>3.7342189970947112E-2</v>
      </c>
      <c r="L33" s="330">
        <v>684010828.92488289</v>
      </c>
      <c r="M33" s="330">
        <v>138500187.35552645</v>
      </c>
      <c r="N33" s="329">
        <v>0.25389089928123332</v>
      </c>
      <c r="O33" s="328">
        <v>160259754.2905364</v>
      </c>
      <c r="P33" s="328">
        <v>24963692.133700252</v>
      </c>
      <c r="Q33" s="329">
        <v>0.18451159431944267</v>
      </c>
    </row>
    <row r="34" spans="1:17">
      <c r="A34" s="344"/>
      <c r="B34" s="344"/>
      <c r="C34" s="160" t="s">
        <v>87</v>
      </c>
      <c r="D34" s="328">
        <v>49680054.215863712</v>
      </c>
      <c r="E34" s="328">
        <v>3718319.6299055144</v>
      </c>
      <c r="F34" s="332">
        <v>8.0900332926980109E-2</v>
      </c>
      <c r="G34" s="339">
        <v>3.5978267005721243</v>
      </c>
      <c r="H34" s="339">
        <v>-7.7919137545398698E-2</v>
      </c>
      <c r="I34" s="340">
        <v>2.9875270209944036</v>
      </c>
      <c r="J34" s="340">
        <v>0.17909346590033159</v>
      </c>
      <c r="K34" s="332">
        <v>6.3769878256682719E-2</v>
      </c>
      <c r="L34" s="333">
        <v>148420504.37435979</v>
      </c>
      <c r="M34" s="333">
        <v>19340026.712827042</v>
      </c>
      <c r="N34" s="332">
        <v>0.14982921556534154</v>
      </c>
      <c r="O34" s="328">
        <v>89699186.642989278</v>
      </c>
      <c r="P34" s="328">
        <v>7255881.8712186813</v>
      </c>
      <c r="Q34" s="332">
        <v>8.8010565458350801E-2</v>
      </c>
    </row>
    <row r="35" spans="1:17">
      <c r="A35" s="344"/>
      <c r="B35" s="344"/>
      <c r="C35" s="160" t="s">
        <v>120</v>
      </c>
      <c r="D35" s="328">
        <v>4923290.6823569648</v>
      </c>
      <c r="E35" s="328">
        <v>941416.09024183918</v>
      </c>
      <c r="F35" s="329">
        <v>0.23642534903184129</v>
      </c>
      <c r="G35" s="337">
        <v>0.35654443118553852</v>
      </c>
      <c r="H35" s="337">
        <v>3.809781267291501E-2</v>
      </c>
      <c r="I35" s="338">
        <v>3.7298913191052168</v>
      </c>
      <c r="J35" s="338">
        <v>0.24569060065431758</v>
      </c>
      <c r="K35" s="329">
        <v>7.0515627688508539E-2</v>
      </c>
      <c r="L35" s="330">
        <v>18363339.177554842</v>
      </c>
      <c r="M35" s="330">
        <v>4489688.8629259411</v>
      </c>
      <c r="N35" s="329">
        <v>0.32361265860880489</v>
      </c>
      <c r="O35" s="328">
        <v>9354934.0445320494</v>
      </c>
      <c r="P35" s="328">
        <v>1845579.6508550718</v>
      </c>
      <c r="Q35" s="329">
        <v>0.24577074860244788</v>
      </c>
    </row>
    <row r="36" spans="1:17">
      <c r="A36" s="344"/>
      <c r="B36" s="344"/>
      <c r="C36" s="160" t="s">
        <v>89</v>
      </c>
      <c r="D36" s="328">
        <v>29637529.635714725</v>
      </c>
      <c r="E36" s="328">
        <v>-2688046.2997578457</v>
      </c>
      <c r="F36" s="332">
        <v>-8.3155403174367259E-2</v>
      </c>
      <c r="G36" s="339">
        <v>2.1463482104720213</v>
      </c>
      <c r="H36" s="339">
        <v>-0.43885885971253691</v>
      </c>
      <c r="I36" s="340">
        <v>3.2417834117635991</v>
      </c>
      <c r="J36" s="340">
        <v>0.17110208913584568</v>
      </c>
      <c r="K36" s="332">
        <v>5.5721213359067844E-2</v>
      </c>
      <c r="L36" s="333">
        <v>96078451.93871206</v>
      </c>
      <c r="M36" s="333">
        <v>-3183090.3295287341</v>
      </c>
      <c r="N36" s="332">
        <v>-3.2067709777537673E-2</v>
      </c>
      <c r="O36" s="328">
        <v>56220960.749032572</v>
      </c>
      <c r="P36" s="328">
        <v>-4793482.4298696443</v>
      </c>
      <c r="Q36" s="332">
        <v>-7.8563077529275091E-2</v>
      </c>
    </row>
    <row r="37" spans="1:17">
      <c r="A37" s="344"/>
      <c r="B37" s="344"/>
      <c r="C37" s="160" t="s">
        <v>121</v>
      </c>
      <c r="D37" s="328">
        <v>12321113.727917958</v>
      </c>
      <c r="E37" s="328">
        <v>-888518.22877136245</v>
      </c>
      <c r="F37" s="329">
        <v>-6.7262905710360782E-2</v>
      </c>
      <c r="G37" s="337">
        <v>0.89229435536593815</v>
      </c>
      <c r="H37" s="337">
        <v>-0.16413334748884378</v>
      </c>
      <c r="I37" s="338">
        <v>2.6492958381407101</v>
      </c>
      <c r="J37" s="338">
        <v>0.15498783266314398</v>
      </c>
      <c r="K37" s="329">
        <v>6.2136605552636885E-2</v>
      </c>
      <c r="L37" s="330">
        <v>32642275.320631418</v>
      </c>
      <c r="M37" s="330">
        <v>-306615.41835104302</v>
      </c>
      <c r="N37" s="329">
        <v>-9.3057887981728149E-3</v>
      </c>
      <c r="O37" s="328">
        <v>10577717.74695009</v>
      </c>
      <c r="P37" s="328">
        <v>322940.90602589585</v>
      </c>
      <c r="Q37" s="329">
        <v>3.1491753651539368E-2</v>
      </c>
    </row>
    <row r="38" spans="1:17">
      <c r="A38" s="344"/>
      <c r="B38" s="344"/>
      <c r="C38" s="160" t="s">
        <v>91</v>
      </c>
      <c r="D38" s="328">
        <v>13333288.103716677</v>
      </c>
      <c r="E38" s="328">
        <v>-1116548.4525800906</v>
      </c>
      <c r="F38" s="332">
        <v>-7.7270663113039512E-2</v>
      </c>
      <c r="G38" s="339">
        <v>0.96559596609004084</v>
      </c>
      <c r="H38" s="339">
        <v>-0.19001591544049568</v>
      </c>
      <c r="I38" s="340">
        <v>3.2910535656657909</v>
      </c>
      <c r="J38" s="340">
        <v>0.13167885062617746</v>
      </c>
      <c r="K38" s="332">
        <v>4.1678769536055621E-2</v>
      </c>
      <c r="L38" s="333">
        <v>43880565.35578604</v>
      </c>
      <c r="M38" s="333">
        <v>-1771882.8966330513</v>
      </c>
      <c r="N38" s="332">
        <v>-3.8812439736770538E-2</v>
      </c>
      <c r="O38" s="328">
        <v>28420050.210910745</v>
      </c>
      <c r="P38" s="328">
        <v>-2819861.286090143</v>
      </c>
      <c r="Q38" s="332">
        <v>-9.0264701497661318E-2</v>
      </c>
    </row>
    <row r="39" spans="1:17">
      <c r="A39" s="344"/>
      <c r="B39" s="344"/>
      <c r="C39" s="160" t="s">
        <v>122</v>
      </c>
      <c r="D39" s="328">
        <v>3743570.640523599</v>
      </c>
      <c r="E39" s="328">
        <v>1325904.4561446453</v>
      </c>
      <c r="F39" s="329">
        <v>0.54842329545393453</v>
      </c>
      <c r="G39" s="337">
        <v>0.27110917285699931</v>
      </c>
      <c r="H39" s="337">
        <v>7.775862820842111E-2</v>
      </c>
      <c r="I39" s="338">
        <v>3.3974120351574619</v>
      </c>
      <c r="J39" s="338">
        <v>0.28100746453469583</v>
      </c>
      <c r="K39" s="329">
        <v>9.0170405724485495E-2</v>
      </c>
      <c r="L39" s="330">
        <v>12718451.948577004</v>
      </c>
      <c r="M39" s="330">
        <v>5184026.0013383292</v>
      </c>
      <c r="N39" s="329">
        <v>0.68804525223826063</v>
      </c>
      <c r="O39" s="328">
        <v>6564591.6854530908</v>
      </c>
      <c r="P39" s="328">
        <v>2848115.5410090028</v>
      </c>
      <c r="Q39" s="329">
        <v>0.76634839840604574</v>
      </c>
    </row>
    <row r="40" spans="1:17">
      <c r="A40" s="344"/>
      <c r="B40" s="344"/>
      <c r="C40" s="160" t="s">
        <v>93</v>
      </c>
      <c r="D40" s="328">
        <v>13248312.486077571</v>
      </c>
      <c r="E40" s="328">
        <v>-594324.3929495234</v>
      </c>
      <c r="F40" s="332">
        <v>-4.2934333837072701E-2</v>
      </c>
      <c r="G40" s="339">
        <v>0.95944203669392603</v>
      </c>
      <c r="H40" s="339">
        <v>-0.14760963041615272</v>
      </c>
      <c r="I40" s="340">
        <v>2.838926160760995</v>
      </c>
      <c r="J40" s="340">
        <v>0.22174608309259991</v>
      </c>
      <c r="K40" s="332">
        <v>8.4727101885228334E-2</v>
      </c>
      <c r="L40" s="333">
        <v>37610980.902662151</v>
      </c>
      <c r="M40" s="333">
        <v>1382307.4404746294</v>
      </c>
      <c r="N40" s="332">
        <v>3.8155066370767536E-2</v>
      </c>
      <c r="O40" s="328">
        <v>19992333.152921967</v>
      </c>
      <c r="P40" s="328">
        <v>74784.060984421521</v>
      </c>
      <c r="Q40" s="332">
        <v>3.7546818958108393E-3</v>
      </c>
    </row>
    <row r="41" spans="1:17">
      <c r="A41" s="344"/>
      <c r="B41" s="344"/>
      <c r="C41" s="160" t="s">
        <v>123</v>
      </c>
      <c r="D41" s="328">
        <v>7879707.7203634987</v>
      </c>
      <c r="E41" s="328">
        <v>1489405.3199476795</v>
      </c>
      <c r="F41" s="329">
        <v>0.23307274470309314</v>
      </c>
      <c r="G41" s="337">
        <v>0.57064798492058622</v>
      </c>
      <c r="H41" s="337">
        <v>5.9589652065214715E-2</v>
      </c>
      <c r="I41" s="338">
        <v>2.9047637097452066</v>
      </c>
      <c r="J41" s="338">
        <v>0.36065623586250029</v>
      </c>
      <c r="K41" s="329">
        <v>0.14176139945537852</v>
      </c>
      <c r="L41" s="330">
        <v>22888689.02951102</v>
      </c>
      <c r="M41" s="330">
        <v>6631072.9322425351</v>
      </c>
      <c r="N41" s="329">
        <v>0.40787486262248812</v>
      </c>
      <c r="O41" s="328">
        <v>19443479.996387348</v>
      </c>
      <c r="P41" s="328">
        <v>4427789.1172630005</v>
      </c>
      <c r="Q41" s="329">
        <v>0.29487748202240632</v>
      </c>
    </row>
    <row r="42" spans="1:17">
      <c r="A42" s="344" t="s">
        <v>300</v>
      </c>
      <c r="B42" s="344" t="s">
        <v>133</v>
      </c>
      <c r="C42" s="160" t="s">
        <v>82</v>
      </c>
      <c r="D42" s="328">
        <v>29174155.128973767</v>
      </c>
      <c r="E42" s="328">
        <v>547498.25106373057</v>
      </c>
      <c r="F42" s="332">
        <v>1.9125469432171506E-2</v>
      </c>
      <c r="G42" s="339">
        <v>8.5013691680978081</v>
      </c>
      <c r="H42" s="339">
        <v>-0.75730208818887412</v>
      </c>
      <c r="I42" s="340">
        <v>3.0028691906913099</v>
      </c>
      <c r="J42" s="340">
        <v>0.11066994194705781</v>
      </c>
      <c r="K42" s="332">
        <v>3.8264978457175448E-2</v>
      </c>
      <c r="L42" s="333">
        <v>87606171.601244181</v>
      </c>
      <c r="M42" s="333">
        <v>4812176.0848933011</v>
      </c>
      <c r="N42" s="332">
        <v>5.8122283565152387E-2</v>
      </c>
      <c r="O42" s="328">
        <v>35234066.941321671</v>
      </c>
      <c r="P42" s="328">
        <v>85885.503043271601</v>
      </c>
      <c r="Q42" s="332">
        <v>2.4435262232297837E-3</v>
      </c>
    </row>
    <row r="43" spans="1:17">
      <c r="A43" s="344"/>
      <c r="B43" s="344"/>
      <c r="C43" s="160" t="s">
        <v>118</v>
      </c>
      <c r="D43" s="328">
        <v>53271656.452172227</v>
      </c>
      <c r="E43" s="328">
        <v>357527.11650681496</v>
      </c>
      <c r="F43" s="329">
        <v>6.7567419325528424E-3</v>
      </c>
      <c r="G43" s="337">
        <v>15.523397873696242</v>
      </c>
      <c r="H43" s="337">
        <v>-1.5905295548889438</v>
      </c>
      <c r="I43" s="338">
        <v>2.7093754942409505</v>
      </c>
      <c r="J43" s="338">
        <v>0.15831442650505378</v>
      </c>
      <c r="K43" s="329">
        <v>6.205826607105102E-2</v>
      </c>
      <c r="L43" s="330">
        <v>144332920.52913824</v>
      </c>
      <c r="M43" s="330">
        <v>9345745.2477802932</v>
      </c>
      <c r="N43" s="329">
        <v>6.9234319692227556E-2</v>
      </c>
      <c r="O43" s="328">
        <v>43619976.736305773</v>
      </c>
      <c r="P43" s="328">
        <v>3657527.366353035</v>
      </c>
      <c r="Q43" s="329">
        <v>9.1524103852930583E-2</v>
      </c>
    </row>
    <row r="44" spans="1:17">
      <c r="A44" s="344"/>
      <c r="B44" s="344"/>
      <c r="C44" s="160" t="s">
        <v>84</v>
      </c>
      <c r="D44" s="328">
        <v>55487280.330385432</v>
      </c>
      <c r="E44" s="328">
        <v>5491138.5508767813</v>
      </c>
      <c r="F44" s="332">
        <v>0.10983124608082001</v>
      </c>
      <c r="G44" s="339">
        <v>16.169032218309585</v>
      </c>
      <c r="H44" s="339">
        <v>-1.1354262528087133E-3</v>
      </c>
      <c r="I44" s="340">
        <v>2.9439564480670484</v>
      </c>
      <c r="J44" s="340">
        <v>9.2862377277963759E-2</v>
      </c>
      <c r="K44" s="332">
        <v>3.2570786853154461E-2</v>
      </c>
      <c r="L44" s="333">
        <v>163352136.71434209</v>
      </c>
      <c r="M44" s="333">
        <v>20808433.324454546</v>
      </c>
      <c r="N44" s="332">
        <v>0.14597932303988922</v>
      </c>
      <c r="O44" s="328">
        <v>49233141.095365405</v>
      </c>
      <c r="P44" s="328">
        <v>4563575.1310142726</v>
      </c>
      <c r="Q44" s="332">
        <v>0.10216296112338021</v>
      </c>
    </row>
    <row r="45" spans="1:17">
      <c r="A45" s="344"/>
      <c r="B45" s="344"/>
      <c r="C45" s="160" t="s">
        <v>119</v>
      </c>
      <c r="D45" s="328">
        <v>8321783.0169520406</v>
      </c>
      <c r="E45" s="328">
        <v>861356.39197242353</v>
      </c>
      <c r="F45" s="329">
        <v>0.11545672054307979</v>
      </c>
      <c r="G45" s="337">
        <v>2.4249733797314126</v>
      </c>
      <c r="H45" s="337">
        <v>1.2060204192713364E-2</v>
      </c>
      <c r="I45" s="338">
        <v>3.1448729698752507</v>
      </c>
      <c r="J45" s="338">
        <v>0.2469700161756494</v>
      </c>
      <c r="K45" s="329">
        <v>8.5223701456377504E-2</v>
      </c>
      <c r="L45" s="330">
        <v>26170950.471179388</v>
      </c>
      <c r="M45" s="330">
        <v>4551358.1187918074</v>
      </c>
      <c r="N45" s="329">
        <v>0.21052007108215312</v>
      </c>
      <c r="O45" s="328">
        <v>8939720.4436211586</v>
      </c>
      <c r="P45" s="328">
        <v>1392872.0722335251</v>
      </c>
      <c r="Q45" s="329">
        <v>0.18456341027260081</v>
      </c>
    </row>
    <row r="46" spans="1:17">
      <c r="A46" s="344"/>
      <c r="B46" s="344"/>
      <c r="C46" s="160" t="s">
        <v>86</v>
      </c>
      <c r="D46" s="328">
        <v>64886974.294441976</v>
      </c>
      <c r="E46" s="328">
        <v>10846185.456529856</v>
      </c>
      <c r="F46" s="332">
        <v>0.20070368493438337</v>
      </c>
      <c r="G46" s="339">
        <v>18.908109600407414</v>
      </c>
      <c r="H46" s="339">
        <v>1.4297885930134058</v>
      </c>
      <c r="I46" s="340">
        <v>2.7030979968462603</v>
      </c>
      <c r="J46" s="340">
        <v>0.12615263619209482</v>
      </c>
      <c r="K46" s="332">
        <v>4.8954331014636102E-2</v>
      </c>
      <c r="L46" s="333">
        <v>175395850.23672089</v>
      </c>
      <c r="M46" s="333">
        <v>36135690.154771835</v>
      </c>
      <c r="N46" s="332">
        <v>0.25948333057715445</v>
      </c>
      <c r="O46" s="328">
        <v>40617526.114766657</v>
      </c>
      <c r="P46" s="328">
        <v>6376154.1113016456</v>
      </c>
      <c r="Q46" s="332">
        <v>0.18621199263441951</v>
      </c>
    </row>
    <row r="47" spans="1:17">
      <c r="A47" s="344"/>
      <c r="B47" s="344"/>
      <c r="C47" s="160" t="s">
        <v>87</v>
      </c>
      <c r="D47" s="328">
        <v>12368327.519566482</v>
      </c>
      <c r="E47" s="328">
        <v>964082.91713077761</v>
      </c>
      <c r="F47" s="329">
        <v>8.4537200905430418E-2</v>
      </c>
      <c r="G47" s="337">
        <v>3.6041392722750225</v>
      </c>
      <c r="H47" s="337">
        <v>-8.4316286840993016E-2</v>
      </c>
      <c r="I47" s="338">
        <v>3.0525524628274656</v>
      </c>
      <c r="J47" s="338">
        <v>0.22903951114877286</v>
      </c>
      <c r="K47" s="329">
        <v>8.1118633088826317E-2</v>
      </c>
      <c r="L47" s="330">
        <v>37754968.630909383</v>
      </c>
      <c r="M47" s="330">
        <v>5554936.2918203473</v>
      </c>
      <c r="N47" s="329">
        <v>0.17251337617686072</v>
      </c>
      <c r="O47" s="328">
        <v>22295378.14552331</v>
      </c>
      <c r="P47" s="328">
        <v>1857602.4660573676</v>
      </c>
      <c r="Q47" s="329">
        <v>9.089063776757865E-2</v>
      </c>
    </row>
    <row r="48" spans="1:17">
      <c r="A48" s="344"/>
      <c r="B48" s="344"/>
      <c r="C48" s="160" t="s">
        <v>120</v>
      </c>
      <c r="D48" s="328">
        <v>1258849.4708963672</v>
      </c>
      <c r="E48" s="328">
        <v>265381.7688333845</v>
      </c>
      <c r="F48" s="332">
        <v>0.26712672015638422</v>
      </c>
      <c r="G48" s="339">
        <v>0.36682961449417195</v>
      </c>
      <c r="H48" s="339">
        <v>4.5514034530743874E-2</v>
      </c>
      <c r="I48" s="340">
        <v>3.7773432652817007</v>
      </c>
      <c r="J48" s="340">
        <v>0.24679627832001527</v>
      </c>
      <c r="K48" s="332">
        <v>6.9903128107750512E-2</v>
      </c>
      <c r="L48" s="333">
        <v>4755106.570893825</v>
      </c>
      <c r="M48" s="333">
        <v>1247622.1687316122</v>
      </c>
      <c r="N48" s="332">
        <v>0.35570284160422977</v>
      </c>
      <c r="O48" s="328">
        <v>2373158.8969087601</v>
      </c>
      <c r="P48" s="328">
        <v>501886.601564768</v>
      </c>
      <c r="Q48" s="332">
        <v>0.26820607712385719</v>
      </c>
    </row>
    <row r="49" spans="1:17">
      <c r="A49" s="344"/>
      <c r="B49" s="344"/>
      <c r="C49" s="160" t="s">
        <v>89</v>
      </c>
      <c r="D49" s="328">
        <v>7303877.2536135251</v>
      </c>
      <c r="E49" s="328">
        <v>-585283.40600033756</v>
      </c>
      <c r="F49" s="329">
        <v>-7.4188298508929648E-2</v>
      </c>
      <c r="G49" s="337">
        <v>2.1283549297979314</v>
      </c>
      <c r="H49" s="337">
        <v>-0.42322297002168785</v>
      </c>
      <c r="I49" s="338">
        <v>3.2988675476009477</v>
      </c>
      <c r="J49" s="338">
        <v>0.21232769301211007</v>
      </c>
      <c r="K49" s="329">
        <v>6.8791495660241384E-2</v>
      </c>
      <c r="L49" s="330">
        <v>24094523.643606395</v>
      </c>
      <c r="M49" s="330">
        <v>-255685.15154615417</v>
      </c>
      <c r="N49" s="329">
        <v>-1.050032686360595E-2</v>
      </c>
      <c r="O49" s="328">
        <v>13824952.346965313</v>
      </c>
      <c r="P49" s="328">
        <v>-943592.32543864101</v>
      </c>
      <c r="Q49" s="329">
        <v>-6.3892031772217098E-2</v>
      </c>
    </row>
    <row r="50" spans="1:17">
      <c r="A50" s="344"/>
      <c r="B50" s="344"/>
      <c r="C50" s="160" t="s">
        <v>121</v>
      </c>
      <c r="D50" s="328">
        <v>2911250.5468262746</v>
      </c>
      <c r="E50" s="328">
        <v>-255946.19280461129</v>
      </c>
      <c r="F50" s="332">
        <v>-8.0811586347629291E-2</v>
      </c>
      <c r="G50" s="339">
        <v>0.84834044139352494</v>
      </c>
      <c r="H50" s="339">
        <v>-0.1760206476882209</v>
      </c>
      <c r="I50" s="340">
        <v>2.642422103504984</v>
      </c>
      <c r="J50" s="340">
        <v>0.13165635415502086</v>
      </c>
      <c r="K50" s="332">
        <v>5.2436733370728301E-2</v>
      </c>
      <c r="L50" s="333">
        <v>7692752.7937747194</v>
      </c>
      <c r="M50" s="333">
        <v>-259336.301543382</v>
      </c>
      <c r="N50" s="332">
        <v>-3.2612348583477231E-2</v>
      </c>
      <c r="O50" s="328">
        <v>2288298.664436698</v>
      </c>
      <c r="P50" s="328">
        <v>-214296.90092758508</v>
      </c>
      <c r="Q50" s="332">
        <v>-8.5629857214420332E-2</v>
      </c>
    </row>
    <row r="51" spans="1:17">
      <c r="A51" s="344"/>
      <c r="B51" s="344"/>
      <c r="C51" s="160" t="s">
        <v>91</v>
      </c>
      <c r="D51" s="328">
        <v>3171806.9777447777</v>
      </c>
      <c r="E51" s="328">
        <v>-351353.77232126612</v>
      </c>
      <c r="F51" s="329">
        <v>-9.9726863815305558E-2</v>
      </c>
      <c r="G51" s="337">
        <v>0.92426676723115986</v>
      </c>
      <c r="H51" s="337">
        <v>-0.2152231601827953</v>
      </c>
      <c r="I51" s="338">
        <v>3.3946237967402952</v>
      </c>
      <c r="J51" s="338">
        <v>0.18759696589294084</v>
      </c>
      <c r="K51" s="329">
        <v>5.8495602247073911E-2</v>
      </c>
      <c r="L51" s="330">
        <v>10767091.445319338</v>
      </c>
      <c r="M51" s="330">
        <v>-531779.60953075439</v>
      </c>
      <c r="N51" s="329">
        <v>-4.7064844527319884E-2</v>
      </c>
      <c r="O51" s="328">
        <v>6821605.7483254671</v>
      </c>
      <c r="P51" s="328">
        <v>-738260.01044657174</v>
      </c>
      <c r="Q51" s="329">
        <v>-9.7655174576339099E-2</v>
      </c>
    </row>
    <row r="52" spans="1:17">
      <c r="A52" s="344"/>
      <c r="B52" s="344"/>
      <c r="C52" s="160" t="s">
        <v>122</v>
      </c>
      <c r="D52" s="328">
        <v>1005166.278067415</v>
      </c>
      <c r="E52" s="328">
        <v>369325.0468633842</v>
      </c>
      <c r="F52" s="332">
        <v>0.58084475925543433</v>
      </c>
      <c r="G52" s="339">
        <v>0.29290615503334166</v>
      </c>
      <c r="H52" s="339">
        <v>8.7257100167508733E-2</v>
      </c>
      <c r="I52" s="340">
        <v>3.5303962798952906</v>
      </c>
      <c r="J52" s="340">
        <v>0.37803508777041372</v>
      </c>
      <c r="K52" s="332">
        <v>0.11992124782997847</v>
      </c>
      <c r="L52" s="333">
        <v>3548635.2887653969</v>
      </c>
      <c r="M52" s="333">
        <v>1544234.0671649089</v>
      </c>
      <c r="N52" s="332">
        <v>0.77042163541082764</v>
      </c>
      <c r="O52" s="328">
        <v>1779423.0020726919</v>
      </c>
      <c r="P52" s="328">
        <v>834966.42291716288</v>
      </c>
      <c r="Q52" s="332">
        <v>0.88407073585504048</v>
      </c>
    </row>
    <row r="53" spans="1:17">
      <c r="A53" s="344"/>
      <c r="B53" s="344"/>
      <c r="C53" s="160" t="s">
        <v>93</v>
      </c>
      <c r="D53" s="328">
        <v>3289640.6602567942</v>
      </c>
      <c r="E53" s="328">
        <v>-158808.35046417406</v>
      </c>
      <c r="F53" s="329">
        <v>-4.6052109215027059E-2</v>
      </c>
      <c r="G53" s="337">
        <v>0.9586035845628883</v>
      </c>
      <c r="H53" s="337">
        <v>-0.15672245125409823</v>
      </c>
      <c r="I53" s="338">
        <v>2.8865702525210026</v>
      </c>
      <c r="J53" s="338">
        <v>0.22966177074566074</v>
      </c>
      <c r="K53" s="329">
        <v>8.6439473666854019E-2</v>
      </c>
      <c r="L53" s="330">
        <v>9495778.8713808116</v>
      </c>
      <c r="M53" s="330">
        <v>333565.44582648389</v>
      </c>
      <c r="N53" s="329">
        <v>3.6406644370031438E-2</v>
      </c>
      <c r="O53" s="328">
        <v>4964761.4157758951</v>
      </c>
      <c r="P53" s="328">
        <v>-16598.624761620536</v>
      </c>
      <c r="Q53" s="329">
        <v>-3.3321471699583184E-3</v>
      </c>
    </row>
    <row r="54" spans="1:17">
      <c r="A54" s="344"/>
      <c r="B54" s="344"/>
      <c r="C54" s="160" t="s">
        <v>123</v>
      </c>
      <c r="D54" s="328">
        <v>1903577.0568442286</v>
      </c>
      <c r="E54" s="328">
        <v>299332.89021033468</v>
      </c>
      <c r="F54" s="332">
        <v>0.18658811198198716</v>
      </c>
      <c r="G54" s="339">
        <v>0.55470368305822981</v>
      </c>
      <c r="H54" s="339">
        <v>3.5845703342813895E-2</v>
      </c>
      <c r="I54" s="340">
        <v>2.9913607719244975</v>
      </c>
      <c r="J54" s="340">
        <v>0.38958171194117686</v>
      </c>
      <c r="K54" s="332">
        <v>0.14973666209139003</v>
      </c>
      <c r="L54" s="333">
        <v>5694285.7341793152</v>
      </c>
      <c r="M54" s="333">
        <v>1520396.8543308568</v>
      </c>
      <c r="N54" s="332">
        <v>0.36426385514749449</v>
      </c>
      <c r="O54" s="328">
        <v>4748555.4077965617</v>
      </c>
      <c r="P54" s="328">
        <v>930894.80188208725</v>
      </c>
      <c r="Q54" s="332">
        <v>0.24383906742257477</v>
      </c>
    </row>
    <row r="55" spans="1:17">
      <c r="A55" s="344"/>
      <c r="B55" s="344" t="s">
        <v>134</v>
      </c>
      <c r="C55" s="160" t="s">
        <v>82</v>
      </c>
      <c r="D55" s="328">
        <v>367818645.38031232</v>
      </c>
      <c r="E55" s="328">
        <v>10618594.270038962</v>
      </c>
      <c r="F55" s="329">
        <v>2.9727303333338083E-2</v>
      </c>
      <c r="G55" s="337">
        <v>8.8875344497379842</v>
      </c>
      <c r="H55" s="337">
        <v>-0.53825088160917112</v>
      </c>
      <c r="I55" s="338">
        <v>2.9109945901325269</v>
      </c>
      <c r="J55" s="338">
        <v>5.1551246858561939E-2</v>
      </c>
      <c r="K55" s="329">
        <v>1.8028420454569146E-2</v>
      </c>
      <c r="L55" s="330">
        <v>1070718086.8519635</v>
      </c>
      <c r="M55" s="330">
        <v>49324778.487572312</v>
      </c>
      <c r="N55" s="329">
        <v>4.8291660111381161E-2</v>
      </c>
      <c r="O55" s="328">
        <v>443020426.04094994</v>
      </c>
      <c r="P55" s="328">
        <v>1431854.4628105164</v>
      </c>
      <c r="Q55" s="329">
        <v>3.2425079700169473E-3</v>
      </c>
    </row>
    <row r="56" spans="1:17">
      <c r="A56" s="344"/>
      <c r="B56" s="344"/>
      <c r="C56" s="160" t="s">
        <v>118</v>
      </c>
      <c r="D56" s="328">
        <v>688039002.25485659</v>
      </c>
      <c r="E56" s="328">
        <v>604007.8637239933</v>
      </c>
      <c r="F56" s="332">
        <v>8.7863997127316526E-4</v>
      </c>
      <c r="G56" s="339">
        <v>16.624960186509064</v>
      </c>
      <c r="H56" s="339">
        <v>-1.5150559367985217</v>
      </c>
      <c r="I56" s="340">
        <v>2.5711278069823611</v>
      </c>
      <c r="J56" s="340">
        <v>8.3617155201709092E-2</v>
      </c>
      <c r="K56" s="332">
        <v>3.3614792821832884E-2</v>
      </c>
      <c r="L56" s="333">
        <v>1769036210.9858613</v>
      </c>
      <c r="M56" s="333">
        <v>59034340.031146288</v>
      </c>
      <c r="N56" s="332">
        <v>3.4522968093705475E-2</v>
      </c>
      <c r="O56" s="328">
        <v>526327191.06010854</v>
      </c>
      <c r="P56" s="328">
        <v>30144663.404461443</v>
      </c>
      <c r="Q56" s="332">
        <v>6.075317393155362E-2</v>
      </c>
    </row>
    <row r="57" spans="1:17">
      <c r="A57" s="344"/>
      <c r="B57" s="344"/>
      <c r="C57" s="160" t="s">
        <v>84</v>
      </c>
      <c r="D57" s="328">
        <v>664176396.21190763</v>
      </c>
      <c r="E57" s="328">
        <v>69540913.828753233</v>
      </c>
      <c r="F57" s="329">
        <v>0.11694713129134199</v>
      </c>
      <c r="G57" s="337">
        <v>16.048372414434731</v>
      </c>
      <c r="H57" s="337">
        <v>0.35714731543452771</v>
      </c>
      <c r="I57" s="338">
        <v>2.8843391582974114</v>
      </c>
      <c r="J57" s="338">
        <v>6.2499104795556537E-2</v>
      </c>
      <c r="K57" s="329">
        <v>2.2148351292269816E-2</v>
      </c>
      <c r="L57" s="330">
        <v>1915709987.6108618</v>
      </c>
      <c r="M57" s="330">
        <v>237743766.18868017</v>
      </c>
      <c r="N57" s="329">
        <v>0.14168566873007576</v>
      </c>
      <c r="O57" s="328">
        <v>586182871.6762234</v>
      </c>
      <c r="P57" s="328">
        <v>51614483.793103576</v>
      </c>
      <c r="Q57" s="329">
        <v>9.6553565386640061E-2</v>
      </c>
    </row>
    <row r="58" spans="1:17">
      <c r="A58" s="344"/>
      <c r="B58" s="344"/>
      <c r="C58" s="160" t="s">
        <v>119</v>
      </c>
      <c r="D58" s="328">
        <v>98043137.579277232</v>
      </c>
      <c r="E58" s="328">
        <v>-2513798.5911413878</v>
      </c>
      <c r="F58" s="332">
        <v>-2.4998758781603427E-2</v>
      </c>
      <c r="G58" s="339">
        <v>2.3689983467131412</v>
      </c>
      <c r="H58" s="339">
        <v>-0.28449537752973253</v>
      </c>
      <c r="I58" s="340">
        <v>2.9798147248552893</v>
      </c>
      <c r="J58" s="340">
        <v>0.26319107655326857</v>
      </c>
      <c r="K58" s="332">
        <v>9.6881684998130546E-2</v>
      </c>
      <c r="L58" s="333">
        <v>292150385.02974325</v>
      </c>
      <c r="M58" s="333">
        <v>18975034.228387177</v>
      </c>
      <c r="N58" s="332">
        <v>6.9461004342903476E-2</v>
      </c>
      <c r="O58" s="328">
        <v>103768055.91941302</v>
      </c>
      <c r="P58" s="328">
        <v>10135557.841888979</v>
      </c>
      <c r="Q58" s="332">
        <v>0.10824829039055579</v>
      </c>
    </row>
    <row r="59" spans="1:17">
      <c r="A59" s="344"/>
      <c r="B59" s="344"/>
      <c r="C59" s="160" t="s">
        <v>86</v>
      </c>
      <c r="D59" s="328">
        <v>754595686.15835774</v>
      </c>
      <c r="E59" s="328">
        <v>125057047.74438334</v>
      </c>
      <c r="F59" s="329">
        <v>0.19864872481766219</v>
      </c>
      <c r="G59" s="337">
        <v>18.233157129437476</v>
      </c>
      <c r="H59" s="337">
        <v>1.6209084888380012</v>
      </c>
      <c r="I59" s="338">
        <v>2.6197801451136438</v>
      </c>
      <c r="J59" s="338">
        <v>3.9616349149073748E-2</v>
      </c>
      <c r="K59" s="329">
        <v>1.5354199299685758E-2</v>
      </c>
      <c r="L59" s="330">
        <v>1976874796.1860721</v>
      </c>
      <c r="M59" s="330">
        <v>352561993.1895051</v>
      </c>
      <c r="N59" s="329">
        <v>0.21705301622882686</v>
      </c>
      <c r="O59" s="328">
        <v>472443229.04504591</v>
      </c>
      <c r="P59" s="328">
        <v>66957803.487262368</v>
      </c>
      <c r="Q59" s="329">
        <v>0.16512998807578738</v>
      </c>
    </row>
    <row r="60" spans="1:17">
      <c r="A60" s="344"/>
      <c r="B60" s="344"/>
      <c r="C60" s="160" t="s">
        <v>87</v>
      </c>
      <c r="D60" s="328">
        <v>150579515.01584658</v>
      </c>
      <c r="E60" s="328">
        <v>6682690.9821015894</v>
      </c>
      <c r="F60" s="332">
        <v>4.6440851123541432E-2</v>
      </c>
      <c r="G60" s="339">
        <v>3.6384251965922951</v>
      </c>
      <c r="H60" s="339">
        <v>-0.15872032169317807</v>
      </c>
      <c r="I60" s="340">
        <v>2.9036198681035463</v>
      </c>
      <c r="J60" s="340">
        <v>0.11981660142781303</v>
      </c>
      <c r="K60" s="332">
        <v>4.3040613847289397E-2</v>
      </c>
      <c r="L60" s="333">
        <v>437225671.5294084</v>
      </c>
      <c r="M60" s="333">
        <v>36645222.720005929</v>
      </c>
      <c r="N60" s="332">
        <v>9.1480307710778586E-2</v>
      </c>
      <c r="O60" s="328">
        <v>270696781.11672527</v>
      </c>
      <c r="P60" s="328">
        <v>16257071.938809454</v>
      </c>
      <c r="Q60" s="332">
        <v>6.3893611540963402E-2</v>
      </c>
    </row>
    <row r="61" spans="1:17">
      <c r="A61" s="344"/>
      <c r="B61" s="344"/>
      <c r="C61" s="160" t="s">
        <v>120</v>
      </c>
      <c r="D61" s="328">
        <v>14064428.82400042</v>
      </c>
      <c r="E61" s="328">
        <v>1417094.1478459034</v>
      </c>
      <c r="F61" s="329">
        <v>0.11204686079176152</v>
      </c>
      <c r="G61" s="337">
        <v>0.33983621346859055</v>
      </c>
      <c r="H61" s="337">
        <v>6.0986865544829238E-3</v>
      </c>
      <c r="I61" s="338">
        <v>3.6742510973631752</v>
      </c>
      <c r="J61" s="338">
        <v>0.23381438749751915</v>
      </c>
      <c r="K61" s="329">
        <v>6.7960671047091942E-2</v>
      </c>
      <c r="L61" s="330">
        <v>51676243.040369816</v>
      </c>
      <c r="M61" s="330">
        <v>8163888.5385709479</v>
      </c>
      <c r="N61" s="329">
        <v>0.18762231168698168</v>
      </c>
      <c r="O61" s="328">
        <v>26784082.085235018</v>
      </c>
      <c r="P61" s="328">
        <v>3474005.4667901695</v>
      </c>
      <c r="Q61" s="329">
        <v>0.14903449369365224</v>
      </c>
    </row>
    <row r="62" spans="1:17">
      <c r="A62" s="344"/>
      <c r="B62" s="344"/>
      <c r="C62" s="160" t="s">
        <v>89</v>
      </c>
      <c r="D62" s="328">
        <v>94829496.576365501</v>
      </c>
      <c r="E62" s="328">
        <v>-6300676.1982167363</v>
      </c>
      <c r="F62" s="332">
        <v>-6.2302634568427537E-2</v>
      </c>
      <c r="G62" s="339">
        <v>2.2913477287219384</v>
      </c>
      <c r="H62" s="339">
        <v>-0.37727254759762729</v>
      </c>
      <c r="I62" s="340">
        <v>3.1628163867380241</v>
      </c>
      <c r="J62" s="340">
        <v>0.10275694038803396</v>
      </c>
      <c r="K62" s="332">
        <v>3.3580047116601432E-2</v>
      </c>
      <c r="L62" s="333">
        <v>299928285.71784616</v>
      </c>
      <c r="M62" s="333">
        <v>-9536054.7920207977</v>
      </c>
      <c r="N62" s="332">
        <v>-3.0814712856122271E-2</v>
      </c>
      <c r="O62" s="328">
        <v>178946786.12826437</v>
      </c>
      <c r="P62" s="328">
        <v>-11373163.308385968</v>
      </c>
      <c r="Q62" s="332">
        <v>-5.9758124894687542E-2</v>
      </c>
    </row>
    <row r="63" spans="1:17">
      <c r="A63" s="344"/>
      <c r="B63" s="344"/>
      <c r="C63" s="160" t="s">
        <v>121</v>
      </c>
      <c r="D63" s="328">
        <v>38928105.730694801</v>
      </c>
      <c r="E63" s="328">
        <v>-3743400.446107775</v>
      </c>
      <c r="F63" s="329">
        <v>-8.7725997545003279E-2</v>
      </c>
      <c r="G63" s="337">
        <v>0.94061267717101749</v>
      </c>
      <c r="H63" s="337">
        <v>-0.18540187892328142</v>
      </c>
      <c r="I63" s="338">
        <v>2.5701102177126049</v>
      </c>
      <c r="J63" s="338">
        <v>2.5131856169425149E-2</v>
      </c>
      <c r="K63" s="329">
        <v>9.8750765622172641E-3</v>
      </c>
      <c r="L63" s="330">
        <v>100049522.29465532</v>
      </c>
      <c r="M63" s="330">
        <v>-8548537.5797633678</v>
      </c>
      <c r="N63" s="329">
        <v>-7.8717221925039729E-2</v>
      </c>
      <c r="O63" s="328">
        <v>31477843.424777858</v>
      </c>
      <c r="P63" s="328">
        <v>-1234733.161044199</v>
      </c>
      <c r="Q63" s="329">
        <v>-3.7744907002505705E-2</v>
      </c>
    </row>
    <row r="64" spans="1:17">
      <c r="A64" s="344"/>
      <c r="B64" s="344"/>
      <c r="C64" s="160" t="s">
        <v>91</v>
      </c>
      <c r="D64" s="328">
        <v>42527314.626806505</v>
      </c>
      <c r="E64" s="328">
        <v>-1540145.5332226828</v>
      </c>
      <c r="F64" s="332">
        <v>-3.4949723166021074E-2</v>
      </c>
      <c r="G64" s="339">
        <v>1.027579701430817</v>
      </c>
      <c r="H64" s="339">
        <v>-0.13527125078782332</v>
      </c>
      <c r="I64" s="340">
        <v>3.2568038348552917</v>
      </c>
      <c r="J64" s="340">
        <v>4.6035540076120096E-2</v>
      </c>
      <c r="K64" s="332">
        <v>1.4337858060631654E-2</v>
      </c>
      <c r="L64" s="333">
        <v>138503121.36268097</v>
      </c>
      <c r="M64" s="333">
        <v>-2987282.5505850315</v>
      </c>
      <c r="N64" s="332">
        <v>-2.1112969275402193E-2</v>
      </c>
      <c r="O64" s="328">
        <v>91248452.697214037</v>
      </c>
      <c r="P64" s="328">
        <v>-3471543.6287742108</v>
      </c>
      <c r="Q64" s="332">
        <v>-3.6650588718632859E-2</v>
      </c>
    </row>
    <row r="65" spans="1:17">
      <c r="A65" s="344"/>
      <c r="B65" s="344"/>
      <c r="C65" s="160" t="s">
        <v>122</v>
      </c>
      <c r="D65" s="328">
        <v>9700020.9978352021</v>
      </c>
      <c r="E65" s="328">
        <v>1535132.1017010203</v>
      </c>
      <c r="F65" s="329">
        <v>0.18801628794089986</v>
      </c>
      <c r="G65" s="337">
        <v>0.2343798278423451</v>
      </c>
      <c r="H65" s="337">
        <v>1.8924959484832138E-2</v>
      </c>
      <c r="I65" s="338">
        <v>3.2882135114931708</v>
      </c>
      <c r="J65" s="338">
        <v>0.12301989468168806</v>
      </c>
      <c r="K65" s="329">
        <v>3.8866467450295969E-2</v>
      </c>
      <c r="L65" s="330">
        <v>31895740.106849179</v>
      </c>
      <c r="M65" s="330">
        <v>6052285.8908303119</v>
      </c>
      <c r="N65" s="329">
        <v>0.23419028432657615</v>
      </c>
      <c r="O65" s="328">
        <v>15962715.806401292</v>
      </c>
      <c r="P65" s="328">
        <v>3902786.4875631295</v>
      </c>
      <c r="Q65" s="329">
        <v>0.32361603326039384</v>
      </c>
    </row>
    <row r="66" spans="1:17">
      <c r="A66" s="344"/>
      <c r="B66" s="344"/>
      <c r="C66" s="160" t="s">
        <v>93</v>
      </c>
      <c r="D66" s="328">
        <v>41956625.655627169</v>
      </c>
      <c r="E66" s="328">
        <v>-407863.5392492488</v>
      </c>
      <c r="F66" s="332">
        <v>-9.6274862980898646E-3</v>
      </c>
      <c r="G66" s="339">
        <v>1.0137902485166028</v>
      </c>
      <c r="H66" s="339">
        <v>-0.10412275172483665</v>
      </c>
      <c r="I66" s="340">
        <v>2.7678446056440276</v>
      </c>
      <c r="J66" s="340">
        <v>0.16269277998394793</v>
      </c>
      <c r="K66" s="332">
        <v>6.2450402460795425E-2</v>
      </c>
      <c r="L66" s="333">
        <v>116129419.99195346</v>
      </c>
      <c r="M66" s="333">
        <v>5763493.6227644533</v>
      </c>
      <c r="N66" s="332">
        <v>5.2221675768704054E-2</v>
      </c>
      <c r="O66" s="328">
        <v>62035050.189835481</v>
      </c>
      <c r="P66" s="328">
        <v>1065920.6369136497</v>
      </c>
      <c r="Q66" s="332">
        <v>1.7482956452386608E-2</v>
      </c>
    </row>
    <row r="67" spans="1:17">
      <c r="A67" s="344"/>
      <c r="B67" s="344"/>
      <c r="C67" s="160" t="s">
        <v>123</v>
      </c>
      <c r="D67" s="328">
        <v>22264776.122413181</v>
      </c>
      <c r="E67" s="328">
        <v>3083926.2561511286</v>
      </c>
      <c r="F67" s="329">
        <v>0.16078152311569713</v>
      </c>
      <c r="G67" s="337">
        <v>0.53797970083612956</v>
      </c>
      <c r="H67" s="337">
        <v>3.1835950995593443E-2</v>
      </c>
      <c r="I67" s="338">
        <v>2.763471124454369</v>
      </c>
      <c r="J67" s="338">
        <v>0.27912447636979332</v>
      </c>
      <c r="K67" s="329">
        <v>0.11235327267432567</v>
      </c>
      <c r="L67" s="330">
        <v>61528065.906729944</v>
      </c>
      <c r="M67" s="330">
        <v>13876185.834068336</v>
      </c>
      <c r="N67" s="329">
        <v>0.29119912609763432</v>
      </c>
      <c r="O67" s="328">
        <v>54253475.962924957</v>
      </c>
      <c r="P67" s="328">
        <v>9910844.1991369277</v>
      </c>
      <c r="Q67" s="329">
        <v>0.22350599874025792</v>
      </c>
    </row>
    <row r="68" spans="1:17">
      <c r="A68" s="344"/>
      <c r="B68" s="344" t="s">
        <v>135</v>
      </c>
      <c r="C68" s="160" t="s">
        <v>82</v>
      </c>
      <c r="D68" s="328">
        <v>119145800.00359097</v>
      </c>
      <c r="E68" s="328">
        <v>2459664.9802982956</v>
      </c>
      <c r="F68" s="332">
        <v>2.1079325146961991E-2</v>
      </c>
      <c r="G68" s="339">
        <v>8.6489571591907222</v>
      </c>
      <c r="H68" s="339">
        <v>-0.70553208828025937</v>
      </c>
      <c r="I68" s="340">
        <v>2.9266045806962255</v>
      </c>
      <c r="J68" s="340">
        <v>7.4206364355055676E-2</v>
      </c>
      <c r="K68" s="332">
        <v>2.6015429377964524E-2</v>
      </c>
      <c r="L68" s="333">
        <v>348692644.06122571</v>
      </c>
      <c r="M68" s="333">
        <v>15857320.649040759</v>
      </c>
      <c r="N68" s="332">
        <v>4.7643142219622445E-2</v>
      </c>
      <c r="O68" s="328">
        <v>141873693.53329217</v>
      </c>
      <c r="P68" s="328">
        <v>-235474.57137992978</v>
      </c>
      <c r="Q68" s="332">
        <v>-1.6569977470171969E-3</v>
      </c>
    </row>
    <row r="69" spans="1:17">
      <c r="A69" s="344"/>
      <c r="B69" s="344"/>
      <c r="C69" s="160" t="s">
        <v>118</v>
      </c>
      <c r="D69" s="328">
        <v>220548941.40419176</v>
      </c>
      <c r="E69" s="328">
        <v>4460730.9185318649</v>
      </c>
      <c r="F69" s="329">
        <v>2.0643101761573843E-2</v>
      </c>
      <c r="G69" s="337">
        <v>16.00995037720363</v>
      </c>
      <c r="H69" s="337">
        <v>-1.3134003455694305</v>
      </c>
      <c r="I69" s="338">
        <v>2.6316157997082166</v>
      </c>
      <c r="J69" s="338">
        <v>0.11546062361265097</v>
      </c>
      <c r="K69" s="329">
        <v>4.5887719767672107E-2</v>
      </c>
      <c r="L69" s="330">
        <v>580400078.80819273</v>
      </c>
      <c r="M69" s="330">
        <v>36688609.501471519</v>
      </c>
      <c r="N69" s="329">
        <v>6.7478086398016668E-2</v>
      </c>
      <c r="O69" s="328">
        <v>174594905.09812015</v>
      </c>
      <c r="P69" s="328">
        <v>14133483.021428376</v>
      </c>
      <c r="Q69" s="329">
        <v>8.8080255294467877E-2</v>
      </c>
    </row>
    <row r="70" spans="1:17">
      <c r="A70" s="344"/>
      <c r="B70" s="344"/>
      <c r="C70" s="160" t="s">
        <v>84</v>
      </c>
      <c r="D70" s="328">
        <v>222496064.06996685</v>
      </c>
      <c r="E70" s="328">
        <v>23785683.542216331</v>
      </c>
      <c r="F70" s="332">
        <v>0.11970025661993328</v>
      </c>
      <c r="G70" s="339">
        <v>16.151294684090406</v>
      </c>
      <c r="H70" s="339">
        <v>0.22108911479417159</v>
      </c>
      <c r="I70" s="340">
        <v>2.8976216179230083</v>
      </c>
      <c r="J70" s="340">
        <v>6.9449134738805984E-2</v>
      </c>
      <c r="K70" s="332">
        <v>2.4556187839227583E-2</v>
      </c>
      <c r="L70" s="333">
        <v>644709405.15191865</v>
      </c>
      <c r="M70" s="333">
        <v>82722174.820272684</v>
      </c>
      <c r="N70" s="332">
        <v>0.14719582644512363</v>
      </c>
      <c r="O70" s="328">
        <v>195642179.17455876</v>
      </c>
      <c r="P70" s="328">
        <v>18378586.437281996</v>
      </c>
      <c r="Q70" s="332">
        <v>0.10367941974707118</v>
      </c>
    </row>
    <row r="71" spans="1:17">
      <c r="A71" s="344"/>
      <c r="B71" s="344"/>
      <c r="C71" s="160" t="s">
        <v>119</v>
      </c>
      <c r="D71" s="328">
        <v>32240039.085703637</v>
      </c>
      <c r="E71" s="328">
        <v>-2511657.5452504046</v>
      </c>
      <c r="F71" s="329">
        <v>-7.2274386252935349E-2</v>
      </c>
      <c r="G71" s="337">
        <v>2.340348689206678</v>
      </c>
      <c r="H71" s="337">
        <v>-0.44562388928981944</v>
      </c>
      <c r="I71" s="338">
        <v>3.068969710199593</v>
      </c>
      <c r="J71" s="338">
        <v>0.48207992450013126</v>
      </c>
      <c r="K71" s="329">
        <v>0.18635503033995052</v>
      </c>
      <c r="L71" s="330">
        <v>98943703.409675449</v>
      </c>
      <c r="M71" s="330">
        <v>9044894.3593340367</v>
      </c>
      <c r="N71" s="329">
        <v>0.1006119486440481</v>
      </c>
      <c r="O71" s="328">
        <v>34561902.028043829</v>
      </c>
      <c r="P71" s="328">
        <v>3998402.2863210663</v>
      </c>
      <c r="Q71" s="329">
        <v>0.13082278927837501</v>
      </c>
    </row>
    <row r="72" spans="1:17">
      <c r="A72" s="344"/>
      <c r="B72" s="344"/>
      <c r="C72" s="160" t="s">
        <v>86</v>
      </c>
      <c r="D72" s="328">
        <v>256350521.99250185</v>
      </c>
      <c r="E72" s="328">
        <v>44271012.747673839</v>
      </c>
      <c r="F72" s="332">
        <v>0.20874724250972623</v>
      </c>
      <c r="G72" s="339">
        <v>18.608836252578804</v>
      </c>
      <c r="H72" s="339">
        <v>1.6068549251173643</v>
      </c>
      <c r="I72" s="340">
        <v>2.6677626776989927</v>
      </c>
      <c r="J72" s="340">
        <v>9.6101426652719812E-2</v>
      </c>
      <c r="K72" s="332">
        <v>3.7369395605125373E-2</v>
      </c>
      <c r="L72" s="333">
        <v>683882354.98025131</v>
      </c>
      <c r="M72" s="333">
        <v>138485698.91441727</v>
      </c>
      <c r="N72" s="332">
        <v>0.2539173964016766</v>
      </c>
      <c r="O72" s="328">
        <v>160221333.22972226</v>
      </c>
      <c r="P72" s="328">
        <v>24960595.87864095</v>
      </c>
      <c r="Q72" s="332">
        <v>0.18453689050839267</v>
      </c>
    </row>
    <row r="73" spans="1:17">
      <c r="A73" s="344"/>
      <c r="B73" s="344"/>
      <c r="C73" s="160" t="s">
        <v>87</v>
      </c>
      <c r="D73" s="328">
        <v>49356365.455197863</v>
      </c>
      <c r="E73" s="328">
        <v>3733026.7133290693</v>
      </c>
      <c r="F73" s="329">
        <v>8.1822742838924448E-2</v>
      </c>
      <c r="G73" s="337">
        <v>3.5828463138650397</v>
      </c>
      <c r="H73" s="337">
        <v>-7.4683619827118797E-2</v>
      </c>
      <c r="I73" s="338">
        <v>2.9688240300945834</v>
      </c>
      <c r="J73" s="338">
        <v>0.1797065438032508</v>
      </c>
      <c r="K73" s="329">
        <v>6.4431328076539784E-2</v>
      </c>
      <c r="L73" s="330">
        <v>146530363.8015216</v>
      </c>
      <c r="M73" s="330">
        <v>19281511.933582544</v>
      </c>
      <c r="N73" s="329">
        <v>0.15152601890344136</v>
      </c>
      <c r="O73" s="328">
        <v>88834821.789862752</v>
      </c>
      <c r="P73" s="328">
        <v>7296088.5055080056</v>
      </c>
      <c r="Q73" s="329">
        <v>8.9480032514902261E-2</v>
      </c>
    </row>
    <row r="74" spans="1:17">
      <c r="A74" s="344"/>
      <c r="B74" s="344"/>
      <c r="C74" s="160" t="s">
        <v>120</v>
      </c>
      <c r="D74" s="328">
        <v>4923261.3351412974</v>
      </c>
      <c r="E74" s="328">
        <v>941516.84082086897</v>
      </c>
      <c r="F74" s="332">
        <v>0.23645837701636838</v>
      </c>
      <c r="G74" s="339">
        <v>0.3573862978791853</v>
      </c>
      <c r="H74" s="339">
        <v>3.8177969907211451E-2</v>
      </c>
      <c r="I74" s="340">
        <v>3.7298662315082076</v>
      </c>
      <c r="J74" s="340">
        <v>0.24583015199719016</v>
      </c>
      <c r="K74" s="332">
        <v>7.0559014426650912E-2</v>
      </c>
      <c r="L74" s="333">
        <v>18363106.202833537</v>
      </c>
      <c r="M74" s="333">
        <v>4490564.7252268121</v>
      </c>
      <c r="N74" s="332">
        <v>0.32370166147821955</v>
      </c>
      <c r="O74" s="328">
        <v>9354835.5570224412</v>
      </c>
      <c r="P74" s="328">
        <v>1845914.6362501457</v>
      </c>
      <c r="Q74" s="332">
        <v>0.24582954804380769</v>
      </c>
    </row>
    <row r="75" spans="1:17">
      <c r="A75" s="344"/>
      <c r="B75" s="344"/>
      <c r="C75" s="160" t="s">
        <v>89</v>
      </c>
      <c r="D75" s="328">
        <v>29449562.677281503</v>
      </c>
      <c r="E75" s="328">
        <v>-2665519.0497427024</v>
      </c>
      <c r="F75" s="329">
        <v>-8.2998980740557199E-2</v>
      </c>
      <c r="G75" s="337">
        <v>2.137784176572175</v>
      </c>
      <c r="H75" s="337">
        <v>-0.43681636733246654</v>
      </c>
      <c r="I75" s="338">
        <v>3.2196237416371529</v>
      </c>
      <c r="J75" s="338">
        <v>0.17157785621072685</v>
      </c>
      <c r="K75" s="329">
        <v>5.6291100154065715E-2</v>
      </c>
      <c r="L75" s="330">
        <v>94816511.176606923</v>
      </c>
      <c r="M75" s="330">
        <v>-3071731.5415825993</v>
      </c>
      <c r="N75" s="329">
        <v>-3.1379984524043482E-2</v>
      </c>
      <c r="O75" s="328">
        <v>55663006.917841509</v>
      </c>
      <c r="P75" s="328">
        <v>-4729725.7020760179</v>
      </c>
      <c r="Q75" s="329">
        <v>-7.8316139987283068E-2</v>
      </c>
    </row>
    <row r="76" spans="1:17">
      <c r="A76" s="344"/>
      <c r="B76" s="344"/>
      <c r="C76" s="160" t="s">
        <v>121</v>
      </c>
      <c r="D76" s="328">
        <v>12317802.354523651</v>
      </c>
      <c r="E76" s="328">
        <v>-888006.93151608668</v>
      </c>
      <c r="F76" s="332">
        <v>-6.724365862642176E-2</v>
      </c>
      <c r="G76" s="339">
        <v>0.89416618006209825</v>
      </c>
      <c r="H76" s="339">
        <v>-0.16451659270907648</v>
      </c>
      <c r="I76" s="340">
        <v>2.6486976564849161</v>
      </c>
      <c r="J76" s="340">
        <v>0.15510238526773579</v>
      </c>
      <c r="K76" s="332">
        <v>6.2200304539407794E-2</v>
      </c>
      <c r="L76" s="333">
        <v>32626134.229471177</v>
      </c>
      <c r="M76" s="333">
        <v>-303809.35879344121</v>
      </c>
      <c r="N76" s="332">
        <v>-9.225930131921363E-3</v>
      </c>
      <c r="O76" s="328">
        <v>10568873.684541285</v>
      </c>
      <c r="P76" s="328">
        <v>324423.33523059823</v>
      </c>
      <c r="Q76" s="332">
        <v>3.1668203189879049E-2</v>
      </c>
    </row>
    <row r="77" spans="1:17">
      <c r="A77" s="344"/>
      <c r="B77" s="344"/>
      <c r="C77" s="160" t="s">
        <v>91</v>
      </c>
      <c r="D77" s="328">
        <v>13309477.683844456</v>
      </c>
      <c r="E77" s="328">
        <v>-1121845.5269745719</v>
      </c>
      <c r="F77" s="329">
        <v>-7.7736844403397107E-2</v>
      </c>
      <c r="G77" s="337">
        <v>0.96615325336945357</v>
      </c>
      <c r="H77" s="337">
        <v>-0.19077646904732737</v>
      </c>
      <c r="I77" s="338">
        <v>3.2861962525165613</v>
      </c>
      <c r="J77" s="338">
        <v>0.13076777900954628</v>
      </c>
      <c r="K77" s="329">
        <v>4.144216232675621E-2</v>
      </c>
      <c r="L77" s="330">
        <v>43737555.687602453</v>
      </c>
      <c r="M77" s="330">
        <v>-1799452.4821985886</v>
      </c>
      <c r="N77" s="329">
        <v>-3.9516265001176311E-2</v>
      </c>
      <c r="O77" s="328">
        <v>28350428.690704055</v>
      </c>
      <c r="P77" s="328">
        <v>-2835262.1846732795</v>
      </c>
      <c r="Q77" s="329">
        <v>-9.0915484155967854E-2</v>
      </c>
    </row>
    <row r="78" spans="1:17">
      <c r="A78" s="344"/>
      <c r="B78" s="344"/>
      <c r="C78" s="160" t="s">
        <v>122</v>
      </c>
      <c r="D78" s="328">
        <v>3743324.2925685607</v>
      </c>
      <c r="E78" s="328">
        <v>1325665.2212578226</v>
      </c>
      <c r="F78" s="332">
        <v>0.54832595587561928</v>
      </c>
      <c r="G78" s="339">
        <v>0.2717330484029451</v>
      </c>
      <c r="H78" s="339">
        <v>7.7914255946476968E-2</v>
      </c>
      <c r="I78" s="340">
        <v>3.3972264824433283</v>
      </c>
      <c r="J78" s="340">
        <v>0.2808308154715724</v>
      </c>
      <c r="K78" s="332">
        <v>9.0113979571939118E-2</v>
      </c>
      <c r="L78" s="333">
        <v>12716920.419087352</v>
      </c>
      <c r="M78" s="333">
        <v>5182538.1650396092</v>
      </c>
      <c r="N78" s="332">
        <v>0.6878517694340982</v>
      </c>
      <c r="O78" s="328">
        <v>6564025.9267975427</v>
      </c>
      <c r="P78" s="328">
        <v>2847573.5880265771</v>
      </c>
      <c r="Q78" s="332">
        <v>0.76620748188264742</v>
      </c>
    </row>
    <row r="79" spans="1:17">
      <c r="A79" s="344"/>
      <c r="B79" s="344"/>
      <c r="C79" s="160" t="s">
        <v>93</v>
      </c>
      <c r="D79" s="328">
        <v>13244461.937812539</v>
      </c>
      <c r="E79" s="328">
        <v>-595561.69648979418</v>
      </c>
      <c r="F79" s="329">
        <v>-4.3031841001607951E-2</v>
      </c>
      <c r="G79" s="337">
        <v>0.96143367112579958</v>
      </c>
      <c r="H79" s="337">
        <v>-0.14809277129155873</v>
      </c>
      <c r="I79" s="338">
        <v>2.8388817858928181</v>
      </c>
      <c r="J79" s="338">
        <v>0.22194126756765753</v>
      </c>
      <c r="K79" s="329">
        <v>8.4809442940529542E-2</v>
      </c>
      <c r="L79" s="330">
        <v>37599461.759206712</v>
      </c>
      <c r="M79" s="330">
        <v>1380943.1360230893</v>
      </c>
      <c r="N79" s="329">
        <v>3.8128095474869637E-2</v>
      </c>
      <c r="O79" s="328">
        <v>19988496.497458272</v>
      </c>
      <c r="P79" s="328">
        <v>75402.944681812078</v>
      </c>
      <c r="Q79" s="329">
        <v>3.7866012371191183E-3</v>
      </c>
    </row>
    <row r="80" spans="1:17">
      <c r="A80" s="344"/>
      <c r="B80" s="344"/>
      <c r="C80" s="160" t="s">
        <v>123</v>
      </c>
      <c r="D80" s="328">
        <v>7873247.0706393467</v>
      </c>
      <c r="E80" s="328">
        <v>1489947.8078708397</v>
      </c>
      <c r="F80" s="332">
        <v>0.23341343504935924</v>
      </c>
      <c r="G80" s="339">
        <v>0.57152981150515769</v>
      </c>
      <c r="H80" s="339">
        <v>5.9793740162682019E-2</v>
      </c>
      <c r="I80" s="340">
        <v>2.9040356069986215</v>
      </c>
      <c r="J80" s="340">
        <v>0.36127317916244372</v>
      </c>
      <c r="K80" s="332">
        <v>0.14207901422779692</v>
      </c>
      <c r="L80" s="333">
        <v>22864189.835834254</v>
      </c>
      <c r="M80" s="333">
        <v>6632976.3048321214</v>
      </c>
      <c r="N80" s="332">
        <v>0.40865560003649304</v>
      </c>
      <c r="O80" s="328">
        <v>19427492.20225428</v>
      </c>
      <c r="P80" s="328">
        <v>4428825.2108426504</v>
      </c>
      <c r="Q80" s="332">
        <v>0.29528125488609319</v>
      </c>
    </row>
    <row r="81" spans="1:17">
      <c r="A81" s="344" t="s">
        <v>67</v>
      </c>
      <c r="B81" s="344" t="s">
        <v>133</v>
      </c>
      <c r="C81" s="160" t="s">
        <v>82</v>
      </c>
      <c r="D81" s="328">
        <v>18178570.481563676</v>
      </c>
      <c r="E81" s="328">
        <v>451976.41833727434</v>
      </c>
      <c r="F81" s="329">
        <v>2.5497081770202761E-2</v>
      </c>
      <c r="G81" s="337">
        <v>9.6835332608355422</v>
      </c>
      <c r="H81" s="337">
        <v>-0.53744975539963491</v>
      </c>
      <c r="I81" s="338">
        <v>3.1652946184795736</v>
      </c>
      <c r="J81" s="338">
        <v>8.3934778728923742E-2</v>
      </c>
      <c r="K81" s="329">
        <v>2.7239525110353852E-2</v>
      </c>
      <c r="L81" s="330">
        <v>57540531.316945136</v>
      </c>
      <c r="M81" s="330">
        <v>2918516.2749570087</v>
      </c>
      <c r="N81" s="329">
        <v>5.34311352796768E-2</v>
      </c>
      <c r="O81" s="328">
        <v>24417759.896162748</v>
      </c>
      <c r="P81" s="328">
        <v>-190110.59791127965</v>
      </c>
      <c r="Q81" s="329">
        <v>-7.7256013663214518E-3</v>
      </c>
    </row>
    <row r="82" spans="1:17">
      <c r="A82" s="344"/>
      <c r="B82" s="344"/>
      <c r="C82" s="160" t="s">
        <v>118</v>
      </c>
      <c r="D82" s="328">
        <v>23547525.177157894</v>
      </c>
      <c r="E82" s="328">
        <v>1412994.6150244251</v>
      </c>
      <c r="F82" s="332">
        <v>6.383666511733925E-2</v>
      </c>
      <c r="G82" s="339">
        <v>12.54351894691759</v>
      </c>
      <c r="H82" s="339">
        <v>-0.21903770333197947</v>
      </c>
      <c r="I82" s="340">
        <v>3.0245467776254498</v>
      </c>
      <c r="J82" s="340">
        <v>0.11626684664534048</v>
      </c>
      <c r="K82" s="332">
        <v>3.9977873315020881E-2</v>
      </c>
      <c r="L82" s="333">
        <v>71220591.395627052</v>
      </c>
      <c r="M82" s="333">
        <v>6847180.3801084086</v>
      </c>
      <c r="N82" s="332">
        <v>0.10636659254327448</v>
      </c>
      <c r="O82" s="328">
        <v>25766948.226673961</v>
      </c>
      <c r="P82" s="328">
        <v>2234661.1032647341</v>
      </c>
      <c r="Q82" s="332">
        <v>9.496149233372897E-2</v>
      </c>
    </row>
    <row r="83" spans="1:17">
      <c r="A83" s="344"/>
      <c r="B83" s="344"/>
      <c r="C83" s="160" t="s">
        <v>84</v>
      </c>
      <c r="D83" s="328">
        <v>34699048.737530731</v>
      </c>
      <c r="E83" s="328">
        <v>2661454.9785268754</v>
      </c>
      <c r="F83" s="329">
        <v>8.3072873654217533E-2</v>
      </c>
      <c r="G83" s="337">
        <v>18.483818235873169</v>
      </c>
      <c r="H83" s="337">
        <v>1.1250943822222581E-2</v>
      </c>
      <c r="I83" s="338">
        <v>3.126763870590644</v>
      </c>
      <c r="J83" s="338">
        <v>8.1543045036277739E-2</v>
      </c>
      <c r="K83" s="329">
        <v>2.6777383220290194E-2</v>
      </c>
      <c r="L83" s="330">
        <v>108495731.93637499</v>
      </c>
      <c r="M83" s="330">
        <v>10934184.220805854</v>
      </c>
      <c r="N83" s="329">
        <v>0.11207473104755744</v>
      </c>
      <c r="O83" s="328">
        <v>33392150.263497949</v>
      </c>
      <c r="P83" s="328">
        <v>2391843.7870017402</v>
      </c>
      <c r="Q83" s="329">
        <v>7.7155488408322245E-2</v>
      </c>
    </row>
    <row r="84" spans="1:17">
      <c r="A84" s="344"/>
      <c r="B84" s="344"/>
      <c r="C84" s="160" t="s">
        <v>119</v>
      </c>
      <c r="D84" s="328">
        <v>4928685.6557950852</v>
      </c>
      <c r="E84" s="328">
        <v>807299.37767963437</v>
      </c>
      <c r="F84" s="332">
        <v>0.19588054193473486</v>
      </c>
      <c r="G84" s="339">
        <v>2.6254590001176692</v>
      </c>
      <c r="H84" s="339">
        <v>0.24910745724854433</v>
      </c>
      <c r="I84" s="340">
        <v>3.6284490397557625</v>
      </c>
      <c r="J84" s="340">
        <v>0.16964143529272802</v>
      </c>
      <c r="K84" s="332">
        <v>4.904621901311685E-2</v>
      </c>
      <c r="L84" s="333">
        <v>17883484.735027678</v>
      </c>
      <c r="M84" s="333">
        <v>3628402.5353523549</v>
      </c>
      <c r="N84" s="332">
        <v>0.25453396090799085</v>
      </c>
      <c r="O84" s="328">
        <v>6677850.479391098</v>
      </c>
      <c r="P84" s="328">
        <v>1045622.6275556916</v>
      </c>
      <c r="Q84" s="332">
        <v>0.18564991599460037</v>
      </c>
    </row>
    <row r="85" spans="1:17">
      <c r="A85" s="344"/>
      <c r="B85" s="344"/>
      <c r="C85" s="160" t="s">
        <v>86</v>
      </c>
      <c r="D85" s="328">
        <v>37338968.630430274</v>
      </c>
      <c r="E85" s="328">
        <v>5717719.2226710208</v>
      </c>
      <c r="F85" s="329">
        <v>0.18081889013746563</v>
      </c>
      <c r="G85" s="337">
        <v>19.890075791425204</v>
      </c>
      <c r="H85" s="337">
        <v>1.6575686331934456</v>
      </c>
      <c r="I85" s="338">
        <v>2.9031157665521263</v>
      </c>
      <c r="J85" s="338">
        <v>7.6832855352545693E-2</v>
      </c>
      <c r="K85" s="329">
        <v>2.7185125398481409E-2</v>
      </c>
      <c r="L85" s="330">
        <v>108399348.53779738</v>
      </c>
      <c r="M85" s="330">
        <v>19028751.705867544</v>
      </c>
      <c r="N85" s="329">
        <v>0.21291959973874827</v>
      </c>
      <c r="O85" s="328">
        <v>26445515.50956583</v>
      </c>
      <c r="P85" s="328">
        <v>3806641.6193330809</v>
      </c>
      <c r="Q85" s="329">
        <v>0.16814624427831668</v>
      </c>
    </row>
    <row r="86" spans="1:17">
      <c r="A86" s="344"/>
      <c r="B86" s="344"/>
      <c r="C86" s="160" t="s">
        <v>87</v>
      </c>
      <c r="D86" s="328">
        <v>8191979.525757567</v>
      </c>
      <c r="E86" s="328">
        <v>372757.63647429366</v>
      </c>
      <c r="F86" s="332">
        <v>4.7671960426801677E-2</v>
      </c>
      <c r="G86" s="339">
        <v>4.3637813154895353</v>
      </c>
      <c r="H86" s="339">
        <v>-0.14470654436008967</v>
      </c>
      <c r="I86" s="340">
        <v>3.2144648047032867</v>
      </c>
      <c r="J86" s="340">
        <v>0.21257975330557732</v>
      </c>
      <c r="K86" s="332">
        <v>7.0815420865831605E-2</v>
      </c>
      <c r="L86" s="333">
        <v>26332829.866397619</v>
      </c>
      <c r="M86" s="333">
        <v>2860424.5633964054</v>
      </c>
      <c r="N86" s="332">
        <v>0.12186329123375642</v>
      </c>
      <c r="O86" s="328">
        <v>16372949.373284221</v>
      </c>
      <c r="P86" s="328">
        <v>794142.85197072662</v>
      </c>
      <c r="Q86" s="332">
        <v>5.0975846633967321E-2</v>
      </c>
    </row>
    <row r="87" spans="1:17">
      <c r="A87" s="344"/>
      <c r="B87" s="344"/>
      <c r="C87" s="160" t="s">
        <v>120</v>
      </c>
      <c r="D87" s="328">
        <v>1001162.6639297884</v>
      </c>
      <c r="E87" s="328">
        <v>234771.29272041563</v>
      </c>
      <c r="F87" s="329">
        <v>0.30633342380922729</v>
      </c>
      <c r="G87" s="337">
        <v>0.53330881905720129</v>
      </c>
      <c r="H87" s="337">
        <v>9.1414952644915393E-2</v>
      </c>
      <c r="I87" s="338">
        <v>3.7917109475808566</v>
      </c>
      <c r="J87" s="338">
        <v>0.1928406718708584</v>
      </c>
      <c r="K87" s="329">
        <v>5.3583668511867688E-2</v>
      </c>
      <c r="L87" s="330">
        <v>3796119.4331317926</v>
      </c>
      <c r="M87" s="330">
        <v>1037976.3077257536</v>
      </c>
      <c r="N87" s="329">
        <v>0.37633156095659409</v>
      </c>
      <c r="O87" s="328">
        <v>1817139.3085798025</v>
      </c>
      <c r="P87" s="328">
        <v>406701.39003317524</v>
      </c>
      <c r="Q87" s="329">
        <v>0.28835114589960609</v>
      </c>
    </row>
    <row r="88" spans="1:17">
      <c r="A88" s="344"/>
      <c r="B88" s="344"/>
      <c r="C88" s="160" t="s">
        <v>89</v>
      </c>
      <c r="D88" s="328">
        <v>5395516.879914077</v>
      </c>
      <c r="E88" s="328">
        <v>-402556.514392565</v>
      </c>
      <c r="F88" s="332">
        <v>-6.9429358170569416E-2</v>
      </c>
      <c r="G88" s="339">
        <v>2.874135082240711</v>
      </c>
      <c r="H88" s="339">
        <v>-0.46897806621410298</v>
      </c>
      <c r="I88" s="340">
        <v>3.4523692126561709</v>
      </c>
      <c r="J88" s="340">
        <v>0.19046448843428498</v>
      </c>
      <c r="K88" s="332">
        <v>5.8390573771194228E-2</v>
      </c>
      <c r="L88" s="333">
        <v>18627316.362582043</v>
      </c>
      <c r="M88" s="333">
        <v>-285446.63369201869</v>
      </c>
      <c r="N88" s="332">
        <v>-1.5092804459520459E-2</v>
      </c>
      <c r="O88" s="328">
        <v>10910545.449815392</v>
      </c>
      <c r="P88" s="328">
        <v>-1014547.657292584</v>
      </c>
      <c r="Q88" s="332">
        <v>-8.5076707425274581E-2</v>
      </c>
    </row>
    <row r="89" spans="1:17">
      <c r="A89" s="344"/>
      <c r="B89" s="344"/>
      <c r="C89" s="160" t="s">
        <v>121</v>
      </c>
      <c r="D89" s="328">
        <v>1975829.4597362198</v>
      </c>
      <c r="E89" s="328">
        <v>-93622.455222780118</v>
      </c>
      <c r="F89" s="329">
        <v>-4.5240217733995995E-2</v>
      </c>
      <c r="G89" s="337">
        <v>1.0525035678959851</v>
      </c>
      <c r="H89" s="337">
        <v>-0.14072242917191846</v>
      </c>
      <c r="I89" s="338">
        <v>2.7459615196258662</v>
      </c>
      <c r="J89" s="338">
        <v>0.16012574832685322</v>
      </c>
      <c r="K89" s="329">
        <v>6.1924175581503739E-2</v>
      </c>
      <c r="L89" s="330">
        <v>5425551.6657788241</v>
      </c>
      <c r="M89" s="330">
        <v>74288.877094599418</v>
      </c>
      <c r="N89" s="329">
        <v>1.3882494661202326E-2</v>
      </c>
      <c r="O89" s="328">
        <v>1868087.1104315519</v>
      </c>
      <c r="P89" s="328">
        <v>-151107.11059522117</v>
      </c>
      <c r="Q89" s="329">
        <v>-7.4835352152692991E-2</v>
      </c>
    </row>
    <row r="90" spans="1:17">
      <c r="A90" s="344"/>
      <c r="B90" s="344"/>
      <c r="C90" s="160" t="s">
        <v>91</v>
      </c>
      <c r="D90" s="328">
        <v>2710022.8061917652</v>
      </c>
      <c r="E90" s="328">
        <v>-364410.415650215</v>
      </c>
      <c r="F90" s="332">
        <v>-0.11852929933924093</v>
      </c>
      <c r="G90" s="339">
        <v>1.4436006399950712</v>
      </c>
      <c r="H90" s="339">
        <v>-0.32908787720768995</v>
      </c>
      <c r="I90" s="340">
        <v>3.3622098264634039</v>
      </c>
      <c r="J90" s="340">
        <v>0.18932235506188588</v>
      </c>
      <c r="K90" s="332">
        <v>5.9668789633519209E-2</v>
      </c>
      <c r="L90" s="333">
        <v>9111665.3089178819</v>
      </c>
      <c r="M90" s="333">
        <v>-643165.34232514165</v>
      </c>
      <c r="N90" s="332">
        <v>-6.5933009533403364E-2</v>
      </c>
      <c r="O90" s="328">
        <v>5766736.0697034597</v>
      </c>
      <c r="P90" s="328">
        <v>-817561.86334794573</v>
      </c>
      <c r="Q90" s="332">
        <v>-0.12416841881410089</v>
      </c>
    </row>
    <row r="91" spans="1:17">
      <c r="A91" s="344"/>
      <c r="B91" s="344"/>
      <c r="C91" s="160" t="s">
        <v>122</v>
      </c>
      <c r="D91" s="328">
        <v>819423.55856766796</v>
      </c>
      <c r="E91" s="328">
        <v>390699.83144128689</v>
      </c>
      <c r="F91" s="329">
        <v>0.91130909422728235</v>
      </c>
      <c r="G91" s="337">
        <v>0.43649830948751761</v>
      </c>
      <c r="H91" s="337">
        <v>0.18930034703706897</v>
      </c>
      <c r="I91" s="338">
        <v>3.6308940953196314</v>
      </c>
      <c r="J91" s="338">
        <v>0.3822978644119881</v>
      </c>
      <c r="K91" s="329">
        <v>0.1176809419326254</v>
      </c>
      <c r="L91" s="330">
        <v>2975240.1603691457</v>
      </c>
      <c r="M91" s="330">
        <v>1582489.8763257072</v>
      </c>
      <c r="N91" s="329">
        <v>1.136233748760342</v>
      </c>
      <c r="O91" s="328">
        <v>1433839.4424968958</v>
      </c>
      <c r="P91" s="328">
        <v>807731.968252016</v>
      </c>
      <c r="Q91" s="329">
        <v>1.2900851714415091</v>
      </c>
    </row>
    <row r="92" spans="1:17">
      <c r="A92" s="344"/>
      <c r="B92" s="344"/>
      <c r="C92" s="160" t="s">
        <v>93</v>
      </c>
      <c r="D92" s="328">
        <v>2259865.857529521</v>
      </c>
      <c r="E92" s="328">
        <v>3269.8982409234159</v>
      </c>
      <c r="F92" s="332">
        <v>1.4490401914724099E-3</v>
      </c>
      <c r="G92" s="339">
        <v>1.2038067689980092</v>
      </c>
      <c r="H92" s="339">
        <v>-9.7324677467556908E-2</v>
      </c>
      <c r="I92" s="340">
        <v>3.0257327558118083</v>
      </c>
      <c r="J92" s="340">
        <v>0.15383291220356554</v>
      </c>
      <c r="K92" s="332">
        <v>5.3564859702868513E-2</v>
      </c>
      <c r="L92" s="333">
        <v>6837750.1488678129</v>
      </c>
      <c r="M92" s="333">
        <v>357032.56629989669</v>
      </c>
      <c r="N92" s="332">
        <v>5.5091517528900909E-2</v>
      </c>
      <c r="O92" s="328">
        <v>4002752.8382076025</v>
      </c>
      <c r="P92" s="328">
        <v>91823.062626572326</v>
      </c>
      <c r="Q92" s="332">
        <v>2.3478576168739967E-2</v>
      </c>
    </row>
    <row r="93" spans="1:17">
      <c r="A93" s="344"/>
      <c r="B93" s="344"/>
      <c r="C93" s="160" t="s">
        <v>123</v>
      </c>
      <c r="D93" s="328">
        <v>1487102.9737572738</v>
      </c>
      <c r="E93" s="328">
        <v>276922.87820083695</v>
      </c>
      <c r="F93" s="329">
        <v>0.22882782423677916</v>
      </c>
      <c r="G93" s="337">
        <v>0.79216411011364174</v>
      </c>
      <c r="H93" s="337">
        <v>9.4385949280816117E-2</v>
      </c>
      <c r="I93" s="338">
        <v>3.0812098450230048</v>
      </c>
      <c r="J93" s="338">
        <v>0.37752777231661616</v>
      </c>
      <c r="K93" s="329">
        <v>0.13963467677200317</v>
      </c>
      <c r="L93" s="330">
        <v>4582076.3233038988</v>
      </c>
      <c r="M93" s="330">
        <v>1310134.0942018563</v>
      </c>
      <c r="N93" s="329">
        <v>0.40041480028252568</v>
      </c>
      <c r="O93" s="328">
        <v>3642607.208912611</v>
      </c>
      <c r="P93" s="328">
        <v>804028.30004257523</v>
      </c>
      <c r="Q93" s="329">
        <v>0.28325029032313848</v>
      </c>
    </row>
    <row r="94" spans="1:17">
      <c r="A94" s="344"/>
      <c r="B94" s="344" t="s">
        <v>134</v>
      </c>
      <c r="C94" s="160" t="s">
        <v>82</v>
      </c>
      <c r="D94" s="328">
        <v>227473501.41812602</v>
      </c>
      <c r="E94" s="328">
        <v>5936919.3723114431</v>
      </c>
      <c r="F94" s="332">
        <v>2.6798821745311872E-2</v>
      </c>
      <c r="G94" s="339">
        <v>9.9361387400271521</v>
      </c>
      <c r="H94" s="339">
        <v>-0.42921345511699549</v>
      </c>
      <c r="I94" s="340">
        <v>3.0947305944374386</v>
      </c>
      <c r="J94" s="340">
        <v>2.2358291159276789E-2</v>
      </c>
      <c r="K94" s="332">
        <v>7.277207627285575E-3</v>
      </c>
      <c r="L94" s="333">
        <v>703969204.26248264</v>
      </c>
      <c r="M94" s="333">
        <v>23326345.422011852</v>
      </c>
      <c r="N94" s="332">
        <v>3.4271049962604667E-2</v>
      </c>
      <c r="O94" s="328">
        <v>309763147.71793121</v>
      </c>
      <c r="P94" s="328">
        <v>-1407001.7216809392</v>
      </c>
      <c r="Q94" s="332">
        <v>-4.521647478766249E-3</v>
      </c>
    </row>
    <row r="95" spans="1:17">
      <c r="A95" s="344"/>
      <c r="B95" s="344"/>
      <c r="C95" s="160" t="s">
        <v>118</v>
      </c>
      <c r="D95" s="328">
        <v>289466852.16317147</v>
      </c>
      <c r="E95" s="328">
        <v>3137618.5374491811</v>
      </c>
      <c r="F95" s="329">
        <v>1.0958079612473472E-2</v>
      </c>
      <c r="G95" s="337">
        <v>12.64403451743331</v>
      </c>
      <c r="H95" s="337">
        <v>-0.75286509566331361</v>
      </c>
      <c r="I95" s="338">
        <v>2.9082224928995006</v>
      </c>
      <c r="J95" s="338">
        <v>7.9833839706223486E-2</v>
      </c>
      <c r="K95" s="329">
        <v>2.822590863391081E-2</v>
      </c>
      <c r="L95" s="330">
        <v>841834010.40974975</v>
      </c>
      <c r="M95" s="330">
        <v>31983654.945229888</v>
      </c>
      <c r="N95" s="329">
        <v>3.9493290000329098E-2</v>
      </c>
      <c r="O95" s="328">
        <v>308153437.80460501</v>
      </c>
      <c r="P95" s="328">
        <v>18041538.240720391</v>
      </c>
      <c r="Q95" s="329">
        <v>6.2188204854201512E-2</v>
      </c>
    </row>
    <row r="96" spans="1:17">
      <c r="A96" s="344"/>
      <c r="B96" s="344"/>
      <c r="C96" s="160" t="s">
        <v>84</v>
      </c>
      <c r="D96" s="328">
        <v>424317616.2813502</v>
      </c>
      <c r="E96" s="328">
        <v>38555690.432256281</v>
      </c>
      <c r="F96" s="332">
        <v>9.99468528351833E-2</v>
      </c>
      <c r="G96" s="339">
        <v>18.534372922230602</v>
      </c>
      <c r="H96" s="339">
        <v>0.48517225307870859</v>
      </c>
      <c r="I96" s="340">
        <v>3.0642236902588271</v>
      </c>
      <c r="J96" s="340">
        <v>5.4395479643109645E-2</v>
      </c>
      <c r="K96" s="332">
        <v>1.8072619377828881E-2</v>
      </c>
      <c r="L96" s="333">
        <v>1300204092.0034678</v>
      </c>
      <c r="M96" s="333">
        <v>139126965.00141644</v>
      </c>
      <c r="N96" s="332">
        <v>0.11982577364231432</v>
      </c>
      <c r="O96" s="328">
        <v>404955301.38340122</v>
      </c>
      <c r="P96" s="328">
        <v>31373604.198423207</v>
      </c>
      <c r="Q96" s="332">
        <v>8.3980570876010144E-2</v>
      </c>
    </row>
    <row r="97" spans="1:17">
      <c r="A97" s="344"/>
      <c r="B97" s="344"/>
      <c r="C97" s="160" t="s">
        <v>119</v>
      </c>
      <c r="D97" s="328">
        <v>55096225.704999328</v>
      </c>
      <c r="E97" s="328">
        <v>5994095.0892732739</v>
      </c>
      <c r="F97" s="329">
        <v>0.12207403251364272</v>
      </c>
      <c r="G97" s="337">
        <v>2.4066264388767222</v>
      </c>
      <c r="H97" s="337">
        <v>0.10921409882935373</v>
      </c>
      <c r="I97" s="338">
        <v>3.5165672346251853</v>
      </c>
      <c r="J97" s="338">
        <v>3.2975249419196828E-2</v>
      </c>
      <c r="K97" s="329">
        <v>9.4658759002877214E-3</v>
      </c>
      <c r="L97" s="330">
        <v>193749582.06571454</v>
      </c>
      <c r="M97" s="330">
        <v>22697793.396233678</v>
      </c>
      <c r="N97" s="329">
        <v>0.13269544605635233</v>
      </c>
      <c r="O97" s="328">
        <v>76909220.13634491</v>
      </c>
      <c r="P97" s="328">
        <v>8924018.6411222667</v>
      </c>
      <c r="Q97" s="329">
        <v>0.13126413461831635</v>
      </c>
    </row>
    <row r="98" spans="1:17">
      <c r="A98" s="344"/>
      <c r="B98" s="344"/>
      <c r="C98" s="160" t="s">
        <v>86</v>
      </c>
      <c r="D98" s="328">
        <v>436981388.40022629</v>
      </c>
      <c r="E98" s="328">
        <v>56596398.925553739</v>
      </c>
      <c r="F98" s="332">
        <v>0.14878715115366595</v>
      </c>
      <c r="G98" s="339">
        <v>19.08753184386671</v>
      </c>
      <c r="H98" s="339">
        <v>1.2899096667953387</v>
      </c>
      <c r="I98" s="340">
        <v>2.8439742903070928</v>
      </c>
      <c r="J98" s="340">
        <v>4.1034680917983124E-2</v>
      </c>
      <c r="K98" s="332">
        <v>1.4639873360284947E-2</v>
      </c>
      <c r="L98" s="333">
        <v>1242763833.9529417</v>
      </c>
      <c r="M98" s="333">
        <v>176567680.13732243</v>
      </c>
      <c r="N98" s="332">
        <v>0.16560524956447822</v>
      </c>
      <c r="O98" s="328">
        <v>311545948.81374413</v>
      </c>
      <c r="P98" s="328">
        <v>37845815.467577279</v>
      </c>
      <c r="Q98" s="332">
        <v>0.13827474252528457</v>
      </c>
    </row>
    <row r="99" spans="1:17">
      <c r="A99" s="344"/>
      <c r="B99" s="344"/>
      <c r="C99" s="160" t="s">
        <v>87</v>
      </c>
      <c r="D99" s="328">
        <v>101812615.33781576</v>
      </c>
      <c r="E99" s="328">
        <v>2315052.9472822547</v>
      </c>
      <c r="F99" s="329">
        <v>2.326743381104697E-2</v>
      </c>
      <c r="G99" s="337">
        <v>4.4472180943047785</v>
      </c>
      <c r="H99" s="337">
        <v>-0.20811813600198814</v>
      </c>
      <c r="I99" s="338">
        <v>3.0560442415048739</v>
      </c>
      <c r="J99" s="338">
        <v>9.4814547562398488E-2</v>
      </c>
      <c r="K99" s="329">
        <v>3.2018640011733025E-2</v>
      </c>
      <c r="L99" s="330">
        <v>311143856.81568265</v>
      </c>
      <c r="M99" s="330">
        <v>16508720.589940786</v>
      </c>
      <c r="N99" s="329">
        <v>5.603106540997279E-2</v>
      </c>
      <c r="O99" s="328">
        <v>202411712.91371071</v>
      </c>
      <c r="P99" s="328">
        <v>8279527.6364639103</v>
      </c>
      <c r="Q99" s="329">
        <v>4.2648917924864617E-2</v>
      </c>
    </row>
    <row r="100" spans="1:17">
      <c r="A100" s="344"/>
      <c r="B100" s="344"/>
      <c r="C100" s="160" t="s">
        <v>120</v>
      </c>
      <c r="D100" s="328">
        <v>10930502.60128328</v>
      </c>
      <c r="E100" s="328">
        <v>1050682.4241829105</v>
      </c>
      <c r="F100" s="332">
        <v>0.10634631049441584</v>
      </c>
      <c r="G100" s="339">
        <v>0.47744897611148351</v>
      </c>
      <c r="H100" s="339">
        <v>1.518755267235844E-2</v>
      </c>
      <c r="I100" s="340">
        <v>3.729438361612182</v>
      </c>
      <c r="J100" s="340">
        <v>0.25114433666022906</v>
      </c>
      <c r="K100" s="332">
        <v>7.2203308535338157E-2</v>
      </c>
      <c r="L100" s="333">
        <v>40764635.71292761</v>
      </c>
      <c r="M100" s="333">
        <v>6399716.2233196497</v>
      </c>
      <c r="N100" s="332">
        <v>0.18622817449797724</v>
      </c>
      <c r="O100" s="328">
        <v>20335663.806017224</v>
      </c>
      <c r="P100" s="328">
        <v>2671703.6461241581</v>
      </c>
      <c r="Q100" s="332">
        <v>0.15125167980113538</v>
      </c>
    </row>
    <row r="101" spans="1:17">
      <c r="A101" s="344"/>
      <c r="B101" s="344"/>
      <c r="C101" s="160" t="s">
        <v>89</v>
      </c>
      <c r="D101" s="328">
        <v>70576036.890271351</v>
      </c>
      <c r="E101" s="328">
        <v>-4087982.1174615175</v>
      </c>
      <c r="F101" s="329">
        <v>-5.4751701981621562E-2</v>
      </c>
      <c r="G101" s="337">
        <v>3.0827911378302275</v>
      </c>
      <c r="H101" s="337">
        <v>-0.41062221256640807</v>
      </c>
      <c r="I101" s="338">
        <v>3.3138755667650055</v>
      </c>
      <c r="J101" s="338">
        <v>7.6892998352494413E-2</v>
      </c>
      <c r="K101" s="329">
        <v>2.3754529635976528E-2</v>
      </c>
      <c r="L101" s="330">
        <v>233880204.24977592</v>
      </c>
      <c r="M101" s="330">
        <v>-7805923.7658757865</v>
      </c>
      <c r="N101" s="329">
        <v>-3.2297773272987648E-2</v>
      </c>
      <c r="O101" s="328">
        <v>144616203.07223418</v>
      </c>
      <c r="P101" s="328">
        <v>-10241858.672627211</v>
      </c>
      <c r="Q101" s="329">
        <v>-6.6137071310509693E-2</v>
      </c>
    </row>
    <row r="102" spans="1:17">
      <c r="A102" s="344"/>
      <c r="B102" s="344"/>
      <c r="C102" s="160" t="s">
        <v>121</v>
      </c>
      <c r="D102" s="328">
        <v>26196521.021630909</v>
      </c>
      <c r="E102" s="328">
        <v>-2373349.2114965245</v>
      </c>
      <c r="F102" s="332">
        <v>-8.307175328869959E-2</v>
      </c>
      <c r="G102" s="339">
        <v>1.1442751166805636</v>
      </c>
      <c r="H102" s="339">
        <v>-0.19246468674697459</v>
      </c>
      <c r="I102" s="340">
        <v>2.6337657842924451</v>
      </c>
      <c r="J102" s="340">
        <v>7.6884854656222856E-3</v>
      </c>
      <c r="K102" s="332">
        <v>2.9277452986844863E-3</v>
      </c>
      <c r="L102" s="333">
        <v>68995500.734269261</v>
      </c>
      <c r="M102" s="333">
        <v>-6031186.9153748751</v>
      </c>
      <c r="N102" s="332">
        <v>-8.0387220925159444E-2</v>
      </c>
      <c r="O102" s="328">
        <v>25325462.554874726</v>
      </c>
      <c r="P102" s="328">
        <v>-998267.51159546152</v>
      </c>
      <c r="Q102" s="332">
        <v>-3.7922722542539797E-2</v>
      </c>
    </row>
    <row r="103" spans="1:17">
      <c r="A103" s="344"/>
      <c r="B103" s="344"/>
      <c r="C103" s="160" t="s">
        <v>91</v>
      </c>
      <c r="D103" s="328">
        <v>37364706.419364542</v>
      </c>
      <c r="E103" s="328">
        <v>-1093926.5358924866</v>
      </c>
      <c r="F103" s="329">
        <v>-2.8444238700974275E-2</v>
      </c>
      <c r="G103" s="337">
        <v>1.6321061778565722</v>
      </c>
      <c r="H103" s="337">
        <v>-0.16731345678677911</v>
      </c>
      <c r="I103" s="338">
        <v>3.2192732424454231</v>
      </c>
      <c r="J103" s="338">
        <v>3.6606850057097962E-2</v>
      </c>
      <c r="K103" s="329">
        <v>1.1501943824413084E-2</v>
      </c>
      <c r="L103" s="330">
        <v>120287199.58768901</v>
      </c>
      <c r="M103" s="330">
        <v>-2113799.0162056237</v>
      </c>
      <c r="N103" s="329">
        <v>-1.7269458912227906E-2</v>
      </c>
      <c r="O103" s="328">
        <v>79162473.100018814</v>
      </c>
      <c r="P103" s="328">
        <v>-3386057.4438888133</v>
      </c>
      <c r="Q103" s="329">
        <v>-4.1018991150760298E-2</v>
      </c>
    </row>
    <row r="104" spans="1:17">
      <c r="A104" s="344"/>
      <c r="B104" s="344"/>
      <c r="C104" s="160" t="s">
        <v>122</v>
      </c>
      <c r="D104" s="328">
        <v>7395151.1180314431</v>
      </c>
      <c r="E104" s="328">
        <v>1788502.0859370353</v>
      </c>
      <c r="F104" s="332">
        <v>0.31899661913899507</v>
      </c>
      <c r="G104" s="339">
        <v>0.32302332823005553</v>
      </c>
      <c r="H104" s="339">
        <v>6.0696938089197405E-2</v>
      </c>
      <c r="I104" s="340">
        <v>3.3826998422762538</v>
      </c>
      <c r="J104" s="340">
        <v>0.12270075189467633</v>
      </c>
      <c r="K104" s="332">
        <v>3.7638277954339681E-2</v>
      </c>
      <c r="L104" s="333">
        <v>25015576.520574026</v>
      </c>
      <c r="M104" s="333">
        <v>6737905.7758575045</v>
      </c>
      <c r="N104" s="332">
        <v>0.36864138051098294</v>
      </c>
      <c r="O104" s="328">
        <v>11972755.471800603</v>
      </c>
      <c r="P104" s="328">
        <v>3784367.9527501892</v>
      </c>
      <c r="Q104" s="332">
        <v>0.46216278161552526</v>
      </c>
    </row>
    <row r="105" spans="1:17">
      <c r="A105" s="344"/>
      <c r="B105" s="344"/>
      <c r="C105" s="160" t="s">
        <v>93</v>
      </c>
      <c r="D105" s="328">
        <v>28361910.331937227</v>
      </c>
      <c r="E105" s="328">
        <v>841665.31438644603</v>
      </c>
      <c r="F105" s="329">
        <v>3.0583496398730526E-2</v>
      </c>
      <c r="G105" s="337">
        <v>1.2388602374935009</v>
      </c>
      <c r="H105" s="337">
        <v>-4.8769234214167678E-2</v>
      </c>
      <c r="I105" s="338">
        <v>2.9285801032740673</v>
      </c>
      <c r="J105" s="338">
        <v>0.11250855510447222</v>
      </c>
      <c r="K105" s="329">
        <v>3.9952307027710687E-2</v>
      </c>
      <c r="L105" s="330">
        <v>83060126.288954556</v>
      </c>
      <c r="M105" s="330">
        <v>5561147.2963737398</v>
      </c>
      <c r="N105" s="329">
        <v>7.1757684664544075E-2</v>
      </c>
      <c r="O105" s="328">
        <v>49674876.946034037</v>
      </c>
      <c r="P105" s="328">
        <v>2608606.586451523</v>
      </c>
      <c r="Q105" s="329">
        <v>5.5424119364504108E-2</v>
      </c>
    </row>
    <row r="106" spans="1:17">
      <c r="A106" s="344"/>
      <c r="B106" s="344"/>
      <c r="C106" s="160" t="s">
        <v>123</v>
      </c>
      <c r="D106" s="328">
        <v>17088250.891835827</v>
      </c>
      <c r="E106" s="328">
        <v>2980168.6690011285</v>
      </c>
      <c r="F106" s="332">
        <v>0.2112383966814117</v>
      </c>
      <c r="G106" s="339">
        <v>0.74642202554210924</v>
      </c>
      <c r="H106" s="339">
        <v>8.6326795728137506E-2</v>
      </c>
      <c r="I106" s="340">
        <v>2.8432244885187767</v>
      </c>
      <c r="J106" s="340">
        <v>0.28064428809367215</v>
      </c>
      <c r="K106" s="332">
        <v>0.10951629457182112</v>
      </c>
      <c r="L106" s="333">
        <v>48585733.401620448</v>
      </c>
      <c r="M106" s="333">
        <v>12432641.231414847</v>
      </c>
      <c r="N106" s="332">
        <v>0.3438887377290733</v>
      </c>
      <c r="O106" s="328">
        <v>41028269.071400329</v>
      </c>
      <c r="P106" s="328">
        <v>8838525.5578736886</v>
      </c>
      <c r="Q106" s="332">
        <v>0.27457583047095729</v>
      </c>
    </row>
    <row r="107" spans="1:17">
      <c r="A107" s="344"/>
      <c r="B107" s="344" t="s">
        <v>135</v>
      </c>
      <c r="C107" s="160" t="s">
        <v>82</v>
      </c>
      <c r="D107" s="328">
        <v>74006434.692306191</v>
      </c>
      <c r="E107" s="328">
        <v>1649618.3396597207</v>
      </c>
      <c r="F107" s="329">
        <v>2.2798382002048732E-2</v>
      </c>
      <c r="G107" s="337">
        <v>9.7989092355159197</v>
      </c>
      <c r="H107" s="337">
        <v>-0.58809979172315074</v>
      </c>
      <c r="I107" s="338">
        <v>3.0987295030848632</v>
      </c>
      <c r="J107" s="338">
        <v>4.9435109325072446E-2</v>
      </c>
      <c r="K107" s="329">
        <v>1.6211983148048482E-2</v>
      </c>
      <c r="L107" s="330">
        <v>229325922.59917235</v>
      </c>
      <c r="M107" s="330">
        <v>8688688.1447407305</v>
      </c>
      <c r="N107" s="329">
        <v>3.9379972134917292E-2</v>
      </c>
      <c r="O107" s="328">
        <v>99609358.802879065</v>
      </c>
      <c r="P107" s="328">
        <v>-260781.60530430079</v>
      </c>
      <c r="Q107" s="329">
        <v>-2.611206955737216E-3</v>
      </c>
    </row>
    <row r="108" spans="1:17">
      <c r="A108" s="344"/>
      <c r="B108" s="344"/>
      <c r="C108" s="160" t="s">
        <v>118</v>
      </c>
      <c r="D108" s="328">
        <v>95747814.464568764</v>
      </c>
      <c r="E108" s="328">
        <v>4547832.6451097131</v>
      </c>
      <c r="F108" s="332">
        <v>4.9866595961747841E-2</v>
      </c>
      <c r="G108" s="339">
        <v>12.677602256319297</v>
      </c>
      <c r="H108" s="339">
        <v>-0.4143921430184907</v>
      </c>
      <c r="I108" s="340">
        <v>2.9353951207838938</v>
      </c>
      <c r="J108" s="340">
        <v>9.3703810819742106E-2</v>
      </c>
      <c r="K108" s="332">
        <v>3.2974662128563217E-2</v>
      </c>
      <c r="L108" s="333">
        <v>281057667.40501666</v>
      </c>
      <c r="M108" s="333">
        <v>21895471.599771261</v>
      </c>
      <c r="N108" s="332">
        <v>8.4485592243651222E-2</v>
      </c>
      <c r="O108" s="328">
        <v>103260212.40354182</v>
      </c>
      <c r="P108" s="328">
        <v>8593844.6839033514</v>
      </c>
      <c r="Q108" s="332">
        <v>9.0780336152271796E-2</v>
      </c>
    </row>
    <row r="109" spans="1:17">
      <c r="A109" s="344"/>
      <c r="B109" s="344"/>
      <c r="C109" s="160" t="s">
        <v>84</v>
      </c>
      <c r="D109" s="328">
        <v>141284913.05998087</v>
      </c>
      <c r="E109" s="328">
        <v>13347190.698917836</v>
      </c>
      <c r="F109" s="329">
        <v>0.10432568637770248</v>
      </c>
      <c r="G109" s="337">
        <v>18.706995481927173</v>
      </c>
      <c r="H109" s="337">
        <v>0.34120295434917836</v>
      </c>
      <c r="I109" s="338">
        <v>3.0668090637302461</v>
      </c>
      <c r="J109" s="338">
        <v>4.931061964896033E-2</v>
      </c>
      <c r="K109" s="329">
        <v>1.6341555948663811E-2</v>
      </c>
      <c r="L109" s="330">
        <v>433293851.94068915</v>
      </c>
      <c r="M109" s="330">
        <v>47241973.77687794</v>
      </c>
      <c r="N109" s="329">
        <v>0.12237208636719032</v>
      </c>
      <c r="O109" s="328">
        <v>134645083.71272892</v>
      </c>
      <c r="P109" s="328">
        <v>11381908.5246436</v>
      </c>
      <c r="Q109" s="329">
        <v>9.2338271404059868E-2</v>
      </c>
    </row>
    <row r="110" spans="1:17">
      <c r="A110" s="344"/>
      <c r="B110" s="344"/>
      <c r="C110" s="160" t="s">
        <v>119</v>
      </c>
      <c r="D110" s="328">
        <v>18793899.886294641</v>
      </c>
      <c r="E110" s="328">
        <v>2483913.3107389435</v>
      </c>
      <c r="F110" s="332">
        <v>0.15229401319444766</v>
      </c>
      <c r="G110" s="339">
        <v>2.4884284715626173</v>
      </c>
      <c r="H110" s="339">
        <v>0.14708751249140173</v>
      </c>
      <c r="I110" s="340">
        <v>3.5425895836959089</v>
      </c>
      <c r="J110" s="340">
        <v>0.10418268929980945</v>
      </c>
      <c r="K110" s="332">
        <v>3.0299697650561935E-2</v>
      </c>
      <c r="L110" s="333">
        <v>66579073.974211119</v>
      </c>
      <c r="M110" s="333">
        <v>10498703.685312584</v>
      </c>
      <c r="N110" s="332">
        <v>0.18720817339879206</v>
      </c>
      <c r="O110" s="328">
        <v>25790584.094155509</v>
      </c>
      <c r="P110" s="328">
        <v>3554212.1124107465</v>
      </c>
      <c r="Q110" s="332">
        <v>0.15983777008806216</v>
      </c>
    </row>
    <row r="111" spans="1:17">
      <c r="A111" s="344"/>
      <c r="B111" s="344"/>
      <c r="C111" s="160" t="s">
        <v>86</v>
      </c>
      <c r="D111" s="328">
        <v>147027800.34671605</v>
      </c>
      <c r="E111" s="328">
        <v>21100264.437997878</v>
      </c>
      <c r="F111" s="329">
        <v>0.16755878121281553</v>
      </c>
      <c r="G111" s="337">
        <v>19.467389243719438</v>
      </c>
      <c r="H111" s="337">
        <v>1.3901642054181629</v>
      </c>
      <c r="I111" s="338">
        <v>2.8747279897903946</v>
      </c>
      <c r="J111" s="338">
        <v>6.9698029925974403E-2</v>
      </c>
      <c r="K111" s="329">
        <v>2.4847517111490396E-2</v>
      </c>
      <c r="L111" s="330">
        <v>422664932.93401849</v>
      </c>
      <c r="M111" s="330">
        <v>69434421.938161433</v>
      </c>
      <c r="N111" s="329">
        <v>0.19656971800767178</v>
      </c>
      <c r="O111" s="328">
        <v>104722698.66240123</v>
      </c>
      <c r="P111" s="328">
        <v>14427655.318846688</v>
      </c>
      <c r="Q111" s="329">
        <v>0.15978346966347146</v>
      </c>
    </row>
    <row r="112" spans="1:17">
      <c r="A112" s="344"/>
      <c r="B112" s="344"/>
      <c r="C112" s="160" t="s">
        <v>87</v>
      </c>
      <c r="D112" s="328">
        <v>33222889.442724265</v>
      </c>
      <c r="E112" s="328">
        <v>1807908.3998503722</v>
      </c>
      <c r="F112" s="332">
        <v>5.754924369946339E-2</v>
      </c>
      <c r="G112" s="339">
        <v>4.3989158448769263</v>
      </c>
      <c r="H112" s="339">
        <v>-0.11078632461246762</v>
      </c>
      <c r="I112" s="340">
        <v>3.1040223014317165</v>
      </c>
      <c r="J112" s="340">
        <v>0.14221303330029267</v>
      </c>
      <c r="K112" s="332">
        <v>4.8015594667246572E-2</v>
      </c>
      <c r="L112" s="333">
        <v>103124589.74821645</v>
      </c>
      <c r="M112" s="333">
        <v>10079407.737259567</v>
      </c>
      <c r="N112" s="332">
        <v>0.10832809952558993</v>
      </c>
      <c r="O112" s="328">
        <v>66118429.324960753</v>
      </c>
      <c r="P112" s="328">
        <v>3803861.1543784142</v>
      </c>
      <c r="Q112" s="332">
        <v>6.1042887177932062E-2</v>
      </c>
    </row>
    <row r="113" spans="1:17">
      <c r="A113" s="344"/>
      <c r="B113" s="344"/>
      <c r="C113" s="160" t="s">
        <v>120</v>
      </c>
      <c r="D113" s="328">
        <v>3863890.088184617</v>
      </c>
      <c r="E113" s="328">
        <v>776160.48259310285</v>
      </c>
      <c r="F113" s="329">
        <v>0.25136931717970634</v>
      </c>
      <c r="G113" s="337">
        <v>0.51160292246948147</v>
      </c>
      <c r="H113" s="337">
        <v>6.8351313241108602E-2</v>
      </c>
      <c r="I113" s="338">
        <v>3.7461616933160093</v>
      </c>
      <c r="J113" s="338">
        <v>0.20911567379202056</v>
      </c>
      <c r="K113" s="329">
        <v>5.912155867855038E-2</v>
      </c>
      <c r="L113" s="330">
        <v>14474757.035540629</v>
      </c>
      <c r="M113" s="330">
        <v>3553315.3247167878</v>
      </c>
      <c r="N113" s="329">
        <v>0.32535222169388378</v>
      </c>
      <c r="O113" s="328">
        <v>7134674.8127703555</v>
      </c>
      <c r="P113" s="328">
        <v>1441261.2665145304</v>
      </c>
      <c r="Q113" s="329">
        <v>0.25314536785446595</v>
      </c>
    </row>
    <row r="114" spans="1:17">
      <c r="A114" s="344"/>
      <c r="B114" s="344"/>
      <c r="C114" s="160" t="s">
        <v>89</v>
      </c>
      <c r="D114" s="328">
        <v>22068621.350609984</v>
      </c>
      <c r="E114" s="328">
        <v>-1686404.5742867179</v>
      </c>
      <c r="F114" s="332">
        <v>-7.0991485322660253E-2</v>
      </c>
      <c r="G114" s="339">
        <v>2.9220218277867867</v>
      </c>
      <c r="H114" s="339">
        <v>-0.48807387793970669</v>
      </c>
      <c r="I114" s="340">
        <v>3.3568161150115818</v>
      </c>
      <c r="J114" s="340">
        <v>0.14111585213380362</v>
      </c>
      <c r="K114" s="332">
        <v>4.388339726897212E-2</v>
      </c>
      <c r="L114" s="333">
        <v>74080303.785816252</v>
      </c>
      <c r="M114" s="333">
        <v>-2308739.3255425096</v>
      </c>
      <c r="N114" s="332">
        <v>-3.0223435606816874E-2</v>
      </c>
      <c r="O114" s="328">
        <v>44719465.693174094</v>
      </c>
      <c r="P114" s="328">
        <v>-4377342.9089064449</v>
      </c>
      <c r="Q114" s="332">
        <v>-8.9157381783893583E-2</v>
      </c>
    </row>
    <row r="115" spans="1:17">
      <c r="A115" s="344"/>
      <c r="B115" s="344"/>
      <c r="C115" s="160" t="s">
        <v>121</v>
      </c>
      <c r="D115" s="328">
        <v>8366312.1242255652</v>
      </c>
      <c r="E115" s="328">
        <v>-310274.3890233757</v>
      </c>
      <c r="F115" s="329">
        <v>-3.5759960273500889E-2</v>
      </c>
      <c r="G115" s="337">
        <v>1.1077514202938024</v>
      </c>
      <c r="H115" s="337">
        <v>-0.13779512226688651</v>
      </c>
      <c r="I115" s="338">
        <v>2.6952872094488765</v>
      </c>
      <c r="J115" s="338">
        <v>0.12952640544672045</v>
      </c>
      <c r="K115" s="329">
        <v>5.0482650309678523E-2</v>
      </c>
      <c r="L115" s="330">
        <v>22549614.058682226</v>
      </c>
      <c r="M115" s="330">
        <v>287568.47045436129</v>
      </c>
      <c r="N115" s="329">
        <v>1.2917432466602577E-2</v>
      </c>
      <c r="O115" s="328">
        <v>8223240.7412002077</v>
      </c>
      <c r="P115" s="328">
        <v>-22419.021698825061</v>
      </c>
      <c r="Q115" s="329">
        <v>-2.7188875533888045E-3</v>
      </c>
    </row>
    <row r="116" spans="1:17">
      <c r="A116" s="344"/>
      <c r="B116" s="344"/>
      <c r="C116" s="160" t="s">
        <v>91</v>
      </c>
      <c r="D116" s="328">
        <v>11508006.116037881</v>
      </c>
      <c r="E116" s="328">
        <v>-1134662.4316073302</v>
      </c>
      <c r="F116" s="332">
        <v>-8.9748649767352265E-2</v>
      </c>
      <c r="G116" s="339">
        <v>1.5237311171881192</v>
      </c>
      <c r="H116" s="339">
        <v>-0.2911568084050753</v>
      </c>
      <c r="I116" s="340">
        <v>3.2511802579534606</v>
      </c>
      <c r="J116" s="340">
        <v>0.13493322016842768</v>
      </c>
      <c r="K116" s="332">
        <v>4.3299911249762651E-2</v>
      </c>
      <c r="L116" s="333">
        <v>37414602.292870037</v>
      </c>
      <c r="M116" s="333">
        <v>-1983076.1184273586</v>
      </c>
      <c r="N116" s="332">
        <v>-5.0334847087302126E-2</v>
      </c>
      <c r="O116" s="328">
        <v>24264080.02204258</v>
      </c>
      <c r="P116" s="328">
        <v>-3031311.9031861611</v>
      </c>
      <c r="Q116" s="332">
        <v>-0.11105581159962619</v>
      </c>
    </row>
    <row r="117" spans="1:17">
      <c r="A117" s="344"/>
      <c r="B117" s="344"/>
      <c r="C117" s="160" t="s">
        <v>122</v>
      </c>
      <c r="D117" s="328">
        <v>3013586.4623429789</v>
      </c>
      <c r="E117" s="328">
        <v>1356613.089211534</v>
      </c>
      <c r="F117" s="329">
        <v>0.81872956512736683</v>
      </c>
      <c r="G117" s="337">
        <v>0.39901746842221986</v>
      </c>
      <c r="H117" s="337">
        <v>0.16115463459147741</v>
      </c>
      <c r="I117" s="338">
        <v>3.4790156654104307</v>
      </c>
      <c r="J117" s="338">
        <v>0.27444842396809621</v>
      </c>
      <c r="K117" s="329">
        <v>8.5642897555356187E-2</v>
      </c>
      <c r="L117" s="330">
        <v>10484314.511560025</v>
      </c>
      <c r="M117" s="330">
        <v>5174431.9200807903</v>
      </c>
      <c r="N117" s="329">
        <v>0.97449083495446742</v>
      </c>
      <c r="O117" s="328">
        <v>5225710.1717603542</v>
      </c>
      <c r="P117" s="328">
        <v>2722054.8891521054</v>
      </c>
      <c r="Q117" s="329">
        <v>1.0872322991351802</v>
      </c>
    </row>
    <row r="118" spans="1:17">
      <c r="A118" s="344"/>
      <c r="B118" s="344"/>
      <c r="C118" s="160" t="s">
        <v>93</v>
      </c>
      <c r="D118" s="328">
        <v>9246856.3552878946</v>
      </c>
      <c r="E118" s="328">
        <v>170794.53736162744</v>
      </c>
      <c r="F118" s="332">
        <v>1.8818132884935685E-2</v>
      </c>
      <c r="G118" s="339">
        <v>1.2243409173275508</v>
      </c>
      <c r="H118" s="339">
        <v>-7.8551343370040438E-2</v>
      </c>
      <c r="I118" s="340">
        <v>2.9584745135009247</v>
      </c>
      <c r="J118" s="340">
        <v>0.13206607403277681</v>
      </c>
      <c r="K118" s="332">
        <v>4.6725757038012523E-2</v>
      </c>
      <c r="L118" s="333">
        <v>27356588.857123289</v>
      </c>
      <c r="M118" s="333">
        <v>1703931.137801867</v>
      </c>
      <c r="N118" s="332">
        <v>6.6423181428038811E-2</v>
      </c>
      <c r="O118" s="328">
        <v>16282002.18098741</v>
      </c>
      <c r="P118" s="328">
        <v>666681.35022983886</v>
      </c>
      <c r="Q118" s="332">
        <v>4.2694053965043964E-2</v>
      </c>
    </row>
    <row r="119" spans="1:17">
      <c r="A119" s="344"/>
      <c r="B119" s="344"/>
      <c r="C119" s="160" t="s">
        <v>123</v>
      </c>
      <c r="D119" s="328">
        <v>6165775.152535216</v>
      </c>
      <c r="E119" s="328">
        <v>1342058.0292669227</v>
      </c>
      <c r="F119" s="329">
        <v>0.27822071547131183</v>
      </c>
      <c r="G119" s="337">
        <v>0.8163867282282824</v>
      </c>
      <c r="H119" s="337">
        <v>0.12392959937890236</v>
      </c>
      <c r="I119" s="338">
        <v>2.9487062768108165</v>
      </c>
      <c r="J119" s="338">
        <v>0.32343192403291443</v>
      </c>
      <c r="K119" s="329">
        <v>0.12319928532066711</v>
      </c>
      <c r="L119" s="330">
        <v>18181059.89368476</v>
      </c>
      <c r="M119" s="330">
        <v>5517479.0449129064</v>
      </c>
      <c r="N119" s="329">
        <v>0.435696594099449</v>
      </c>
      <c r="O119" s="328">
        <v>14981186.373351023</v>
      </c>
      <c r="P119" s="328">
        <v>3869817.9212217182</v>
      </c>
      <c r="Q119" s="329">
        <v>0.34827554660741483</v>
      </c>
    </row>
    <row r="120" spans="1:17">
      <c r="A120" s="344" t="s">
        <v>68</v>
      </c>
      <c r="B120" s="344" t="s">
        <v>133</v>
      </c>
      <c r="C120" s="160" t="s">
        <v>82</v>
      </c>
      <c r="D120" s="328">
        <v>38398.407555650396</v>
      </c>
      <c r="E120" s="328">
        <v>2676.9524061892225</v>
      </c>
      <c r="F120" s="332">
        <v>7.4939623679624992E-2</v>
      </c>
      <c r="G120" s="339">
        <v>20.297645339306815</v>
      </c>
      <c r="H120" s="339">
        <v>-2.6566449359784201</v>
      </c>
      <c r="I120" s="340">
        <v>5.2129963088530609</v>
      </c>
      <c r="J120" s="340">
        <v>-0.95152317626275895</v>
      </c>
      <c r="K120" s="332">
        <v>-0.15435480065562346</v>
      </c>
      <c r="L120" s="333">
        <v>200170.75685344101</v>
      </c>
      <c r="M120" s="333">
        <v>-20034.849452103226</v>
      </c>
      <c r="N120" s="332">
        <v>-9.0982467650274346E-2</v>
      </c>
      <c r="O120" s="328">
        <v>88915.214633822441</v>
      </c>
      <c r="P120" s="328">
        <v>-9456.3410604519595</v>
      </c>
      <c r="Q120" s="332">
        <v>-9.6128814815544847E-2</v>
      </c>
    </row>
    <row r="121" spans="1:17">
      <c r="A121" s="344"/>
      <c r="B121" s="344"/>
      <c r="C121" s="160" t="s">
        <v>118</v>
      </c>
      <c r="D121" s="328">
        <v>34008.112379172366</v>
      </c>
      <c r="E121" s="328">
        <v>5142.7729851510667</v>
      </c>
      <c r="F121" s="329">
        <v>0.17816429992215016</v>
      </c>
      <c r="G121" s="337">
        <v>17.976907056140501</v>
      </c>
      <c r="H121" s="337">
        <v>-0.57170403970354045</v>
      </c>
      <c r="I121" s="338">
        <v>6.0910849309588038</v>
      </c>
      <c r="J121" s="338">
        <v>0.4583407268262496</v>
      </c>
      <c r="K121" s="329">
        <v>8.1370768885613606E-2</v>
      </c>
      <c r="L121" s="330">
        <v>207146.30084313036</v>
      </c>
      <c r="M121" s="330">
        <v>44555.227671137807</v>
      </c>
      <c r="N121" s="329">
        <v>0.27403243488039636</v>
      </c>
      <c r="O121" s="328">
        <v>75014.262596726418</v>
      </c>
      <c r="P121" s="328">
        <v>10438.043559979131</v>
      </c>
      <c r="Q121" s="329">
        <v>0.16163912529532476</v>
      </c>
    </row>
    <row r="122" spans="1:17">
      <c r="A122" s="344"/>
      <c r="B122" s="344"/>
      <c r="C122" s="160" t="s">
        <v>84</v>
      </c>
      <c r="D122" s="328">
        <v>8348.6616971332223</v>
      </c>
      <c r="E122" s="328">
        <v>1900.7203993571047</v>
      </c>
      <c r="F122" s="332">
        <v>0.29477942052801559</v>
      </c>
      <c r="G122" s="339">
        <v>4.4131562992728686</v>
      </c>
      <c r="H122" s="339">
        <v>0.26976640633943472</v>
      </c>
      <c r="I122" s="340">
        <v>6.1613833898463373</v>
      </c>
      <c r="J122" s="340">
        <v>0.61233663376122394</v>
      </c>
      <c r="K122" s="332">
        <v>0.11034987821822413</v>
      </c>
      <c r="L122" s="333">
        <v>51439.305508162972</v>
      </c>
      <c r="M122" s="333">
        <v>15659.377766311169</v>
      </c>
      <c r="N122" s="332">
        <v>0.43765817190274492</v>
      </c>
      <c r="O122" s="328">
        <v>20471.462664842606</v>
      </c>
      <c r="P122" s="328">
        <v>6543.0365265607834</v>
      </c>
      <c r="Q122" s="332">
        <v>0.46976136870033453</v>
      </c>
    </row>
    <row r="123" spans="1:17">
      <c r="A123" s="344"/>
      <c r="B123" s="344"/>
      <c r="C123" s="160" t="s">
        <v>119</v>
      </c>
      <c r="D123" s="328">
        <v>47.670351327347753</v>
      </c>
      <c r="E123" s="328">
        <v>-1329.0419543691512</v>
      </c>
      <c r="F123" s="329">
        <v>-0.96537377407748914</v>
      </c>
      <c r="G123" s="337">
        <v>2.519885448479425E-2</v>
      </c>
      <c r="H123" s="337">
        <v>-0.85946426347307925</v>
      </c>
      <c r="I123" s="338">
        <v>7.7236498880249158</v>
      </c>
      <c r="J123" s="338">
        <v>-0.95758817673210395</v>
      </c>
      <c r="K123" s="329">
        <v>-0.11030548518414648</v>
      </c>
      <c r="L123" s="330">
        <v>368.18910369157788</v>
      </c>
      <c r="M123" s="330">
        <v>-11583.378168740272</v>
      </c>
      <c r="N123" s="329">
        <v>-0.96919323672796753</v>
      </c>
      <c r="O123" s="328">
        <v>144.03973793983459</v>
      </c>
      <c r="P123" s="328">
        <v>-4705.5061768293381</v>
      </c>
      <c r="Q123" s="329">
        <v>-0.97029830411520279</v>
      </c>
    </row>
    <row r="124" spans="1:17">
      <c r="A124" s="344"/>
      <c r="B124" s="344"/>
      <c r="C124" s="160" t="s">
        <v>86</v>
      </c>
      <c r="D124" s="328">
        <v>14735.403462592782</v>
      </c>
      <c r="E124" s="328">
        <v>10766.363672568668</v>
      </c>
      <c r="F124" s="332">
        <v>2.7125864798909611</v>
      </c>
      <c r="G124" s="339">
        <v>7.7892290971136804</v>
      </c>
      <c r="H124" s="339">
        <v>5.2387593283661751</v>
      </c>
      <c r="I124" s="340">
        <v>2.6319161288252748</v>
      </c>
      <c r="J124" s="340">
        <v>-4.0283163146953918</v>
      </c>
      <c r="K124" s="332">
        <v>-0.60483119003065655</v>
      </c>
      <c r="L124" s="333">
        <v>38782.346037945747</v>
      </c>
      <c r="M124" s="333">
        <v>12347.618458802699</v>
      </c>
      <c r="N124" s="332">
        <v>0.46709838116678559</v>
      </c>
      <c r="O124" s="328">
        <v>12470.1138869524</v>
      </c>
      <c r="P124" s="328">
        <v>2438.7262021303177</v>
      </c>
      <c r="Q124" s="332">
        <v>0.24310955560218397</v>
      </c>
    </row>
    <row r="125" spans="1:17">
      <c r="A125" s="344"/>
      <c r="B125" s="344"/>
      <c r="C125" s="160" t="s">
        <v>87</v>
      </c>
      <c r="D125" s="328">
        <v>21125.21343739592</v>
      </c>
      <c r="E125" s="328">
        <v>822.19597584305302</v>
      </c>
      <c r="F125" s="329">
        <v>4.049624531920034E-2</v>
      </c>
      <c r="G125" s="337">
        <v>11.166923770158364</v>
      </c>
      <c r="H125" s="337">
        <v>-1.8796151887591321</v>
      </c>
      <c r="I125" s="338">
        <v>6.403693964004737</v>
      </c>
      <c r="J125" s="338">
        <v>1.5588255213208058E-2</v>
      </c>
      <c r="K125" s="329">
        <v>2.4401999471854339E-3</v>
      </c>
      <c r="L125" s="330">
        <v>135279.40177736402</v>
      </c>
      <c r="M125" s="330">
        <v>5581.5800255240611</v>
      </c>
      <c r="N125" s="329">
        <v>4.3035264202074985E-2</v>
      </c>
      <c r="O125" s="328">
        <v>61363.430323839188</v>
      </c>
      <c r="P125" s="328">
        <v>1852.5635147595167</v>
      </c>
      <c r="Q125" s="329">
        <v>3.1129835844986683E-2</v>
      </c>
    </row>
    <row r="126" spans="1:17">
      <c r="A126" s="344"/>
      <c r="B126" s="344"/>
      <c r="C126" s="160" t="s">
        <v>120</v>
      </c>
      <c r="D126" s="328">
        <v>49.249568939208984</v>
      </c>
      <c r="E126" s="328">
        <v>48.914419218397143</v>
      </c>
      <c r="F126" s="332">
        <v>145.9479634949723</v>
      </c>
      <c r="G126" s="339">
        <v>2.6033639077168044E-2</v>
      </c>
      <c r="H126" s="339">
        <v>2.5818274838925025E-2</v>
      </c>
      <c r="I126" s="340">
        <v>1.9950000000000001</v>
      </c>
      <c r="J126" s="340">
        <v>0.12358436462420763</v>
      </c>
      <c r="K126" s="332">
        <v>6.6037903225806424E-2</v>
      </c>
      <c r="L126" s="333">
        <v>98.252890033721926</v>
      </c>
      <c r="M126" s="333">
        <v>97.625685606002804</v>
      </c>
      <c r="N126" s="332">
        <v>155.65209888748259</v>
      </c>
      <c r="O126" s="328">
        <v>24.624784469604492</v>
      </c>
      <c r="P126" s="328">
        <v>23.61316442489624</v>
      </c>
      <c r="Q126" s="332">
        <v>23.341930152942158</v>
      </c>
    </row>
    <row r="127" spans="1:17">
      <c r="A127" s="344"/>
      <c r="B127" s="344"/>
      <c r="C127" s="160" t="s">
        <v>89</v>
      </c>
      <c r="D127" s="328">
        <v>20360.387531485459</v>
      </c>
      <c r="E127" s="328">
        <v>-866.64554007055267</v>
      </c>
      <c r="F127" s="329">
        <v>-4.0827445698562934E-2</v>
      </c>
      <c r="G127" s="337">
        <v>10.762631874407594</v>
      </c>
      <c r="H127" s="337">
        <v>-2.8776713206576812</v>
      </c>
      <c r="I127" s="338">
        <v>6.4386020832841995</v>
      </c>
      <c r="J127" s="338">
        <v>-0.1625747215246518</v>
      </c>
      <c r="K127" s="329">
        <v>-2.462814227399859E-2</v>
      </c>
      <c r="L127" s="330">
        <v>131092.43357669591</v>
      </c>
      <c r="M127" s="330">
        <v>-9030.964770170016</v>
      </c>
      <c r="N127" s="329">
        <v>-6.4450083831213381E-2</v>
      </c>
      <c r="O127" s="328">
        <v>61228.550024390221</v>
      </c>
      <c r="P127" s="328">
        <v>-2414.2771096413126</v>
      </c>
      <c r="Q127" s="329">
        <v>-3.7934787286505275E-2</v>
      </c>
    </row>
    <row r="128" spans="1:17">
      <c r="A128" s="344"/>
      <c r="B128" s="344"/>
      <c r="C128" s="160" t="s">
        <v>121</v>
      </c>
      <c r="D128" s="328">
        <v>32.37775245308876</v>
      </c>
      <c r="E128" s="328">
        <v>-16.279033452272415</v>
      </c>
      <c r="F128" s="332">
        <v>-0.33456861462110538</v>
      </c>
      <c r="G128" s="339">
        <v>1.711508830735247E-2</v>
      </c>
      <c r="H128" s="339">
        <v>-1.4151330791784225E-2</v>
      </c>
      <c r="I128" s="340">
        <v>2.5895282503623127</v>
      </c>
      <c r="J128" s="340">
        <v>-0.23509888566409298</v>
      </c>
      <c r="K128" s="332">
        <v>-8.3231830022996417E-2</v>
      </c>
      <c r="L128" s="333">
        <v>83.843104660511017</v>
      </c>
      <c r="M128" s="333">
        <v>-53.594173159599308</v>
      </c>
      <c r="N128" s="332">
        <v>-0.38995368658092855</v>
      </c>
      <c r="O128" s="328">
        <v>86.340673208236694</v>
      </c>
      <c r="P128" s="328">
        <v>-43.41075587272644</v>
      </c>
      <c r="Q128" s="332">
        <v>-0.33456861462110538</v>
      </c>
    </row>
    <row r="129" spans="1:17">
      <c r="A129" s="344"/>
      <c r="B129" s="344"/>
      <c r="C129" s="160" t="s">
        <v>91</v>
      </c>
      <c r="D129" s="328">
        <v>783.69132224324949</v>
      </c>
      <c r="E129" s="328">
        <v>-226.31352169872559</v>
      </c>
      <c r="F129" s="329">
        <v>-0.22407171911714846</v>
      </c>
      <c r="G129" s="337">
        <v>0.41426427622895334</v>
      </c>
      <c r="H129" s="337">
        <v>-0.23475587903305783</v>
      </c>
      <c r="I129" s="338">
        <v>6.0868151732496143</v>
      </c>
      <c r="J129" s="338">
        <v>-0.1786528982130493</v>
      </c>
      <c r="K129" s="329">
        <v>-2.8513894919800154E-2</v>
      </c>
      <c r="L129" s="330">
        <v>4770.1842313742636</v>
      </c>
      <c r="M129" s="330">
        <v>-1557.9688703668116</v>
      </c>
      <c r="N129" s="329">
        <v>-0.24619645658354333</v>
      </c>
      <c r="O129" s="328">
        <v>2298.469996213913</v>
      </c>
      <c r="P129" s="328">
        <v>-621.46573638916016</v>
      </c>
      <c r="Q129" s="329">
        <v>-0.21283541601620595</v>
      </c>
    </row>
    <row r="130" spans="1:17">
      <c r="A130" s="344"/>
      <c r="B130" s="344"/>
      <c r="C130" s="160" t="s">
        <v>122</v>
      </c>
      <c r="D130" s="328">
        <v>87.122998191714288</v>
      </c>
      <c r="E130" s="328">
        <v>16.905059410929681</v>
      </c>
      <c r="F130" s="332">
        <v>0.2407512909728961</v>
      </c>
      <c r="G130" s="339">
        <v>4.6053777507037874E-2</v>
      </c>
      <c r="H130" s="339">
        <v>9.323527900873263E-4</v>
      </c>
      <c r="I130" s="340">
        <v>4.7773976557370865</v>
      </c>
      <c r="J130" s="340">
        <v>-6.064531294568809E-2</v>
      </c>
      <c r="K130" s="332">
        <v>-1.2535091841526085E-2</v>
      </c>
      <c r="L130" s="333">
        <v>416.22120732188228</v>
      </c>
      <c r="M130" s="333">
        <v>76.503802328109771</v>
      </c>
      <c r="N130" s="332">
        <v>0.22519835958805876</v>
      </c>
      <c r="O130" s="328">
        <v>262.46559298038483</v>
      </c>
      <c r="P130" s="328">
        <v>67.59391176700592</v>
      </c>
      <c r="Q130" s="332">
        <v>0.34686369690110347</v>
      </c>
    </row>
    <row r="131" spans="1:17">
      <c r="A131" s="344"/>
      <c r="B131" s="344"/>
      <c r="C131" s="160" t="s">
        <v>93</v>
      </c>
      <c r="D131" s="328">
        <v>509.23835837581157</v>
      </c>
      <c r="E131" s="328">
        <v>24.873297143030186</v>
      </c>
      <c r="F131" s="329">
        <v>5.1352376820334507E-2</v>
      </c>
      <c r="G131" s="337">
        <v>0.26918667334062485</v>
      </c>
      <c r="H131" s="337">
        <v>-4.2062019307084364E-2</v>
      </c>
      <c r="I131" s="338">
        <v>4.0094099141996393</v>
      </c>
      <c r="J131" s="338">
        <v>-6.7363942914901109E-2</v>
      </c>
      <c r="K131" s="329">
        <v>-1.6523836071343917E-2</v>
      </c>
      <c r="L131" s="330">
        <v>2041.7453227627277</v>
      </c>
      <c r="M131" s="330">
        <v>67.098503829240826</v>
      </c>
      <c r="N131" s="329">
        <v>3.3980002492537346E-2</v>
      </c>
      <c r="O131" s="328">
        <v>1498.6422894001007</v>
      </c>
      <c r="P131" s="328">
        <v>75.503529787063599</v>
      </c>
      <c r="Q131" s="329">
        <v>5.3054229095407121E-2</v>
      </c>
    </row>
    <row r="132" spans="1:17">
      <c r="A132" s="344"/>
      <c r="B132" s="344"/>
      <c r="C132" s="160" t="s">
        <v>123</v>
      </c>
      <c r="D132" s="328">
        <v>341.43869190623764</v>
      </c>
      <c r="E132" s="328">
        <v>151.94307141711715</v>
      </c>
      <c r="F132" s="332">
        <v>0.8018289342251087</v>
      </c>
      <c r="G132" s="339">
        <v>0.18048668980309934</v>
      </c>
      <c r="H132" s="339">
        <v>5.8718484661317169E-2</v>
      </c>
      <c r="I132" s="340">
        <v>3.1033824481732961</v>
      </c>
      <c r="J132" s="340">
        <v>-3.4737143573349449E-2</v>
      </c>
      <c r="K132" s="332">
        <v>-1.1069413563686114E-2</v>
      </c>
      <c r="L132" s="333">
        <v>1059.6148435890675</v>
      </c>
      <c r="M132" s="333">
        <v>464.95492438197141</v>
      </c>
      <c r="N132" s="332">
        <v>0.78188374458115506</v>
      </c>
      <c r="O132" s="328">
        <v>932.87717044353485</v>
      </c>
      <c r="P132" s="328">
        <v>419.49402797222137</v>
      </c>
      <c r="Q132" s="332">
        <v>0.81711687289315627</v>
      </c>
    </row>
    <row r="133" spans="1:17">
      <c r="A133" s="344"/>
      <c r="B133" s="344" t="s">
        <v>134</v>
      </c>
      <c r="C133" s="160" t="s">
        <v>82</v>
      </c>
      <c r="D133" s="328">
        <v>473169.51139086596</v>
      </c>
      <c r="E133" s="328">
        <v>22534.844926617108</v>
      </c>
      <c r="F133" s="329">
        <v>5.0006904935718952E-2</v>
      </c>
      <c r="G133" s="337">
        <v>22.113571343684072</v>
      </c>
      <c r="H133" s="337">
        <v>-1.4996039591058192</v>
      </c>
      <c r="I133" s="338">
        <v>5.5838597753975581</v>
      </c>
      <c r="J133" s="338">
        <v>-0.59217517882935677</v>
      </c>
      <c r="K133" s="329">
        <v>-9.5882744061231165E-2</v>
      </c>
      <c r="L133" s="330">
        <v>2642112.2015999733</v>
      </c>
      <c r="M133" s="330">
        <v>-141023.25006961497</v>
      </c>
      <c r="N133" s="329">
        <v>-5.0670638392758018E-2</v>
      </c>
      <c r="O133" s="328">
        <v>1214116.9936985993</v>
      </c>
      <c r="P133" s="328">
        <v>-26483.205207805149</v>
      </c>
      <c r="Q133" s="329">
        <v>-2.1347090892900253E-2</v>
      </c>
    </row>
    <row r="134" spans="1:17">
      <c r="A134" s="344"/>
      <c r="B134" s="344"/>
      <c r="C134" s="160" t="s">
        <v>118</v>
      </c>
      <c r="D134" s="328">
        <v>391525.86409462767</v>
      </c>
      <c r="E134" s="328">
        <v>44069.366283811105</v>
      </c>
      <c r="F134" s="332">
        <v>0.12683419812688618</v>
      </c>
      <c r="G134" s="339">
        <v>18.297956483088054</v>
      </c>
      <c r="H134" s="339">
        <v>9.1298621467121421E-2</v>
      </c>
      <c r="I134" s="340">
        <v>6.122500281559355</v>
      </c>
      <c r="J134" s="340">
        <v>0.59529053785399277</v>
      </c>
      <c r="K134" s="332">
        <v>0.10770181799812042</v>
      </c>
      <c r="L134" s="333">
        <v>2397117.2131571276</v>
      </c>
      <c r="M134" s="333">
        <v>476652.27294344129</v>
      </c>
      <c r="N134" s="332">
        <v>0.24819628984760594</v>
      </c>
      <c r="O134" s="328">
        <v>866475.84154234489</v>
      </c>
      <c r="P134" s="328">
        <v>78890.634807005175</v>
      </c>
      <c r="Q134" s="332">
        <v>0.10016774582907523</v>
      </c>
    </row>
    <row r="135" spans="1:17">
      <c r="A135" s="344"/>
      <c r="B135" s="344"/>
      <c r="C135" s="160" t="s">
        <v>84</v>
      </c>
      <c r="D135" s="328">
        <v>88633.151389753999</v>
      </c>
      <c r="E135" s="328">
        <v>8568.5051879710372</v>
      </c>
      <c r="F135" s="329">
        <v>0.10701983452691789</v>
      </c>
      <c r="G135" s="337">
        <v>4.1422692491566817</v>
      </c>
      <c r="H135" s="337">
        <v>-5.3103781401191874E-2</v>
      </c>
      <c r="I135" s="338">
        <v>5.8374334113165887</v>
      </c>
      <c r="J135" s="338">
        <v>0.20021705335848594</v>
      </c>
      <c r="K135" s="329">
        <v>3.5517007090891228E-2</v>
      </c>
      <c r="L135" s="330">
        <v>517390.1192728313</v>
      </c>
      <c r="M135" s="330">
        <v>66048.386010012298</v>
      </c>
      <c r="N135" s="329">
        <v>0.14633786583956757</v>
      </c>
      <c r="O135" s="328">
        <v>202598.08834417586</v>
      </c>
      <c r="P135" s="328">
        <v>30627.835452035302</v>
      </c>
      <c r="Q135" s="329">
        <v>0.17809961279317899</v>
      </c>
    </row>
    <row r="136" spans="1:17">
      <c r="A136" s="344"/>
      <c r="B136" s="344"/>
      <c r="C136" s="160" t="s">
        <v>119</v>
      </c>
      <c r="D136" s="328">
        <v>6130.2370498301252</v>
      </c>
      <c r="E136" s="328">
        <v>-5430.3320162928167</v>
      </c>
      <c r="F136" s="332">
        <v>-0.46972878110350519</v>
      </c>
      <c r="G136" s="339">
        <v>0.28649655375435229</v>
      </c>
      <c r="H136" s="339">
        <v>-0.31927518169651575</v>
      </c>
      <c r="I136" s="340">
        <v>8.6393366431853718</v>
      </c>
      <c r="J136" s="340">
        <v>0.10271889302746473</v>
      </c>
      <c r="K136" s="332">
        <v>1.2032738964511404E-2</v>
      </c>
      <c r="L136" s="333">
        <v>52961.181576009985</v>
      </c>
      <c r="M136" s="333">
        <v>-45726.977515781531</v>
      </c>
      <c r="N136" s="332">
        <v>-0.46334816594613037</v>
      </c>
      <c r="O136" s="328">
        <v>21423.037776947021</v>
      </c>
      <c r="P136" s="328">
        <v>-18914.955974559634</v>
      </c>
      <c r="Q136" s="332">
        <v>-0.46891166901063702</v>
      </c>
    </row>
    <row r="137" spans="1:17">
      <c r="A137" s="344"/>
      <c r="B137" s="344"/>
      <c r="C137" s="160" t="s">
        <v>86</v>
      </c>
      <c r="D137" s="328">
        <v>94443.947430139495</v>
      </c>
      <c r="E137" s="328">
        <v>27213.123209436089</v>
      </c>
      <c r="F137" s="329">
        <v>0.40477152444393116</v>
      </c>
      <c r="G137" s="337">
        <v>4.4138367312308064</v>
      </c>
      <c r="H137" s="337">
        <v>0.89095365938336046</v>
      </c>
      <c r="I137" s="338">
        <v>3.8157392229140812</v>
      </c>
      <c r="J137" s="338">
        <v>-2.4073220656374885</v>
      </c>
      <c r="K137" s="329">
        <v>-0.38683888106102804</v>
      </c>
      <c r="L137" s="330">
        <v>360373.47457601881</v>
      </c>
      <c r="M137" s="330">
        <v>-58008.065029255813</v>
      </c>
      <c r="N137" s="329">
        <v>-0.13864872021835375</v>
      </c>
      <c r="O137" s="328">
        <v>123810.8630663691</v>
      </c>
      <c r="P137" s="328">
        <v>-23336.489113342468</v>
      </c>
      <c r="Q137" s="329">
        <v>-0.15859265401419886</v>
      </c>
    </row>
    <row r="138" spans="1:17">
      <c r="A138" s="344"/>
      <c r="B138" s="344"/>
      <c r="C138" s="160" t="s">
        <v>87</v>
      </c>
      <c r="D138" s="328">
        <v>248646.1072973093</v>
      </c>
      <c r="E138" s="328">
        <v>4187.8795318205957</v>
      </c>
      <c r="F138" s="332">
        <v>1.7131268479284208E-2</v>
      </c>
      <c r="G138" s="339">
        <v>11.620472791845472</v>
      </c>
      <c r="H138" s="339">
        <v>-1.1890942832472309</v>
      </c>
      <c r="I138" s="340">
        <v>6.3167251967602498</v>
      </c>
      <c r="J138" s="340">
        <v>-1.9329699060230965E-2</v>
      </c>
      <c r="K138" s="332">
        <v>-3.0507467782486574E-3</v>
      </c>
      <c r="L138" s="333">
        <v>1570629.1310412663</v>
      </c>
      <c r="M138" s="333">
        <v>21728.380184143316</v>
      </c>
      <c r="N138" s="332">
        <v>1.4028258538915017E-2</v>
      </c>
      <c r="O138" s="328">
        <v>727657.50995590095</v>
      </c>
      <c r="P138" s="328">
        <v>9244.1041765371338</v>
      </c>
      <c r="Q138" s="332">
        <v>1.2867388194835754E-2</v>
      </c>
    </row>
    <row r="139" spans="1:17">
      <c r="A139" s="344"/>
      <c r="B139" s="344"/>
      <c r="C139" s="160" t="s">
        <v>120</v>
      </c>
      <c r="D139" s="328">
        <v>156.71977164757251</v>
      </c>
      <c r="E139" s="328">
        <v>155.34661608603</v>
      </c>
      <c r="F139" s="329">
        <v>113.13111233480642</v>
      </c>
      <c r="G139" s="337">
        <v>7.3242966164649027E-3</v>
      </c>
      <c r="H139" s="337">
        <v>7.2523435125301508E-3</v>
      </c>
      <c r="I139" s="338">
        <v>1.8363749902766842</v>
      </c>
      <c r="J139" s="338">
        <v>-5.0175428612391002</v>
      </c>
      <c r="K139" s="329">
        <v>-0.73206930254196745</v>
      </c>
      <c r="L139" s="330">
        <v>287.79626913547514</v>
      </c>
      <c r="M139" s="330">
        <v>278.38477371931077</v>
      </c>
      <c r="N139" s="329">
        <v>29.57922852952575</v>
      </c>
      <c r="O139" s="328">
        <v>79.204098701477051</v>
      </c>
      <c r="P139" s="328">
        <v>75.191253662109375</v>
      </c>
      <c r="Q139" s="329">
        <v>18.73764197831014</v>
      </c>
    </row>
    <row r="140" spans="1:17">
      <c r="A140" s="344"/>
      <c r="B140" s="344"/>
      <c r="C140" s="160" t="s">
        <v>89</v>
      </c>
      <c r="D140" s="328">
        <v>248419.19392476173</v>
      </c>
      <c r="E140" s="328">
        <v>-24050.98183048208</v>
      </c>
      <c r="F140" s="332">
        <v>-8.8270144663784217E-2</v>
      </c>
      <c r="G140" s="339">
        <v>11.609867998147084</v>
      </c>
      <c r="H140" s="339">
        <v>-2.6675201028879219</v>
      </c>
      <c r="I140" s="340">
        <v>6.4225532481579544</v>
      </c>
      <c r="J140" s="340">
        <v>-0.2211297471413971</v>
      </c>
      <c r="K140" s="332">
        <v>-3.3284211076575219E-2</v>
      </c>
      <c r="L140" s="333">
        <v>1595485.5008462593</v>
      </c>
      <c r="M140" s="333">
        <v>-214719.97254507965</v>
      </c>
      <c r="N140" s="332">
        <v>-0.11861635361361017</v>
      </c>
      <c r="O140" s="328">
        <v>745951.77687175409</v>
      </c>
      <c r="P140" s="328">
        <v>-71005.845850714599</v>
      </c>
      <c r="Q140" s="332">
        <v>-8.6914968262480144E-2</v>
      </c>
    </row>
    <row r="141" spans="1:17">
      <c r="A141" s="344"/>
      <c r="B141" s="344"/>
      <c r="C141" s="160" t="s">
        <v>121</v>
      </c>
      <c r="D141" s="328">
        <v>442.43923670053482</v>
      </c>
      <c r="E141" s="328">
        <v>-327.72660957276821</v>
      </c>
      <c r="F141" s="329">
        <v>-0.42552732136666355</v>
      </c>
      <c r="G141" s="337">
        <v>2.067739233084338E-2</v>
      </c>
      <c r="H141" s="337">
        <v>-1.9679159203382247E-2</v>
      </c>
      <c r="I141" s="338">
        <v>2.7162363851332025</v>
      </c>
      <c r="J141" s="338">
        <v>0.19871031411376183</v>
      </c>
      <c r="K141" s="329">
        <v>7.8930787013973838E-2</v>
      </c>
      <c r="L141" s="330">
        <v>1201.769552936554</v>
      </c>
      <c r="M141" s="330">
        <v>-737.14304406523706</v>
      </c>
      <c r="N141" s="329">
        <v>-0.38018374072410865</v>
      </c>
      <c r="O141" s="328">
        <v>1179.8379645347595</v>
      </c>
      <c r="P141" s="328">
        <v>-873.9376255273819</v>
      </c>
      <c r="Q141" s="329">
        <v>-0.42552732136666355</v>
      </c>
    </row>
    <row r="142" spans="1:17">
      <c r="A142" s="344"/>
      <c r="B142" s="344"/>
      <c r="C142" s="160" t="s">
        <v>91</v>
      </c>
      <c r="D142" s="328">
        <v>10568.33132543751</v>
      </c>
      <c r="E142" s="328">
        <v>-2741.086963165244</v>
      </c>
      <c r="F142" s="332">
        <v>-0.20595092165016088</v>
      </c>
      <c r="G142" s="339">
        <v>0.49391083559418242</v>
      </c>
      <c r="H142" s="339">
        <v>-0.20350028391157343</v>
      </c>
      <c r="I142" s="340">
        <v>6.1480112604176895</v>
      </c>
      <c r="J142" s="340">
        <v>-0.29422609468821292</v>
      </c>
      <c r="K142" s="332">
        <v>-4.5671414831528853E-2</v>
      </c>
      <c r="L142" s="333">
        <v>64974.219992614817</v>
      </c>
      <c r="M142" s="333">
        <v>-20768.211680951514</v>
      </c>
      <c r="N142" s="332">
        <v>-0.24221626650406952</v>
      </c>
      <c r="O142" s="328">
        <v>30503.55549757585</v>
      </c>
      <c r="P142" s="328">
        <v>-8293.5105591002066</v>
      </c>
      <c r="Q142" s="332">
        <v>-0.21376643653890653</v>
      </c>
    </row>
    <row r="143" spans="1:17">
      <c r="A143" s="344"/>
      <c r="B143" s="344"/>
      <c r="C143" s="160" t="s">
        <v>122</v>
      </c>
      <c r="D143" s="328">
        <v>1226.9722306865453</v>
      </c>
      <c r="E143" s="328">
        <v>391.84907836254683</v>
      </c>
      <c r="F143" s="329">
        <v>0.46921113044477436</v>
      </c>
      <c r="G143" s="337">
        <v>5.7342532235964097E-2</v>
      </c>
      <c r="H143" s="337">
        <v>1.3582229572232908E-2</v>
      </c>
      <c r="I143" s="338">
        <v>4.7555777989486092</v>
      </c>
      <c r="J143" s="338">
        <v>0.23030148330783096</v>
      </c>
      <c r="K143" s="329">
        <v>5.0892247731223972E-2</v>
      </c>
      <c r="L143" s="330">
        <v>5834.9619001793862</v>
      </c>
      <c r="M143" s="330">
        <v>2055.79887832433</v>
      </c>
      <c r="N143" s="329">
        <v>0.54398258726484139</v>
      </c>
      <c r="O143" s="328">
        <v>3645.5343931913376</v>
      </c>
      <c r="P143" s="328">
        <v>1197.2564495578408</v>
      </c>
      <c r="Q143" s="329">
        <v>0.48901982418752216</v>
      </c>
    </row>
    <row r="144" spans="1:17">
      <c r="A144" s="344"/>
      <c r="B144" s="344"/>
      <c r="C144" s="160" t="s">
        <v>93</v>
      </c>
      <c r="D144" s="328">
        <v>6572.0623730205525</v>
      </c>
      <c r="E144" s="328">
        <v>296.85541894903054</v>
      </c>
      <c r="F144" s="332">
        <v>4.7306076297041137E-2</v>
      </c>
      <c r="G144" s="339">
        <v>0.30714525484478861</v>
      </c>
      <c r="H144" s="339">
        <v>-2.1674458539451713E-2</v>
      </c>
      <c r="I144" s="340">
        <v>3.8549266272067215</v>
      </c>
      <c r="J144" s="340">
        <v>-0.30417608051151168</v>
      </c>
      <c r="K144" s="332">
        <v>-7.3135025001195217E-2</v>
      </c>
      <c r="L144" s="333">
        <v>25334.818237420321</v>
      </c>
      <c r="M144" s="333">
        <v>-764.41199675083044</v>
      </c>
      <c r="N144" s="332">
        <v>-2.9288679776846543E-2</v>
      </c>
      <c r="O144" s="328">
        <v>19306.804272890091</v>
      </c>
      <c r="P144" s="328">
        <v>732.00871014595032</v>
      </c>
      <c r="Q144" s="332">
        <v>3.9408708842758711E-2</v>
      </c>
    </row>
    <row r="145" spans="1:17">
      <c r="A145" s="344"/>
      <c r="B145" s="344"/>
      <c r="C145" s="160" t="s">
        <v>123</v>
      </c>
      <c r="D145" s="328">
        <v>3123.4861785393</v>
      </c>
      <c r="E145" s="328">
        <v>442.59745895078186</v>
      </c>
      <c r="F145" s="329">
        <v>0.16509355860869707</v>
      </c>
      <c r="G145" s="337">
        <v>0.14597608845740453</v>
      </c>
      <c r="H145" s="337">
        <v>5.4980027397406595E-3</v>
      </c>
      <c r="I145" s="338">
        <v>3.3785917543323567</v>
      </c>
      <c r="J145" s="338">
        <v>0.43345447856510155</v>
      </c>
      <c r="K145" s="329">
        <v>0.14717632421808921</v>
      </c>
      <c r="L145" s="330">
        <v>10552.984647583962</v>
      </c>
      <c r="M145" s="330">
        <v>2657.3993473398696</v>
      </c>
      <c r="N145" s="329">
        <v>0.33656774593489808</v>
      </c>
      <c r="O145" s="328">
        <v>8497.3221822977066</v>
      </c>
      <c r="P145" s="328">
        <v>1108.3820117712021</v>
      </c>
      <c r="Q145" s="329">
        <v>0.15000554696496121</v>
      </c>
    </row>
    <row r="146" spans="1:17">
      <c r="A146" s="344"/>
      <c r="B146" s="344" t="s">
        <v>135</v>
      </c>
      <c r="C146" s="160" t="s">
        <v>82</v>
      </c>
      <c r="D146" s="328">
        <v>160036.50834133278</v>
      </c>
      <c r="E146" s="328">
        <v>28193.257080388459</v>
      </c>
      <c r="F146" s="332">
        <v>0.21383921293467142</v>
      </c>
      <c r="G146" s="339">
        <v>21.573357872698349</v>
      </c>
      <c r="H146" s="339">
        <v>-1.7131092435721484</v>
      </c>
      <c r="I146" s="340">
        <v>5.1259576160242482</v>
      </c>
      <c r="J146" s="340">
        <v>-1.0686018600390508</v>
      </c>
      <c r="K146" s="332">
        <v>-0.1725065138478834</v>
      </c>
      <c r="L146" s="333">
        <v>820340.35877418285</v>
      </c>
      <c r="M146" s="333">
        <v>3629.4973207056755</v>
      </c>
      <c r="N146" s="332">
        <v>4.4440419394525523E-3</v>
      </c>
      <c r="O146" s="328">
        <v>370784.97413242795</v>
      </c>
      <c r="P146" s="328">
        <v>5483.0483667973313</v>
      </c>
      <c r="Q146" s="332">
        <v>1.5009634442264424E-2</v>
      </c>
    </row>
    <row r="147" spans="1:17">
      <c r="A147" s="344"/>
      <c r="B147" s="344"/>
      <c r="C147" s="160" t="s">
        <v>118</v>
      </c>
      <c r="D147" s="328">
        <v>128168.04645797379</v>
      </c>
      <c r="E147" s="328">
        <v>25061.635646546943</v>
      </c>
      <c r="F147" s="329">
        <v>0.2430657361585655</v>
      </c>
      <c r="G147" s="337">
        <v>17.277402279891991</v>
      </c>
      <c r="H147" s="337">
        <v>-0.9334960548656781</v>
      </c>
      <c r="I147" s="338">
        <v>6.0742413910270709</v>
      </c>
      <c r="J147" s="338">
        <v>0.49025584394231903</v>
      </c>
      <c r="K147" s="329">
        <v>8.7796760899259196E-2</v>
      </c>
      <c r="L147" s="330">
        <v>778523.65280210495</v>
      </c>
      <c r="M147" s="330">
        <v>202778.94501931441</v>
      </c>
      <c r="N147" s="329">
        <v>0.35220288137814065</v>
      </c>
      <c r="O147" s="328">
        <v>280533.21972703934</v>
      </c>
      <c r="P147" s="328">
        <v>49402.86795779239</v>
      </c>
      <c r="Q147" s="329">
        <v>0.21374461458491012</v>
      </c>
    </row>
    <row r="148" spans="1:17">
      <c r="A148" s="344"/>
      <c r="B148" s="344"/>
      <c r="C148" s="160" t="s">
        <v>84</v>
      </c>
      <c r="D148" s="328">
        <v>32232.075294003313</v>
      </c>
      <c r="E148" s="328">
        <v>7342.5164172979748</v>
      </c>
      <c r="F148" s="332">
        <v>0.2950038790832083</v>
      </c>
      <c r="G148" s="339">
        <v>4.3449716724274632</v>
      </c>
      <c r="H148" s="339">
        <v>-5.108113101677425E-2</v>
      </c>
      <c r="I148" s="340">
        <v>5.9868418983692839</v>
      </c>
      <c r="J148" s="340">
        <v>0.49075737029064204</v>
      </c>
      <c r="K148" s="332">
        <v>8.9292180239120944E-2</v>
      </c>
      <c r="L148" s="333">
        <v>192968.33884153247</v>
      </c>
      <c r="M148" s="333">
        <v>56173.219388569851</v>
      </c>
      <c r="N148" s="332">
        <v>0.41063759886466683</v>
      </c>
      <c r="O148" s="328">
        <v>77455.690036177635</v>
      </c>
      <c r="P148" s="328">
        <v>24851.5842779909</v>
      </c>
      <c r="Q148" s="332">
        <v>0.47242670357766259</v>
      </c>
    </row>
    <row r="149" spans="1:17">
      <c r="A149" s="344"/>
      <c r="B149" s="344"/>
      <c r="C149" s="160" t="s">
        <v>119</v>
      </c>
      <c r="D149" s="328">
        <v>264.73208156800263</v>
      </c>
      <c r="E149" s="328">
        <v>-4486.3642150155629</v>
      </c>
      <c r="F149" s="329">
        <v>-0.94427979038051346</v>
      </c>
      <c r="G149" s="337">
        <v>3.5686606732695532E-2</v>
      </c>
      <c r="H149" s="337">
        <v>-0.80346326721615258</v>
      </c>
      <c r="I149" s="338">
        <v>7.7808667612053526</v>
      </c>
      <c r="J149" s="338">
        <v>-0.90936307138698957</v>
      </c>
      <c r="K149" s="329">
        <v>-0.10464200474611864</v>
      </c>
      <c r="L149" s="330">
        <v>2059.8450540971758</v>
      </c>
      <c r="M149" s="330">
        <v>-39228.273719992314</v>
      </c>
      <c r="N149" s="329">
        <v>-0.95011046481997052</v>
      </c>
      <c r="O149" s="328">
        <v>820.20043849945068</v>
      </c>
      <c r="P149" s="328">
        <v>-15854.695107918757</v>
      </c>
      <c r="Q149" s="329">
        <v>-0.95081225929024604</v>
      </c>
    </row>
    <row r="150" spans="1:17">
      <c r="A150" s="344"/>
      <c r="B150" s="344"/>
      <c r="C150" s="160" t="s">
        <v>86</v>
      </c>
      <c r="D150" s="328">
        <v>59282.102407560444</v>
      </c>
      <c r="E150" s="328">
        <v>43623.181092619212</v>
      </c>
      <c r="F150" s="332">
        <v>2.7858356406067002</v>
      </c>
      <c r="G150" s="339">
        <v>7.9913891145171121</v>
      </c>
      <c r="H150" s="339">
        <v>5.2256733665419031</v>
      </c>
      <c r="I150" s="340">
        <v>2.5608721224696516</v>
      </c>
      <c r="J150" s="340">
        <v>-3.9492323440976898</v>
      </c>
      <c r="K150" s="332">
        <v>-0.60663117840565894</v>
      </c>
      <c r="L150" s="333">
        <v>151813.88341691255</v>
      </c>
      <c r="M150" s="333">
        <v>49872.669822887096</v>
      </c>
      <c r="N150" s="332">
        <v>0.4892297046953149</v>
      </c>
      <c r="O150" s="328">
        <v>48111.240364193916</v>
      </c>
      <c r="P150" s="328">
        <v>9870.3014614391286</v>
      </c>
      <c r="Q150" s="332">
        <v>0.2581082406616354</v>
      </c>
    </row>
    <row r="151" spans="1:17">
      <c r="A151" s="344"/>
      <c r="B151" s="344"/>
      <c r="C151" s="160" t="s">
        <v>87</v>
      </c>
      <c r="D151" s="328">
        <v>79702.79531282997</v>
      </c>
      <c r="E151" s="328">
        <v>4505.5691193715174</v>
      </c>
      <c r="F151" s="329">
        <v>5.9916693041045514E-2</v>
      </c>
      <c r="G151" s="337">
        <v>10.744154221802773</v>
      </c>
      <c r="H151" s="337">
        <v>-2.5373578635066938</v>
      </c>
      <c r="I151" s="338">
        <v>6.3586948482931289</v>
      </c>
      <c r="J151" s="338">
        <v>2.2554026522082715E-2</v>
      </c>
      <c r="K151" s="329">
        <v>3.5595841627425392E-3</v>
      </c>
      <c r="L151" s="330">
        <v>506805.75395025371</v>
      </c>
      <c r="M151" s="330">
        <v>30345.539381930605</v>
      </c>
      <c r="N151" s="329">
        <v>6.3689555715420884E-2</v>
      </c>
      <c r="O151" s="328">
        <v>231840.18162119389</v>
      </c>
      <c r="P151" s="328">
        <v>11777.709448017267</v>
      </c>
      <c r="Q151" s="329">
        <v>5.3519845213539551E-2</v>
      </c>
    </row>
    <row r="152" spans="1:17">
      <c r="A152" s="344"/>
      <c r="B152" s="344"/>
      <c r="C152" s="160" t="s">
        <v>120</v>
      </c>
      <c r="D152" s="328">
        <v>156.38455533981323</v>
      </c>
      <c r="E152" s="328">
        <v>156.04940561900139</v>
      </c>
      <c r="F152" s="332">
        <v>465.61102674052046</v>
      </c>
      <c r="G152" s="339">
        <v>2.1081064646280161E-2</v>
      </c>
      <c r="H152" s="339">
        <v>2.1021869709276782E-2</v>
      </c>
      <c r="I152" s="340">
        <v>1.8254948409249978</v>
      </c>
      <c r="J152" s="340">
        <v>-4.5920794450794666E-2</v>
      </c>
      <c r="K152" s="332">
        <v>-2.4537998712174634E-2</v>
      </c>
      <c r="L152" s="333">
        <v>285.47919897317888</v>
      </c>
      <c r="M152" s="333">
        <v>284.85199454545977</v>
      </c>
      <c r="N152" s="332">
        <v>454.1613259672751</v>
      </c>
      <c r="O152" s="328">
        <v>78.192277669906616</v>
      </c>
      <c r="P152" s="328">
        <v>77.180657625198364</v>
      </c>
      <c r="Q152" s="332">
        <v>76.294116579567202</v>
      </c>
    </row>
    <row r="153" spans="1:17">
      <c r="A153" s="344"/>
      <c r="B153" s="344"/>
      <c r="C153" s="160" t="s">
        <v>89</v>
      </c>
      <c r="D153" s="328">
        <v>75575.350714280285</v>
      </c>
      <c r="E153" s="328">
        <v>-2477.3492037216201</v>
      </c>
      <c r="F153" s="329">
        <v>-3.1739442790886079E-2</v>
      </c>
      <c r="G153" s="337">
        <v>10.187763431056867</v>
      </c>
      <c r="H153" s="337">
        <v>-3.5980891825087706</v>
      </c>
      <c r="I153" s="338">
        <v>6.4148561365134649</v>
      </c>
      <c r="J153" s="338">
        <v>-0.18949842373678916</v>
      </c>
      <c r="K153" s="329">
        <v>-2.8692951295699157E-2</v>
      </c>
      <c r="L153" s="330">
        <v>484805.00229865813</v>
      </c>
      <c r="M153" s="330">
        <v>-30682.70234464237</v>
      </c>
      <c r="N153" s="329">
        <v>-5.9521695800433747E-2</v>
      </c>
      <c r="O153" s="328">
        <v>227012.67015066839</v>
      </c>
      <c r="P153" s="328">
        <v>-6870.9990881210251</v>
      </c>
      <c r="Q153" s="329">
        <v>-2.9377848870268519E-2</v>
      </c>
    </row>
    <row r="154" spans="1:17">
      <c r="A154" s="344"/>
      <c r="B154" s="344"/>
      <c r="C154" s="160" t="s">
        <v>121</v>
      </c>
      <c r="D154" s="328">
        <v>137.92106455564499</v>
      </c>
      <c r="E154" s="328">
        <v>-126.61487223207951</v>
      </c>
      <c r="F154" s="332">
        <v>-0.47863013913939778</v>
      </c>
      <c r="G154" s="339">
        <v>1.8592135723783449E-2</v>
      </c>
      <c r="H154" s="339">
        <v>-2.8130827599436369E-2</v>
      </c>
      <c r="I154" s="340">
        <v>2.7270929410589018</v>
      </c>
      <c r="J154" s="340">
        <v>0.28940885536995031</v>
      </c>
      <c r="K154" s="332">
        <v>0.11872287187211793</v>
      </c>
      <c r="L154" s="333">
        <v>376.12356157302855</v>
      </c>
      <c r="M154" s="333">
        <v>-268.73148162722583</v>
      </c>
      <c r="N154" s="332">
        <v>-0.41673161195046049</v>
      </c>
      <c r="O154" s="328">
        <v>367.78950548171997</v>
      </c>
      <c r="P154" s="328">
        <v>-337.63965928554535</v>
      </c>
      <c r="Q154" s="332">
        <v>-0.47863013913939778</v>
      </c>
    </row>
    <row r="155" spans="1:17">
      <c r="A155" s="344"/>
      <c r="B155" s="344"/>
      <c r="C155" s="160" t="s">
        <v>91</v>
      </c>
      <c r="D155" s="328">
        <v>3160.6186153330923</v>
      </c>
      <c r="E155" s="328">
        <v>-530.44568815962384</v>
      </c>
      <c r="F155" s="329">
        <v>-0.14371076864135987</v>
      </c>
      <c r="G155" s="337">
        <v>0.42606001089616918</v>
      </c>
      <c r="H155" s="337">
        <v>-0.22586450329232721</v>
      </c>
      <c r="I155" s="338">
        <v>6.0254667180636634</v>
      </c>
      <c r="J155" s="338">
        <v>-0.40701846420566579</v>
      </c>
      <c r="K155" s="329">
        <v>-6.3275460832398364E-2</v>
      </c>
      <c r="L155" s="330">
        <v>19044.202275182008</v>
      </c>
      <c r="M155" s="330">
        <v>-4698.5141638381501</v>
      </c>
      <c r="N155" s="329">
        <v>-0.19789286436139797</v>
      </c>
      <c r="O155" s="328">
        <v>9099.19544672966</v>
      </c>
      <c r="P155" s="328">
        <v>-1592.8808255214226</v>
      </c>
      <c r="Q155" s="329">
        <v>-0.14897769011014186</v>
      </c>
    </row>
    <row r="156" spans="1:17">
      <c r="A156" s="344"/>
      <c r="B156" s="344"/>
      <c r="C156" s="160" t="s">
        <v>122</v>
      </c>
      <c r="D156" s="328">
        <v>357.59050699949262</v>
      </c>
      <c r="E156" s="328">
        <v>125.89001757229676</v>
      </c>
      <c r="F156" s="332">
        <v>0.54333082283735745</v>
      </c>
      <c r="G156" s="339">
        <v>4.8204175780478996E-2</v>
      </c>
      <c r="H156" s="339">
        <v>7.280686892971025E-3</v>
      </c>
      <c r="I156" s="340">
        <v>4.7722949570092883</v>
      </c>
      <c r="J156" s="340">
        <v>8.7241005726873766E-2</v>
      </c>
      <c r="K156" s="332">
        <v>1.862113150329758E-2</v>
      </c>
      <c r="L156" s="333">
        <v>1706.5273732280732</v>
      </c>
      <c r="M156" s="333">
        <v>620.99807972311987</v>
      </c>
      <c r="N156" s="332">
        <v>0.57206938904250415</v>
      </c>
      <c r="O156" s="328">
        <v>1074.335339307785</v>
      </c>
      <c r="P156" s="328">
        <v>375.7029427010566</v>
      </c>
      <c r="Q156" s="332">
        <v>0.537769139429911</v>
      </c>
    </row>
    <row r="157" spans="1:17">
      <c r="A157" s="344"/>
      <c r="B157" s="344"/>
      <c r="C157" s="160" t="s">
        <v>93</v>
      </c>
      <c r="D157" s="328">
        <v>2132.3325602616073</v>
      </c>
      <c r="E157" s="328">
        <v>254.63372750216695</v>
      </c>
      <c r="F157" s="329">
        <v>0.13560946146404146</v>
      </c>
      <c r="G157" s="337">
        <v>0.28744424570933919</v>
      </c>
      <c r="H157" s="337">
        <v>-4.4199366725336642E-2</v>
      </c>
      <c r="I157" s="338">
        <v>3.8559299298241165</v>
      </c>
      <c r="J157" s="338">
        <v>-0.18499368975910757</v>
      </c>
      <c r="K157" s="329">
        <v>-4.5780051090940341E-2</v>
      </c>
      <c r="L157" s="330">
        <v>8222.1249394512179</v>
      </c>
      <c r="M157" s="330">
        <v>634.48737568974502</v>
      </c>
      <c r="N157" s="329">
        <v>8.3621202298862329E-2</v>
      </c>
      <c r="O157" s="328">
        <v>6254.3869898319244</v>
      </c>
      <c r="P157" s="328">
        <v>717.68109595775604</v>
      </c>
      <c r="Q157" s="329">
        <v>0.12962239817574581</v>
      </c>
    </row>
    <row r="158" spans="1:17">
      <c r="A158" s="344"/>
      <c r="B158" s="344"/>
      <c r="C158" s="160" t="s">
        <v>123</v>
      </c>
      <c r="D158" s="328">
        <v>1075.544282994771</v>
      </c>
      <c r="E158" s="328">
        <v>232.32221452107433</v>
      </c>
      <c r="F158" s="332">
        <v>0.2755172370448003</v>
      </c>
      <c r="G158" s="339">
        <v>0.14498630322208958</v>
      </c>
      <c r="H158" s="339">
        <v>-3.945574454101819E-3</v>
      </c>
      <c r="I158" s="340">
        <v>3.2660659344869725</v>
      </c>
      <c r="J158" s="340">
        <v>0.24053909732915679</v>
      </c>
      <c r="K158" s="332">
        <v>7.9503210606163249E-2</v>
      </c>
      <c r="L158" s="333">
        <v>3512.7985437214375</v>
      </c>
      <c r="M158" s="333">
        <v>961.60754587054271</v>
      </c>
      <c r="N158" s="332">
        <v>0.37692495257336439</v>
      </c>
      <c r="O158" s="328">
        <v>2931.3906832933426</v>
      </c>
      <c r="P158" s="328">
        <v>652.82513904571533</v>
      </c>
      <c r="Q158" s="332">
        <v>0.28650707050925561</v>
      </c>
    </row>
    <row r="159" spans="1:17">
      <c r="A159" s="344" t="s">
        <v>69</v>
      </c>
      <c r="B159" s="344" t="s">
        <v>133</v>
      </c>
      <c r="C159" s="160" t="s">
        <v>82</v>
      </c>
      <c r="D159" s="328">
        <v>193305.28357484352</v>
      </c>
      <c r="E159" s="328">
        <v>-11431.881526754267</v>
      </c>
      <c r="F159" s="329">
        <v>-5.5836865383387356E-2</v>
      </c>
      <c r="G159" s="337">
        <v>21.103576372011858</v>
      </c>
      <c r="H159" s="337">
        <v>-4.5470495566630937</v>
      </c>
      <c r="I159" s="338">
        <v>5.8695190326384656</v>
      </c>
      <c r="J159" s="338">
        <v>0.47366125492098199</v>
      </c>
      <c r="K159" s="329">
        <v>8.7782383160096317E-2</v>
      </c>
      <c r="L159" s="330">
        <v>1134609.0410521198</v>
      </c>
      <c r="M159" s="330">
        <v>29876.41635083477</v>
      </c>
      <c r="N159" s="329">
        <v>2.7044024665165676E-2</v>
      </c>
      <c r="O159" s="328">
        <v>513784.9083878994</v>
      </c>
      <c r="P159" s="328">
        <v>-15950.069652714301</v>
      </c>
      <c r="Q159" s="329">
        <v>-3.0109527053906269E-2</v>
      </c>
    </row>
    <row r="160" spans="1:17">
      <c r="A160" s="344"/>
      <c r="B160" s="344"/>
      <c r="C160" s="160" t="s">
        <v>118</v>
      </c>
      <c r="D160" s="328">
        <v>293123.45990651357</v>
      </c>
      <c r="E160" s="328">
        <v>70510.8756694904</v>
      </c>
      <c r="F160" s="332">
        <v>0.31674254135792734</v>
      </c>
      <c r="G160" s="339">
        <v>32.000953146065463</v>
      </c>
      <c r="H160" s="339">
        <v>4.1107939634571409</v>
      </c>
      <c r="I160" s="340">
        <v>6.6374696481071247</v>
      </c>
      <c r="J160" s="340">
        <v>0.17049822521533287</v>
      </c>
      <c r="K160" s="332">
        <v>2.6364462445558842E-2</v>
      </c>
      <c r="L160" s="333">
        <v>1945598.0682776296</v>
      </c>
      <c r="M160" s="333">
        <v>505968.84764070902</v>
      </c>
      <c r="N160" s="332">
        <v>0.35145775064002827</v>
      </c>
      <c r="O160" s="328">
        <v>637031.01249742508</v>
      </c>
      <c r="P160" s="328">
        <v>139590.15807077941</v>
      </c>
      <c r="Q160" s="332">
        <v>0.28061659356803764</v>
      </c>
    </row>
    <row r="161" spans="1:17">
      <c r="A161" s="344"/>
      <c r="B161" s="344"/>
      <c r="C161" s="160" t="s">
        <v>84</v>
      </c>
      <c r="D161" s="328">
        <v>39844.907164792792</v>
      </c>
      <c r="E161" s="328">
        <v>478.18441094031732</v>
      </c>
      <c r="F161" s="329">
        <v>1.2146919466226628E-2</v>
      </c>
      <c r="G161" s="337">
        <v>4.3499589138874253</v>
      </c>
      <c r="H161" s="337">
        <v>-0.58212598088894563</v>
      </c>
      <c r="I161" s="338">
        <v>5.5122460401805977</v>
      </c>
      <c r="J161" s="338">
        <v>0.37148653018929334</v>
      </c>
      <c r="K161" s="329">
        <v>7.2262966098159631E-2</v>
      </c>
      <c r="L161" s="330">
        <v>219634.93174049258</v>
      </c>
      <c r="M161" s="330">
        <v>17260.077366434416</v>
      </c>
      <c r="N161" s="329">
        <v>8.5287657993971283E-2</v>
      </c>
      <c r="O161" s="328">
        <v>85869.812687039375</v>
      </c>
      <c r="P161" s="328">
        <v>107.85588010786159</v>
      </c>
      <c r="Q161" s="329">
        <v>1.2576191603308239E-3</v>
      </c>
    </row>
    <row r="162" spans="1:17">
      <c r="A162" s="344"/>
      <c r="B162" s="344"/>
      <c r="C162" s="160" t="s">
        <v>119</v>
      </c>
      <c r="D162" s="328">
        <v>3440.7965532778499</v>
      </c>
      <c r="E162" s="328">
        <v>1202.2264736344209</v>
      </c>
      <c r="F162" s="332">
        <v>0.53705107763520088</v>
      </c>
      <c r="G162" s="339">
        <v>0.37563956607807925</v>
      </c>
      <c r="H162" s="339">
        <v>9.5178890071534461E-2</v>
      </c>
      <c r="I162" s="340">
        <v>6.560403557726902</v>
      </c>
      <c r="J162" s="340">
        <v>0.75411690875143833</v>
      </c>
      <c r="K162" s="332">
        <v>0.12987937977269939</v>
      </c>
      <c r="L162" s="333">
        <v>22573.013949538468</v>
      </c>
      <c r="M162" s="333">
        <v>9575.2343833088871</v>
      </c>
      <c r="N162" s="332">
        <v>0.73668231827742003</v>
      </c>
      <c r="O162" s="328">
        <v>7077.7118340730667</v>
      </c>
      <c r="P162" s="328">
        <v>2727.5291893482208</v>
      </c>
      <c r="Q162" s="332">
        <v>0.62699187875610229</v>
      </c>
    </row>
    <row r="163" spans="1:17">
      <c r="A163" s="344"/>
      <c r="B163" s="344"/>
      <c r="C163" s="160" t="s">
        <v>86</v>
      </c>
      <c r="D163" s="328">
        <v>8873.8860653212796</v>
      </c>
      <c r="E163" s="328">
        <v>1699.1972192019339</v>
      </c>
      <c r="F163" s="329">
        <v>0.23683218264175981</v>
      </c>
      <c r="G163" s="337">
        <v>0.96878227450794097</v>
      </c>
      <c r="H163" s="337">
        <v>6.9896819807427346E-2</v>
      </c>
      <c r="I163" s="338">
        <v>4.450387032830883</v>
      </c>
      <c r="J163" s="338">
        <v>0.33857787868058153</v>
      </c>
      <c r="K163" s="329">
        <v>8.2342799966490202E-2</v>
      </c>
      <c r="L163" s="330">
        <v>39492.22747592449</v>
      </c>
      <c r="M163" s="330">
        <v>9991.2762002708987</v>
      </c>
      <c r="N163" s="329">
        <v>0.33867640764914769</v>
      </c>
      <c r="O163" s="328">
        <v>12111.772846102715</v>
      </c>
      <c r="P163" s="328">
        <v>3380.5382393231903</v>
      </c>
      <c r="Q163" s="329">
        <v>0.38717757471529979</v>
      </c>
    </row>
    <row r="164" spans="1:17">
      <c r="A164" s="344"/>
      <c r="B164" s="344"/>
      <c r="C164" s="160" t="s">
        <v>87</v>
      </c>
      <c r="D164" s="328">
        <v>86389.002387999499</v>
      </c>
      <c r="E164" s="328">
        <v>-2086.1152899557346</v>
      </c>
      <c r="F164" s="332">
        <v>-2.3578553436335449E-2</v>
      </c>
      <c r="G164" s="339">
        <v>9.4312833869912911</v>
      </c>
      <c r="H164" s="339">
        <v>-1.6533779954526295</v>
      </c>
      <c r="I164" s="340">
        <v>5.9555126936419907</v>
      </c>
      <c r="J164" s="340">
        <v>0.47998343061784698</v>
      </c>
      <c r="K164" s="332">
        <v>8.7659732522870557E-2</v>
      </c>
      <c r="L164" s="333">
        <v>514490.80031279923</v>
      </c>
      <c r="M164" s="333">
        <v>30042.704417650646</v>
      </c>
      <c r="N164" s="332">
        <v>6.2014289399029719E-2</v>
      </c>
      <c r="O164" s="328">
        <v>231088.46889007092</v>
      </c>
      <c r="P164" s="328">
        <v>-5767.8659461488423</v>
      </c>
      <c r="Q164" s="332">
        <v>-2.4351748709348128E-2</v>
      </c>
    </row>
    <row r="165" spans="1:17">
      <c r="A165" s="344"/>
      <c r="B165" s="344"/>
      <c r="C165" s="160" t="s">
        <v>120</v>
      </c>
      <c r="D165" s="328">
        <v>4.549362717032432</v>
      </c>
      <c r="E165" s="328">
        <v>-11.83938452978134</v>
      </c>
      <c r="F165" s="329">
        <v>-0.72240936732263661</v>
      </c>
      <c r="G165" s="337">
        <v>4.9666424925061707E-4</v>
      </c>
      <c r="H165" s="337">
        <v>-1.5566103716957722E-3</v>
      </c>
      <c r="I165" s="338">
        <v>8.9945809050698404</v>
      </c>
      <c r="J165" s="338">
        <v>-0.94717790029958593</v>
      </c>
      <c r="K165" s="329">
        <v>-9.5272669438331806E-2</v>
      </c>
      <c r="L165" s="330">
        <v>40.919611024856565</v>
      </c>
      <c r="M165" s="330">
        <v>-122.01336122512818</v>
      </c>
      <c r="N165" s="329">
        <v>-0.74885616790888443</v>
      </c>
      <c r="O165" s="328">
        <v>16.172636747360229</v>
      </c>
      <c r="P165" s="328">
        <v>-42.088107109069824</v>
      </c>
      <c r="Q165" s="329">
        <v>-0.72240936732263661</v>
      </c>
    </row>
    <row r="166" spans="1:17">
      <c r="A166" s="344"/>
      <c r="B166" s="344"/>
      <c r="C166" s="160" t="s">
        <v>89</v>
      </c>
      <c r="D166" s="328">
        <v>50870.239559446141</v>
      </c>
      <c r="E166" s="328">
        <v>-3182.363405888238</v>
      </c>
      <c r="F166" s="332">
        <v>-5.8875303524775428E-2</v>
      </c>
      <c r="G166" s="339">
        <v>5.5536194652933952</v>
      </c>
      <c r="H166" s="339">
        <v>-1.2183952710001202</v>
      </c>
      <c r="I166" s="340">
        <v>6.8351102077235968</v>
      </c>
      <c r="J166" s="340">
        <v>0.27518651097758884</v>
      </c>
      <c r="K166" s="332">
        <v>4.1949651200073053E-2</v>
      </c>
      <c r="L166" s="333">
        <v>347703.69368211506</v>
      </c>
      <c r="M166" s="333">
        <v>-6877.2573809854803</v>
      </c>
      <c r="N166" s="332">
        <v>-1.9395450771865115E-2</v>
      </c>
      <c r="O166" s="328">
        <v>151607.99739384651</v>
      </c>
      <c r="P166" s="328">
        <v>-7958.9861456538783</v>
      </c>
      <c r="Q166" s="332">
        <v>-4.9878652645480713E-2</v>
      </c>
    </row>
    <row r="167" spans="1:17">
      <c r="A167" s="344"/>
      <c r="B167" s="344"/>
      <c r="C167" s="160" t="s">
        <v>121</v>
      </c>
      <c r="D167" s="328">
        <v>1100.4181253859997</v>
      </c>
      <c r="E167" s="328">
        <v>120.12752581341272</v>
      </c>
      <c r="F167" s="329">
        <v>0.12254277034359923</v>
      </c>
      <c r="G167" s="337">
        <v>0.12013514333786034</v>
      </c>
      <c r="H167" s="337">
        <v>-2.6811878277833989E-3</v>
      </c>
      <c r="I167" s="338">
        <v>5.0653967377650737</v>
      </c>
      <c r="J167" s="338">
        <v>3.4630003842689661E-2</v>
      </c>
      <c r="K167" s="329">
        <v>6.8836433240245607E-3</v>
      </c>
      <c r="L167" s="330">
        <v>5574.0543825078012</v>
      </c>
      <c r="M167" s="330">
        <v>642.44104460120252</v>
      </c>
      <c r="N167" s="329">
        <v>0.13026995439060715</v>
      </c>
      <c r="O167" s="328">
        <v>2956.9550831317902</v>
      </c>
      <c r="P167" s="328">
        <v>320.1504772901535</v>
      </c>
      <c r="Q167" s="329">
        <v>0.1214160793639714</v>
      </c>
    </row>
    <row r="168" spans="1:17">
      <c r="A168" s="344"/>
      <c r="B168" s="344"/>
      <c r="C168" s="160" t="s">
        <v>91</v>
      </c>
      <c r="D168" s="328">
        <v>8265.1979346476892</v>
      </c>
      <c r="E168" s="328">
        <v>3040.9242565910017</v>
      </c>
      <c r="F168" s="332">
        <v>0.58207598682352291</v>
      </c>
      <c r="G168" s="339">
        <v>0.90233041031234207</v>
      </c>
      <c r="H168" s="339">
        <v>0.24780396027403817</v>
      </c>
      <c r="I168" s="340">
        <v>5.8286724337079088</v>
      </c>
      <c r="J168" s="340">
        <v>-0.17307920969568524</v>
      </c>
      <c r="K168" s="332">
        <v>-2.8838115933356417E-2</v>
      </c>
      <c r="L168" s="333">
        <v>48175.131360820531</v>
      </c>
      <c r="M168" s="333">
        <v>16820.338227953667</v>
      </c>
      <c r="N168" s="332">
        <v>0.53645189610012689</v>
      </c>
      <c r="O168" s="328">
        <v>24175.008303999901</v>
      </c>
      <c r="P168" s="328">
        <v>9008.9908922671912</v>
      </c>
      <c r="Q168" s="332">
        <v>0.59402482851547234</v>
      </c>
    </row>
    <row r="169" spans="1:17">
      <c r="A169" s="344"/>
      <c r="B169" s="344"/>
      <c r="C169" s="160" t="s">
        <v>122</v>
      </c>
      <c r="D169" s="328">
        <v>193.15630938898332</v>
      </c>
      <c r="E169" s="328">
        <v>191.60731595795161</v>
      </c>
      <c r="F169" s="329">
        <v>123.69795256674003</v>
      </c>
      <c r="G169" s="337">
        <v>2.1087312522154171E-2</v>
      </c>
      <c r="H169" s="337">
        <v>2.0893245895092824E-2</v>
      </c>
      <c r="I169" s="338">
        <v>6.2586246739443752</v>
      </c>
      <c r="J169" s="338">
        <v>-1.2668297259785808</v>
      </c>
      <c r="K169" s="329">
        <v>-0.16833930001509947</v>
      </c>
      <c r="L169" s="330">
        <v>1208.8928438699245</v>
      </c>
      <c r="M169" s="330">
        <v>1197.2359644389153</v>
      </c>
      <c r="N169" s="329">
        <v>102.70638651833895</v>
      </c>
      <c r="O169" s="328">
        <v>444.59593319892883</v>
      </c>
      <c r="P169" s="328">
        <v>439.05789220333099</v>
      </c>
      <c r="Q169" s="329">
        <v>79.280361512732725</v>
      </c>
    </row>
    <row r="170" spans="1:17">
      <c r="A170" s="344"/>
      <c r="B170" s="344"/>
      <c r="C170" s="160" t="s">
        <v>93</v>
      </c>
      <c r="D170" s="328">
        <v>1689.5132714841961</v>
      </c>
      <c r="E170" s="328">
        <v>1050.9811492027043</v>
      </c>
      <c r="F170" s="332">
        <v>1.6459330901748865</v>
      </c>
      <c r="G170" s="339">
        <v>0.18444799695549757</v>
      </c>
      <c r="H170" s="339">
        <v>0.10444909395243135</v>
      </c>
      <c r="I170" s="340">
        <v>2.9305056959692442</v>
      </c>
      <c r="J170" s="340">
        <v>-0.94962263136124969</v>
      </c>
      <c r="K170" s="332">
        <v>-0.24474000632205498</v>
      </c>
      <c r="L170" s="333">
        <v>4951.1282655000687</v>
      </c>
      <c r="M170" s="333">
        <v>2473.5416899251936</v>
      </c>
      <c r="N170" s="332">
        <v>0.99836740895775045</v>
      </c>
      <c r="O170" s="328">
        <v>1798.7477149963379</v>
      </c>
      <c r="P170" s="328">
        <v>795.54949736595154</v>
      </c>
      <c r="Q170" s="332">
        <v>0.79301326834998431</v>
      </c>
    </row>
    <row r="171" spans="1:17">
      <c r="A171" s="344"/>
      <c r="B171" s="344"/>
      <c r="C171" s="160" t="s">
        <v>123</v>
      </c>
      <c r="D171" s="328">
        <v>1791.3545251365904</v>
      </c>
      <c r="E171" s="328">
        <v>586.52398521733312</v>
      </c>
      <c r="F171" s="329">
        <v>0.48681035696243186</v>
      </c>
      <c r="G171" s="337">
        <v>0.19556623767054046</v>
      </c>
      <c r="H171" s="337">
        <v>4.4618277286423758E-2</v>
      </c>
      <c r="I171" s="338">
        <v>3.9933679991078321</v>
      </c>
      <c r="J171" s="338">
        <v>0.18490094479959218</v>
      </c>
      <c r="K171" s="329">
        <v>4.8549965685124485E-2</v>
      </c>
      <c r="L171" s="330">
        <v>7153.5378357374666</v>
      </c>
      <c r="M171" s="330">
        <v>2564.9804184305667</v>
      </c>
      <c r="N171" s="329">
        <v>0.55899494877324563</v>
      </c>
      <c r="O171" s="328">
        <v>4426.7933993339539</v>
      </c>
      <c r="P171" s="328">
        <v>1430.7562658786774</v>
      </c>
      <c r="Q171" s="329">
        <v>0.4775495770403258</v>
      </c>
    </row>
    <row r="172" spans="1:17">
      <c r="A172" s="344"/>
      <c r="B172" s="344" t="s">
        <v>134</v>
      </c>
      <c r="C172" s="160" t="s">
        <v>82</v>
      </c>
      <c r="D172" s="328">
        <v>2474275.669456217</v>
      </c>
      <c r="E172" s="328">
        <v>-221823.97018430661</v>
      </c>
      <c r="F172" s="332">
        <v>-8.2275879912911104E-2</v>
      </c>
      <c r="G172" s="339">
        <v>23.209411463330362</v>
      </c>
      <c r="H172" s="339">
        <v>-2.3443650093122663</v>
      </c>
      <c r="I172" s="340">
        <v>5.5639192328758842</v>
      </c>
      <c r="J172" s="340">
        <v>0.19476869486289594</v>
      </c>
      <c r="K172" s="332">
        <v>3.6275513879515067E-2</v>
      </c>
      <c r="L172" s="333">
        <v>13766669.9847243</v>
      </c>
      <c r="M172" s="333">
        <v>-709094.84598824196</v>
      </c>
      <c r="N172" s="332">
        <v>-4.8984965857126188E-2</v>
      </c>
      <c r="O172" s="328">
        <v>6424603.9906075392</v>
      </c>
      <c r="P172" s="328">
        <v>-542893.69457366504</v>
      </c>
      <c r="Q172" s="332">
        <v>-7.7918030131293253E-2</v>
      </c>
    </row>
    <row r="173" spans="1:17">
      <c r="A173" s="344"/>
      <c r="B173" s="344"/>
      <c r="C173" s="160" t="s">
        <v>118</v>
      </c>
      <c r="D173" s="328">
        <v>3176888.3229068238</v>
      </c>
      <c r="E173" s="328">
        <v>266661.39795550983</v>
      </c>
      <c r="F173" s="329">
        <v>9.1629073894287774E-2</v>
      </c>
      <c r="G173" s="337">
        <v>29.800118543621618</v>
      </c>
      <c r="H173" s="337">
        <v>2.216832217160956</v>
      </c>
      <c r="I173" s="338">
        <v>6.4803726887562032</v>
      </c>
      <c r="J173" s="338">
        <v>0.22527582207524777</v>
      </c>
      <c r="K173" s="329">
        <v>3.6014761541939534E-2</v>
      </c>
      <c r="L173" s="330">
        <v>20587420.322993878</v>
      </c>
      <c r="M173" s="330">
        <v>2383669.003400363</v>
      </c>
      <c r="N173" s="329">
        <v>0.13094383468283885</v>
      </c>
      <c r="O173" s="328">
        <v>6864392.5900808228</v>
      </c>
      <c r="P173" s="328">
        <v>201171.15411901567</v>
      </c>
      <c r="Q173" s="329">
        <v>3.0191275504260272E-2</v>
      </c>
    </row>
    <row r="174" spans="1:17">
      <c r="A174" s="344"/>
      <c r="B174" s="344"/>
      <c r="C174" s="160" t="s">
        <v>84</v>
      </c>
      <c r="D174" s="328">
        <v>552099.20563536859</v>
      </c>
      <c r="E174" s="328">
        <v>75473.699893203273</v>
      </c>
      <c r="F174" s="332">
        <v>0.15835010712588979</v>
      </c>
      <c r="G174" s="339">
        <v>5.1788480121074301</v>
      </c>
      <c r="H174" s="339">
        <v>0.66136599630201065</v>
      </c>
      <c r="I174" s="340">
        <v>5.4377918084459615</v>
      </c>
      <c r="J174" s="340">
        <v>0.14723376246600139</v>
      </c>
      <c r="K174" s="332">
        <v>2.7829533517334193E-2</v>
      </c>
      <c r="L174" s="333">
        <v>3002200.5378535297</v>
      </c>
      <c r="M174" s="333">
        <v>480585.63353004912</v>
      </c>
      <c r="N174" s="332">
        <v>0.19058645025695728</v>
      </c>
      <c r="O174" s="328">
        <v>1237508.4550756107</v>
      </c>
      <c r="P174" s="328">
        <v>214443.34158722276</v>
      </c>
      <c r="Q174" s="332">
        <v>0.20960869328837373</v>
      </c>
    </row>
    <row r="175" spans="1:17">
      <c r="A175" s="344"/>
      <c r="B175" s="344"/>
      <c r="C175" s="160" t="s">
        <v>119</v>
      </c>
      <c r="D175" s="328">
        <v>32934.293708802885</v>
      </c>
      <c r="E175" s="328">
        <v>12476.926271066455</v>
      </c>
      <c r="F175" s="329">
        <v>0.60989891827679876</v>
      </c>
      <c r="G175" s="337">
        <v>0.3089330681208094</v>
      </c>
      <c r="H175" s="337">
        <v>0.11503704623923844</v>
      </c>
      <c r="I175" s="338">
        <v>6.7638133030598544</v>
      </c>
      <c r="J175" s="338">
        <v>0.79774312544970805</v>
      </c>
      <c r="K175" s="329">
        <v>0.13371333251216688</v>
      </c>
      <c r="L175" s="330">
        <v>222761.41391448141</v>
      </c>
      <c r="M175" s="330">
        <v>100711.32413178921</v>
      </c>
      <c r="N175" s="329">
        <v>0.82516386764732208</v>
      </c>
      <c r="O175" s="328">
        <v>74939.846111655235</v>
      </c>
      <c r="P175" s="328">
        <v>32747.646037459373</v>
      </c>
      <c r="Q175" s="329">
        <v>0.77615402799266109</v>
      </c>
    </row>
    <row r="176" spans="1:17">
      <c r="A176" s="344"/>
      <c r="B176" s="344"/>
      <c r="C176" s="160" t="s">
        <v>86</v>
      </c>
      <c r="D176" s="328">
        <v>95634.473258222977</v>
      </c>
      <c r="E176" s="328">
        <v>5592.616246340418</v>
      </c>
      <c r="F176" s="332">
        <v>6.2111293924139936E-2</v>
      </c>
      <c r="G176" s="339">
        <v>0.8970786349027865</v>
      </c>
      <c r="H176" s="339">
        <v>4.3657102021278926E-2</v>
      </c>
      <c r="I176" s="340">
        <v>4.4613353375150089</v>
      </c>
      <c r="J176" s="340">
        <v>-0.35037143330122156</v>
      </c>
      <c r="K176" s="332">
        <v>-7.2816455779533412E-2</v>
      </c>
      <c r="L176" s="333">
        <v>426657.45503154426</v>
      </c>
      <c r="M176" s="333">
        <v>-6597.558009397937</v>
      </c>
      <c r="N176" s="332">
        <v>-1.5227886142830329E-2</v>
      </c>
      <c r="O176" s="328">
        <v>129096.32756815625</v>
      </c>
      <c r="P176" s="328">
        <v>-4041.8973363567347</v>
      </c>
      <c r="Q176" s="332">
        <v>-3.0358654242653393E-2</v>
      </c>
    </row>
    <row r="177" spans="1:17">
      <c r="A177" s="344"/>
      <c r="B177" s="344"/>
      <c r="C177" s="160" t="s">
        <v>87</v>
      </c>
      <c r="D177" s="328">
        <v>1127353.1584686949</v>
      </c>
      <c r="E177" s="328">
        <v>-82146.77565156552</v>
      </c>
      <c r="F177" s="329">
        <v>-6.7917966205856509E-2</v>
      </c>
      <c r="G177" s="337">
        <v>10.574894156856606</v>
      </c>
      <c r="H177" s="337">
        <v>-0.8888108582540557</v>
      </c>
      <c r="I177" s="338">
        <v>5.6979633836983989</v>
      </c>
      <c r="J177" s="338">
        <v>0.34153350926488457</v>
      </c>
      <c r="K177" s="329">
        <v>6.3761407741943887E-2</v>
      </c>
      <c r="L177" s="330">
        <v>6423617.0174513618</v>
      </c>
      <c r="M177" s="330">
        <v>-54984.562795768492</v>
      </c>
      <c r="N177" s="329">
        <v>-8.4871036001678418E-3</v>
      </c>
      <c r="O177" s="328">
        <v>3015619.2672371827</v>
      </c>
      <c r="P177" s="328">
        <v>-214099.2515559732</v>
      </c>
      <c r="Q177" s="329">
        <v>-6.6290374938301228E-2</v>
      </c>
    </row>
    <row r="178" spans="1:17">
      <c r="A178" s="344"/>
      <c r="B178" s="344"/>
      <c r="C178" s="160" t="s">
        <v>120</v>
      </c>
      <c r="D178" s="328">
        <v>210.04455046690708</v>
      </c>
      <c r="E178" s="328">
        <v>-197.77068787512775</v>
      </c>
      <c r="F178" s="332">
        <v>-0.48495168713940351</v>
      </c>
      <c r="G178" s="339">
        <v>1.9702777898180238E-3</v>
      </c>
      <c r="H178" s="339">
        <v>-1.8950168341296718E-3</v>
      </c>
      <c r="I178" s="340">
        <v>7.2453844699330645</v>
      </c>
      <c r="J178" s="340">
        <v>3.282852006703596E-2</v>
      </c>
      <c r="K178" s="332">
        <v>4.5515792591731283E-3</v>
      </c>
      <c r="L178" s="333">
        <v>1521.8535239470004</v>
      </c>
      <c r="M178" s="333">
        <v>-1419.5366998028755</v>
      </c>
      <c r="N178" s="332">
        <v>-0.48260740392111512</v>
      </c>
      <c r="O178" s="328">
        <v>558.17367124557495</v>
      </c>
      <c r="P178" s="328">
        <v>-651.27694797515869</v>
      </c>
      <c r="Q178" s="332">
        <v>-0.5384899041143042</v>
      </c>
    </row>
    <row r="179" spans="1:17">
      <c r="A179" s="344"/>
      <c r="B179" s="344"/>
      <c r="C179" s="160" t="s">
        <v>89</v>
      </c>
      <c r="D179" s="328">
        <v>661230.59828053729</v>
      </c>
      <c r="E179" s="328">
        <v>-129708.13141195511</v>
      </c>
      <c r="F179" s="329">
        <v>-0.16399264132935315</v>
      </c>
      <c r="G179" s="337">
        <v>6.2025316002925113</v>
      </c>
      <c r="H179" s="337">
        <v>-1.2940279500113094</v>
      </c>
      <c r="I179" s="338">
        <v>6.6267887080421284</v>
      </c>
      <c r="J179" s="338">
        <v>0.1723570360378881</v>
      </c>
      <c r="K179" s="329">
        <v>2.6703673506294556E-2</v>
      </c>
      <c r="L179" s="330">
        <v>4381835.4620974055</v>
      </c>
      <c r="M179" s="330">
        <v>-723224.52544461843</v>
      </c>
      <c r="N179" s="329">
        <v>-0.14166817377455254</v>
      </c>
      <c r="O179" s="328">
        <v>1959306.3278155327</v>
      </c>
      <c r="P179" s="328">
        <v>-372469.41368029267</v>
      </c>
      <c r="Q179" s="329">
        <v>-0.15973637904018803</v>
      </c>
    </row>
    <row r="180" spans="1:17">
      <c r="A180" s="344"/>
      <c r="B180" s="344"/>
      <c r="C180" s="160" t="s">
        <v>121</v>
      </c>
      <c r="D180" s="328">
        <v>10714.348591520646</v>
      </c>
      <c r="E180" s="328">
        <v>93.23368176684744</v>
      </c>
      <c r="F180" s="332">
        <v>8.7781445318162593E-3</v>
      </c>
      <c r="G180" s="339">
        <v>0.10050364560906383</v>
      </c>
      <c r="H180" s="339">
        <v>-1.6384913170472415E-4</v>
      </c>
      <c r="I180" s="340">
        <v>4.7665962214954156</v>
      </c>
      <c r="J180" s="340">
        <v>-0.100074057280505</v>
      </c>
      <c r="K180" s="332">
        <v>-2.0563147192637823E-2</v>
      </c>
      <c r="L180" s="333">
        <v>51070.973512127035</v>
      </c>
      <c r="M180" s="333">
        <v>-618.4907466355653</v>
      </c>
      <c r="N180" s="332">
        <v>-1.1965508938907533E-2</v>
      </c>
      <c r="O180" s="328">
        <v>28575.255750099255</v>
      </c>
      <c r="P180" s="328">
        <v>83.141711035801563</v>
      </c>
      <c r="Q180" s="332">
        <v>2.9180604472455796E-3</v>
      </c>
    </row>
    <row r="181" spans="1:17">
      <c r="A181" s="344"/>
      <c r="B181" s="344"/>
      <c r="C181" s="160" t="s">
        <v>91</v>
      </c>
      <c r="D181" s="328">
        <v>75246.478858052898</v>
      </c>
      <c r="E181" s="328">
        <v>-6489.4125874989695</v>
      </c>
      <c r="F181" s="329">
        <v>-7.9394895837428689E-2</v>
      </c>
      <c r="G181" s="337">
        <v>0.70583343260500919</v>
      </c>
      <c r="H181" s="337">
        <v>-6.8863714741629778E-2</v>
      </c>
      <c r="I181" s="338">
        <v>5.9468774608740986</v>
      </c>
      <c r="J181" s="338">
        <v>-0.34926472851501345</v>
      </c>
      <c r="K181" s="329">
        <v>-5.5472814623473601E-2</v>
      </c>
      <c r="L181" s="330">
        <v>447481.58913109417</v>
      </c>
      <c r="M181" s="330">
        <v>-67139.205386573565</v>
      </c>
      <c r="N181" s="329">
        <v>-0.13046345212206262</v>
      </c>
      <c r="O181" s="328">
        <v>220260.72559690455</v>
      </c>
      <c r="P181" s="328">
        <v>-19812.700927052327</v>
      </c>
      <c r="Q181" s="329">
        <v>-8.2527671695789381E-2</v>
      </c>
    </row>
    <row r="182" spans="1:17">
      <c r="A182" s="344"/>
      <c r="B182" s="344"/>
      <c r="C182" s="160" t="s">
        <v>122</v>
      </c>
      <c r="D182" s="328">
        <v>426.73647993597979</v>
      </c>
      <c r="E182" s="328">
        <v>330.03462355378861</v>
      </c>
      <c r="F182" s="332">
        <v>3.4129088716705183</v>
      </c>
      <c r="G182" s="339">
        <v>4.002909890563686E-3</v>
      </c>
      <c r="H182" s="339">
        <v>3.0863645277188693E-3</v>
      </c>
      <c r="I182" s="340">
        <v>5.994641637396267</v>
      </c>
      <c r="J182" s="340">
        <v>0.33006326882891024</v>
      </c>
      <c r="K182" s="332">
        <v>5.8267932289616714E-2</v>
      </c>
      <c r="L182" s="333">
        <v>2558.132270820141</v>
      </c>
      <c r="M182" s="333">
        <v>2010.3570269572738</v>
      </c>
      <c r="N182" s="332">
        <v>3.6700399470052649</v>
      </c>
      <c r="O182" s="328">
        <v>1177.9581295251846</v>
      </c>
      <c r="P182" s="328">
        <v>818.47414803504944</v>
      </c>
      <c r="Q182" s="332">
        <v>2.2768028345583171</v>
      </c>
    </row>
    <row r="183" spans="1:17">
      <c r="A183" s="344"/>
      <c r="B183" s="344"/>
      <c r="C183" s="160" t="s">
        <v>93</v>
      </c>
      <c r="D183" s="328">
        <v>10853.189099184418</v>
      </c>
      <c r="E183" s="328">
        <v>3206.0184205794203</v>
      </c>
      <c r="F183" s="329">
        <v>0.41924243034735881</v>
      </c>
      <c r="G183" s="337">
        <v>0.10180600916940807</v>
      </c>
      <c r="H183" s="337">
        <v>2.9325716788495229E-2</v>
      </c>
      <c r="I183" s="338">
        <v>3.3114365260878351</v>
      </c>
      <c r="J183" s="338">
        <v>-0.95592017495510184</v>
      </c>
      <c r="K183" s="329">
        <v>-0.22400756297721164</v>
      </c>
      <c r="L183" s="330">
        <v>35939.646807577607</v>
      </c>
      <c r="M183" s="330">
        <v>3306.4417682135063</v>
      </c>
      <c r="N183" s="329">
        <v>0.10132139225139182</v>
      </c>
      <c r="O183" s="328">
        <v>15203.837045550346</v>
      </c>
      <c r="P183" s="328">
        <v>-472.5908225774765</v>
      </c>
      <c r="Q183" s="329">
        <v>-3.0146588658651882E-2</v>
      </c>
    </row>
    <row r="184" spans="1:17">
      <c r="A184" s="344"/>
      <c r="B184" s="344"/>
      <c r="C184" s="160" t="s">
        <v>123</v>
      </c>
      <c r="D184" s="328">
        <v>21349.385651942404</v>
      </c>
      <c r="E184" s="328">
        <v>-9921.6073582605932</v>
      </c>
      <c r="F184" s="332">
        <v>-0.31727829541656716</v>
      </c>
      <c r="G184" s="339">
        <v>0.20026332643611719</v>
      </c>
      <c r="H184" s="339">
        <v>-9.6124816535795327E-2</v>
      </c>
      <c r="I184" s="340">
        <v>3.6806167479499186</v>
      </c>
      <c r="J184" s="340">
        <v>0.34165764604963123</v>
      </c>
      <c r="K184" s="332">
        <v>0.10232459746367815</v>
      </c>
      <c r="L184" s="333">
        <v>78578.906388980904</v>
      </c>
      <c r="M184" s="333">
        <v>-25833.660347896657</v>
      </c>
      <c r="N184" s="332">
        <v>-0.24741907181535119</v>
      </c>
      <c r="O184" s="328">
        <v>51351.901790398166</v>
      </c>
      <c r="P184" s="328">
        <v>-23878.086782306324</v>
      </c>
      <c r="Q184" s="332">
        <v>-0.31740117518733679</v>
      </c>
    </row>
    <row r="185" spans="1:17">
      <c r="A185" s="344"/>
      <c r="B185" s="344" t="s">
        <v>135</v>
      </c>
      <c r="C185" s="160" t="s">
        <v>82</v>
      </c>
      <c r="D185" s="328">
        <v>701659.77595229226</v>
      </c>
      <c r="E185" s="328">
        <v>-76771.29056431551</v>
      </c>
      <c r="F185" s="329">
        <v>-9.8623107255801687E-2</v>
      </c>
      <c r="G185" s="337">
        <v>21.517128752168038</v>
      </c>
      <c r="H185" s="337">
        <v>-4.220116588479577</v>
      </c>
      <c r="I185" s="338">
        <v>5.7427392601794933</v>
      </c>
      <c r="J185" s="338">
        <v>0.35463176387952888</v>
      </c>
      <c r="K185" s="329">
        <v>6.5817499766486834E-2</v>
      </c>
      <c r="L185" s="330">
        <v>4029449.1426499761</v>
      </c>
      <c r="M185" s="330">
        <v>-164821.12220093468</v>
      </c>
      <c r="N185" s="329">
        <v>-3.9296733828093788E-2</v>
      </c>
      <c r="O185" s="328">
        <v>1850005.4774644985</v>
      </c>
      <c r="P185" s="328">
        <v>-154041.8228410678</v>
      </c>
      <c r="Q185" s="329">
        <v>-7.6865362817324895E-2</v>
      </c>
    </row>
    <row r="186" spans="1:17">
      <c r="A186" s="344"/>
      <c r="B186" s="344"/>
      <c r="C186" s="160" t="s">
        <v>118</v>
      </c>
      <c r="D186" s="328">
        <v>1037198.0500212318</v>
      </c>
      <c r="E186" s="328">
        <v>189036.96809131</v>
      </c>
      <c r="F186" s="332">
        <v>0.22287861600672801</v>
      </c>
      <c r="G186" s="339">
        <v>31.806759841000062</v>
      </c>
      <c r="H186" s="339">
        <v>3.7640328829107119</v>
      </c>
      <c r="I186" s="340">
        <v>6.5905204701705022</v>
      </c>
      <c r="J186" s="340">
        <v>0.24598085224564148</v>
      </c>
      <c r="K186" s="332">
        <v>3.8770480926730445E-2</v>
      </c>
      <c r="L186" s="333">
        <v>6835674.9802858569</v>
      </c>
      <c r="M186" s="333">
        <v>1454483.3935994543</v>
      </c>
      <c r="N186" s="332">
        <v>0.27029020806432341</v>
      </c>
      <c r="O186" s="328">
        <v>2244862.8287522639</v>
      </c>
      <c r="P186" s="328">
        <v>339612.00144734001</v>
      </c>
      <c r="Q186" s="332">
        <v>0.17825054663681147</v>
      </c>
    </row>
    <row r="187" spans="1:17">
      <c r="A187" s="344"/>
      <c r="B187" s="344"/>
      <c r="C187" s="160" t="s">
        <v>84</v>
      </c>
      <c r="D187" s="328">
        <v>148454.54035901101</v>
      </c>
      <c r="E187" s="328">
        <v>-408.72272291404079</v>
      </c>
      <c r="F187" s="329">
        <v>-2.7456251760993935E-3</v>
      </c>
      <c r="G187" s="337">
        <v>4.55251329522694</v>
      </c>
      <c r="H187" s="337">
        <v>-0.36934875389919686</v>
      </c>
      <c r="I187" s="338">
        <v>5.5383412396799905</v>
      </c>
      <c r="J187" s="338">
        <v>0.29611922150021375</v>
      </c>
      <c r="K187" s="329">
        <v>5.6487348394113485E-2</v>
      </c>
      <c r="L187" s="330">
        <v>822191.90308804822</v>
      </c>
      <c r="M187" s="330">
        <v>41817.627661892097</v>
      </c>
      <c r="N187" s="329">
        <v>5.3586630132132211E-2</v>
      </c>
      <c r="O187" s="328">
        <v>320791.88535984943</v>
      </c>
      <c r="P187" s="328">
        <v>4152.1206904490246</v>
      </c>
      <c r="Q187" s="329">
        <v>1.3113074078943311E-2</v>
      </c>
    </row>
    <row r="188" spans="1:17">
      <c r="A188" s="344"/>
      <c r="B188" s="344"/>
      <c r="C188" s="160" t="s">
        <v>119</v>
      </c>
      <c r="D188" s="328">
        <v>10319.910272860059</v>
      </c>
      <c r="E188" s="328">
        <v>3788.2614000884514</v>
      </c>
      <c r="F188" s="332">
        <v>0.57998546368291826</v>
      </c>
      <c r="G188" s="339">
        <v>0.3164708105870524</v>
      </c>
      <c r="H188" s="339">
        <v>0.10051508021037842</v>
      </c>
      <c r="I188" s="340">
        <v>6.8065403461509719</v>
      </c>
      <c r="J188" s="340">
        <v>0.77729101551511359</v>
      </c>
      <c r="K188" s="332">
        <v>0.1289200318131708</v>
      </c>
      <c r="L188" s="333">
        <v>70242.885640879875</v>
      </c>
      <c r="M188" s="333">
        <v>30861.946046773199</v>
      </c>
      <c r="N188" s="332">
        <v>0.78367723992526739</v>
      </c>
      <c r="O188" s="328">
        <v>22469.479942798615</v>
      </c>
      <c r="P188" s="328">
        <v>8366.0988554954529</v>
      </c>
      <c r="Q188" s="332">
        <v>0.59319809935698276</v>
      </c>
    </row>
    <row r="189" spans="1:17">
      <c r="A189" s="344"/>
      <c r="B189" s="344"/>
      <c r="C189" s="160" t="s">
        <v>86</v>
      </c>
      <c r="D189" s="328">
        <v>30450.775059961132</v>
      </c>
      <c r="E189" s="328">
        <v>6339.274225499219</v>
      </c>
      <c r="F189" s="329">
        <v>0.26291495784611907</v>
      </c>
      <c r="G189" s="337">
        <v>0.9338047726609896</v>
      </c>
      <c r="H189" s="337">
        <v>0.13660687139437022</v>
      </c>
      <c r="I189" s="338">
        <v>4.2190697733914195</v>
      </c>
      <c r="J189" s="338">
        <v>-0.50836317675367493</v>
      </c>
      <c r="K189" s="329">
        <v>-0.10753471960677354</v>
      </c>
      <c r="L189" s="330">
        <v>128473.94463182329</v>
      </c>
      <c r="M189" s="330">
        <v>14488.441109537118</v>
      </c>
      <c r="N189" s="329">
        <v>0.12710775196693649</v>
      </c>
      <c r="O189" s="328">
        <v>38421.060814142227</v>
      </c>
      <c r="P189" s="328">
        <v>3096.2550593247943</v>
      </c>
      <c r="Q189" s="329">
        <v>8.7651014440540589E-2</v>
      </c>
    </row>
    <row r="190" spans="1:17">
      <c r="A190" s="344"/>
      <c r="B190" s="344"/>
      <c r="C190" s="160" t="s">
        <v>87</v>
      </c>
      <c r="D190" s="328">
        <v>323688.76066581853</v>
      </c>
      <c r="E190" s="328">
        <v>-14707.08342356456</v>
      </c>
      <c r="F190" s="332">
        <v>-4.3461182164163531E-2</v>
      </c>
      <c r="G190" s="339">
        <v>9.9262534031161032</v>
      </c>
      <c r="H190" s="339">
        <v>-1.2621192559524541</v>
      </c>
      <c r="I190" s="340">
        <v>5.8393765942021307</v>
      </c>
      <c r="J190" s="340">
        <v>0.42670434781974009</v>
      </c>
      <c r="K190" s="332">
        <v>7.8834322197308709E-2</v>
      </c>
      <c r="L190" s="333">
        <v>1890140.5728382759</v>
      </c>
      <c r="M190" s="333">
        <v>58514.779244529549</v>
      </c>
      <c r="N190" s="332">
        <v>3.194690719533954E-2</v>
      </c>
      <c r="O190" s="328">
        <v>864364.85312652867</v>
      </c>
      <c r="P190" s="328">
        <v>-40206.634289325797</v>
      </c>
      <c r="Q190" s="332">
        <v>-4.4448266221818009E-2</v>
      </c>
    </row>
    <row r="191" spans="1:17">
      <c r="A191" s="344"/>
      <c r="B191" s="344"/>
      <c r="C191" s="160" t="s">
        <v>120</v>
      </c>
      <c r="D191" s="328">
        <v>29.347215667283535</v>
      </c>
      <c r="E191" s="328">
        <v>-100.75057902960779</v>
      </c>
      <c r="F191" s="329">
        <v>-0.77442188212599439</v>
      </c>
      <c r="G191" s="337">
        <v>8.9996297304281855E-4</v>
      </c>
      <c r="H191" s="337">
        <v>-3.4014569013908025E-3</v>
      </c>
      <c r="I191" s="338">
        <v>7.9385630289667173</v>
      </c>
      <c r="J191" s="338">
        <v>-0.58454087728484971</v>
      </c>
      <c r="K191" s="329">
        <v>-6.8583098799968628E-2</v>
      </c>
      <c r="L191" s="330">
        <v>232.97472129940988</v>
      </c>
      <c r="M191" s="330">
        <v>-875.86230087637898</v>
      </c>
      <c r="N191" s="329">
        <v>-0.78989272847125824</v>
      </c>
      <c r="O191" s="328">
        <v>98.487509608268738</v>
      </c>
      <c r="P191" s="328">
        <v>-334.98539507389069</v>
      </c>
      <c r="Q191" s="329">
        <v>-0.77279431183712877</v>
      </c>
    </row>
    <row r="192" spans="1:17">
      <c r="A192" s="344"/>
      <c r="B192" s="344"/>
      <c r="C192" s="160" t="s">
        <v>89</v>
      </c>
      <c r="D192" s="328">
        <v>187966.95843319598</v>
      </c>
      <c r="E192" s="328">
        <v>-22527.250015183818</v>
      </c>
      <c r="F192" s="332">
        <v>-0.10702075929423137</v>
      </c>
      <c r="G192" s="339">
        <v>5.7642028008108213</v>
      </c>
      <c r="H192" s="339">
        <v>-1.1953615314097092</v>
      </c>
      <c r="I192" s="340">
        <v>6.7136308031159082</v>
      </c>
      <c r="J192" s="340">
        <v>0.18946294037826039</v>
      </c>
      <c r="K192" s="332">
        <v>2.9040169469023845E-2</v>
      </c>
      <c r="L192" s="333">
        <v>1261940.762105112</v>
      </c>
      <c r="M192" s="333">
        <v>-111358.78794620698</v>
      </c>
      <c r="N192" s="332">
        <v>-8.1088490811815683E-2</v>
      </c>
      <c r="O192" s="328">
        <v>557953.83119106293</v>
      </c>
      <c r="P192" s="328">
        <v>-63756.727793624159</v>
      </c>
      <c r="Q192" s="332">
        <v>-0.10255049857564749</v>
      </c>
    </row>
    <row r="193" spans="1:17">
      <c r="A193" s="344"/>
      <c r="B193" s="344"/>
      <c r="C193" s="160" t="s">
        <v>121</v>
      </c>
      <c r="D193" s="328">
        <v>3311.3733943081497</v>
      </c>
      <c r="E193" s="328">
        <v>-511.29725527421215</v>
      </c>
      <c r="F193" s="329">
        <v>-0.13375393857958254</v>
      </c>
      <c r="G193" s="337">
        <v>0.10154671838659984</v>
      </c>
      <c r="H193" s="337">
        <v>-2.4842138118133461E-2</v>
      </c>
      <c r="I193" s="338">
        <v>4.874440070092688</v>
      </c>
      <c r="J193" s="338">
        <v>-8.2081810734517369E-2</v>
      </c>
      <c r="K193" s="329">
        <v>-1.6560364850203898E-2</v>
      </c>
      <c r="L193" s="330">
        <v>16141.091160254478</v>
      </c>
      <c r="M193" s="330">
        <v>-2806.0595575964453</v>
      </c>
      <c r="N193" s="329">
        <v>-0.14809928940675687</v>
      </c>
      <c r="O193" s="328">
        <v>8844.0624088048935</v>
      </c>
      <c r="P193" s="328">
        <v>-1482.4292047023773</v>
      </c>
      <c r="Q193" s="329">
        <v>-0.14355593944058681</v>
      </c>
    </row>
    <row r="194" spans="1:17">
      <c r="A194" s="344"/>
      <c r="B194" s="344"/>
      <c r="C194" s="160" t="s">
        <v>91</v>
      </c>
      <c r="D194" s="328">
        <v>23810.419872216065</v>
      </c>
      <c r="E194" s="328">
        <v>5297.0743944730566</v>
      </c>
      <c r="F194" s="332">
        <v>0.28612194380757761</v>
      </c>
      <c r="G194" s="339">
        <v>0.73017135596567018</v>
      </c>
      <c r="H194" s="339">
        <v>0.11806511415154652</v>
      </c>
      <c r="I194" s="340">
        <v>6.0061800233290779</v>
      </c>
      <c r="J194" s="340">
        <v>-0.22932629058167553</v>
      </c>
      <c r="K194" s="332">
        <v>-3.6777493123545217E-2</v>
      </c>
      <c r="L194" s="333">
        <v>143009.66818358182</v>
      </c>
      <c r="M194" s="333">
        <v>27569.585565504196</v>
      </c>
      <c r="N194" s="332">
        <v>0.23882160286315379</v>
      </c>
      <c r="O194" s="328">
        <v>69621.520206689835</v>
      </c>
      <c r="P194" s="328">
        <v>15400.898583140763</v>
      </c>
      <c r="Q194" s="332">
        <v>0.28404135035685119</v>
      </c>
    </row>
    <row r="195" spans="1:17">
      <c r="A195" s="344"/>
      <c r="B195" s="344"/>
      <c r="C195" s="160" t="s">
        <v>122</v>
      </c>
      <c r="D195" s="328">
        <v>246.34795503771306</v>
      </c>
      <c r="E195" s="328">
        <v>239.23488682216407</v>
      </c>
      <c r="F195" s="329">
        <v>33.633149517560156</v>
      </c>
      <c r="G195" s="337">
        <v>7.554516944035544E-3</v>
      </c>
      <c r="H195" s="337">
        <v>7.3193377616224261E-3</v>
      </c>
      <c r="I195" s="338">
        <v>6.2169360789500958</v>
      </c>
      <c r="J195" s="338">
        <v>7.4271674753658701E-2</v>
      </c>
      <c r="K195" s="329">
        <v>1.2091117122224533E-2</v>
      </c>
      <c r="L195" s="330">
        <v>1531.5294896495343</v>
      </c>
      <c r="M195" s="330">
        <v>1487.8362987172604</v>
      </c>
      <c r="N195" s="329">
        <v>34.051902984688489</v>
      </c>
      <c r="O195" s="328">
        <v>565.7586555480957</v>
      </c>
      <c r="P195" s="328">
        <v>541.9529824256897</v>
      </c>
      <c r="Q195" s="329">
        <v>22.765707133716841</v>
      </c>
    </row>
    <row r="196" spans="1:17">
      <c r="A196" s="344"/>
      <c r="B196" s="344"/>
      <c r="C196" s="160" t="s">
        <v>93</v>
      </c>
      <c r="D196" s="328">
        <v>3850.5482650315648</v>
      </c>
      <c r="E196" s="328">
        <v>1237.3035402707583</v>
      </c>
      <c r="F196" s="332">
        <v>0.47347404112104741</v>
      </c>
      <c r="G196" s="339">
        <v>0.11808107807330662</v>
      </c>
      <c r="H196" s="339">
        <v>3.1679438275844754E-2</v>
      </c>
      <c r="I196" s="340">
        <v>2.9915592956026735</v>
      </c>
      <c r="J196" s="340">
        <v>-0.89435269253972649</v>
      </c>
      <c r="K196" s="332">
        <v>-0.2301525858714206</v>
      </c>
      <c r="L196" s="333">
        <v>11519.143455421925</v>
      </c>
      <c r="M196" s="333">
        <v>1364.3044515240199</v>
      </c>
      <c r="N196" s="332">
        <v>0.13435018034262639</v>
      </c>
      <c r="O196" s="328">
        <v>3836.6554636955261</v>
      </c>
      <c r="P196" s="328">
        <v>-618.88369739055634</v>
      </c>
      <c r="Q196" s="332">
        <v>-0.13890208906607326</v>
      </c>
    </row>
    <row r="197" spans="1:17">
      <c r="A197" s="344"/>
      <c r="B197" s="344"/>
      <c r="C197" s="160" t="s">
        <v>123</v>
      </c>
      <c r="D197" s="328">
        <v>6460.6497241505976</v>
      </c>
      <c r="E197" s="328">
        <v>-542.48792316097115</v>
      </c>
      <c r="F197" s="329">
        <v>-7.7463552836095767E-2</v>
      </c>
      <c r="G197" s="337">
        <v>0.19812256124919911</v>
      </c>
      <c r="H197" s="337">
        <v>-3.3421989753555786E-2</v>
      </c>
      <c r="I197" s="338">
        <v>3.7920634491562737</v>
      </c>
      <c r="J197" s="338">
        <v>2.1958162636596334E-2</v>
      </c>
      <c r="K197" s="329">
        <v>5.8242836652624948E-3</v>
      </c>
      <c r="L197" s="330">
        <v>24499.193676753042</v>
      </c>
      <c r="M197" s="330">
        <v>-1903.3725896012802</v>
      </c>
      <c r="N197" s="329">
        <v>-7.2090438876269841E-2</v>
      </c>
      <c r="O197" s="328">
        <v>15987.794133067131</v>
      </c>
      <c r="P197" s="328">
        <v>-1036.0935796499252</v>
      </c>
      <c r="Q197" s="329">
        <v>-6.0861161512240851E-2</v>
      </c>
    </row>
    <row r="198" spans="1:17">
      <c r="A198" s="344" t="s">
        <v>111</v>
      </c>
      <c r="B198" s="344" t="s">
        <v>133</v>
      </c>
      <c r="C198" s="160" t="s">
        <v>82</v>
      </c>
      <c r="D198" s="328">
        <v>10957186.239854438</v>
      </c>
      <c r="E198" s="328">
        <v>92844.880320243537</v>
      </c>
      <c r="F198" s="332">
        <v>8.545836074891542E-3</v>
      </c>
      <c r="G198" s="339">
        <v>7.0575747010614718</v>
      </c>
      <c r="H198" s="339">
        <v>-0.95456205960696483</v>
      </c>
      <c r="I198" s="340">
        <v>2.7256513555292421</v>
      </c>
      <c r="J198" s="340">
        <v>0.15285159316466546</v>
      </c>
      <c r="K198" s="332">
        <v>5.9410606064493929E-2</v>
      </c>
      <c r="L198" s="333">
        <v>29865469.527445607</v>
      </c>
      <c r="M198" s="333">
        <v>1913694.6593883894</v>
      </c>
      <c r="N198" s="332">
        <v>6.8464155439922528E-2</v>
      </c>
      <c r="O198" s="328">
        <v>10727391.8305251</v>
      </c>
      <c r="P198" s="328">
        <v>285452.44201501086</v>
      </c>
      <c r="Q198" s="332">
        <v>2.733710964929674E-2</v>
      </c>
    </row>
    <row r="199" spans="1:17">
      <c r="A199" s="344"/>
      <c r="B199" s="344"/>
      <c r="C199" s="160" t="s">
        <v>118</v>
      </c>
      <c r="D199" s="328">
        <v>29690123.16263511</v>
      </c>
      <c r="E199" s="328">
        <v>-1060610.2715028301</v>
      </c>
      <c r="F199" s="329">
        <v>-3.4490568290816544E-2</v>
      </c>
      <c r="G199" s="337">
        <v>19.123546640272899</v>
      </c>
      <c r="H199" s="337">
        <v>-3.554227705335105</v>
      </c>
      <c r="I199" s="338">
        <v>2.4555365578415298</v>
      </c>
      <c r="J199" s="338">
        <v>0.16449613945411201</v>
      </c>
      <c r="K199" s="329">
        <v>7.1799754440777186E-2</v>
      </c>
      <c r="L199" s="330">
        <v>72905182.832668096</v>
      </c>
      <c r="M199" s="330">
        <v>2454009.6400007457</v>
      </c>
      <c r="N199" s="329">
        <v>3.4832771816157099E-2</v>
      </c>
      <c r="O199" s="328">
        <v>17778014.247035086</v>
      </c>
      <c r="P199" s="328">
        <v>1412428.2195283286</v>
      </c>
      <c r="Q199" s="329">
        <v>8.6304774980520957E-2</v>
      </c>
    </row>
    <row r="200" spans="1:17">
      <c r="A200" s="344"/>
      <c r="B200" s="344"/>
      <c r="C200" s="160" t="s">
        <v>84</v>
      </c>
      <c r="D200" s="328">
        <v>20779882.931157503</v>
      </c>
      <c r="E200" s="328">
        <v>2827782.8519504815</v>
      </c>
      <c r="F200" s="332">
        <v>0.15751822012321301</v>
      </c>
      <c r="G200" s="339">
        <v>13.384419398889815</v>
      </c>
      <c r="H200" s="339">
        <v>0.14526607924667978</v>
      </c>
      <c r="I200" s="340">
        <v>2.6374049196535205</v>
      </c>
      <c r="J200" s="340">
        <v>0.1337214760303671</v>
      </c>
      <c r="K200" s="332">
        <v>5.3409897473641818E-2</v>
      </c>
      <c r="L200" s="333">
        <v>54804965.472459018</v>
      </c>
      <c r="M200" s="333">
        <v>9858589.725882493</v>
      </c>
      <c r="N200" s="332">
        <v>0.21934114958386611</v>
      </c>
      <c r="O200" s="328">
        <v>15820519.369202614</v>
      </c>
      <c r="P200" s="328">
        <v>2165188.3074859604</v>
      </c>
      <c r="Q200" s="332">
        <v>0.1585599278186792</v>
      </c>
    </row>
    <row r="201" spans="1:17">
      <c r="A201" s="344"/>
      <c r="B201" s="344"/>
      <c r="C201" s="160" t="s">
        <v>119</v>
      </c>
      <c r="D201" s="328">
        <v>3393049.690805634</v>
      </c>
      <c r="E201" s="328">
        <v>55386.056247166824</v>
      </c>
      <c r="F201" s="329">
        <v>1.6594259431566036E-2</v>
      </c>
      <c r="G201" s="337">
        <v>2.1854791123448507</v>
      </c>
      <c r="H201" s="337">
        <v>-0.2759510486031358</v>
      </c>
      <c r="I201" s="338">
        <v>2.4423743541110192</v>
      </c>
      <c r="J201" s="338">
        <v>0.23946855218694774</v>
      </c>
      <c r="K201" s="329">
        <v>0.10870576126214297</v>
      </c>
      <c r="L201" s="330">
        <v>8287097.5470480043</v>
      </c>
      <c r="M201" s="330">
        <v>934538.96160817239</v>
      </c>
      <c r="N201" s="329">
        <v>0.12710391229779885</v>
      </c>
      <c r="O201" s="328">
        <v>2261725.9244921207</v>
      </c>
      <c r="P201" s="328">
        <v>351954.95085466374</v>
      </c>
      <c r="Q201" s="329">
        <v>0.18429170602813727</v>
      </c>
    </row>
    <row r="202" spans="1:17">
      <c r="A202" s="344"/>
      <c r="B202" s="344"/>
      <c r="C202" s="160" t="s">
        <v>86</v>
      </c>
      <c r="D202" s="328">
        <v>27533270.260549113</v>
      </c>
      <c r="E202" s="328">
        <v>5117699.8701862954</v>
      </c>
      <c r="F202" s="332">
        <v>0.22831004436035054</v>
      </c>
      <c r="G202" s="339">
        <v>17.734307638355979</v>
      </c>
      <c r="H202" s="339">
        <v>1.2034743745089536</v>
      </c>
      <c r="I202" s="340">
        <v>2.4318839977692566</v>
      </c>
      <c r="J202" s="340">
        <v>0.20739772978305782</v>
      </c>
      <c r="K202" s="332">
        <v>9.3233989693634986E-2</v>
      </c>
      <c r="L202" s="333">
        <v>66957719.352885552</v>
      </c>
      <c r="M202" s="333">
        <v>17094590.830445424</v>
      </c>
      <c r="N202" s="332">
        <v>0.3428302903768316</v>
      </c>
      <c r="O202" s="328">
        <v>14159540.491313875</v>
      </c>
      <c r="P202" s="328">
        <v>2567073.7657664269</v>
      </c>
      <c r="Q202" s="332">
        <v>0.22144327230278923</v>
      </c>
    </row>
    <row r="203" spans="1:17">
      <c r="A203" s="344"/>
      <c r="B203" s="344"/>
      <c r="C203" s="160" t="s">
        <v>87</v>
      </c>
      <c r="D203" s="328">
        <v>4155222.7803715225</v>
      </c>
      <c r="E203" s="328">
        <v>590503.08468064386</v>
      </c>
      <c r="F203" s="329">
        <v>0.16565203861455322</v>
      </c>
      <c r="G203" s="337">
        <v>2.6763983499119517</v>
      </c>
      <c r="H203" s="337">
        <v>4.7520926959895515E-2</v>
      </c>
      <c r="I203" s="338">
        <v>2.7163066721840714</v>
      </c>
      <c r="J203" s="338">
        <v>0.3043556779083163</v>
      </c>
      <c r="K203" s="329">
        <v>0.12618650985473534</v>
      </c>
      <c r="L203" s="330">
        <v>11286859.362734415</v>
      </c>
      <c r="M203" s="330">
        <v>2688930.1483984329</v>
      </c>
      <c r="N203" s="329">
        <v>0.31274160107238091</v>
      </c>
      <c r="O203" s="328">
        <v>5861065.3419152498</v>
      </c>
      <c r="P203" s="328">
        <v>1061607.0505718766</v>
      </c>
      <c r="Q203" s="329">
        <v>0.22119309849752475</v>
      </c>
    </row>
    <row r="204" spans="1:17">
      <c r="A204" s="344"/>
      <c r="B204" s="344"/>
      <c r="C204" s="160" t="s">
        <v>120</v>
      </c>
      <c r="D204" s="328">
        <v>257637.55739763967</v>
      </c>
      <c r="E204" s="328">
        <v>30561.561693750293</v>
      </c>
      <c r="F204" s="332">
        <v>0.13458737282650979</v>
      </c>
      <c r="G204" s="339">
        <v>0.16594555092247934</v>
      </c>
      <c r="H204" s="339">
        <v>-1.5164122500884447E-3</v>
      </c>
      <c r="I204" s="340">
        <v>3.7218521032321479</v>
      </c>
      <c r="J204" s="340">
        <v>0.4218967414646384</v>
      </c>
      <c r="K204" s="332">
        <v>0.12784922679640845</v>
      </c>
      <c r="L204" s="333">
        <v>958888.88487199845</v>
      </c>
      <c r="M204" s="333">
        <v>209548.23532025272</v>
      </c>
      <c r="N204" s="332">
        <v>0.27964349117534743</v>
      </c>
      <c r="O204" s="328">
        <v>555994.96354448795</v>
      </c>
      <c r="P204" s="328">
        <v>95161.598367167637</v>
      </c>
      <c r="Q204" s="332">
        <v>0.20649893336293301</v>
      </c>
    </row>
    <row r="205" spans="1:17">
      <c r="A205" s="344"/>
      <c r="B205" s="344"/>
      <c r="C205" s="160" t="s">
        <v>89</v>
      </c>
      <c r="D205" s="328">
        <v>1887999.9861679631</v>
      </c>
      <c r="E205" s="328">
        <v>-181860.2460677023</v>
      </c>
      <c r="F205" s="329">
        <v>-8.7861123778040909E-2</v>
      </c>
      <c r="G205" s="337">
        <v>1.2160695863247861</v>
      </c>
      <c r="H205" s="337">
        <v>-0.31039232308378528</v>
      </c>
      <c r="I205" s="338">
        <v>2.8263320373631315</v>
      </c>
      <c r="J205" s="338">
        <v>0.26706628693611911</v>
      </c>
      <c r="K205" s="329">
        <v>0.104352698382948</v>
      </c>
      <c r="L205" s="330">
        <v>5336114.8474476635</v>
      </c>
      <c r="M205" s="330">
        <v>38792.446916023269</v>
      </c>
      <c r="N205" s="329">
        <v>7.3230292557104042E-3</v>
      </c>
      <c r="O205" s="328">
        <v>2853178.3471255302</v>
      </c>
      <c r="P205" s="328">
        <v>73369.60896358313</v>
      </c>
      <c r="Q205" s="329">
        <v>2.6393761540621771E-2</v>
      </c>
    </row>
    <row r="206" spans="1:17">
      <c r="A206" s="344"/>
      <c r="B206" s="344"/>
      <c r="C206" s="160" t="s">
        <v>121</v>
      </c>
      <c r="D206" s="328">
        <v>935388.70933760342</v>
      </c>
      <c r="E206" s="328">
        <v>-162307.45854837552</v>
      </c>
      <c r="F206" s="332">
        <v>-0.14786191598077519</v>
      </c>
      <c r="G206" s="339">
        <v>0.60248822518574907</v>
      </c>
      <c r="H206" s="339">
        <v>-0.20703087290904809</v>
      </c>
      <c r="I206" s="340">
        <v>2.423716752468283</v>
      </c>
      <c r="J206" s="340">
        <v>5.4492056745194972E-2</v>
      </c>
      <c r="K206" s="332">
        <v>2.2999953040994274E-2</v>
      </c>
      <c r="L206" s="333">
        <v>2267117.2848912347</v>
      </c>
      <c r="M206" s="333">
        <v>-333571.58446482336</v>
      </c>
      <c r="N206" s="332">
        <v>-0.12826278006389019</v>
      </c>
      <c r="O206" s="328">
        <v>420125.21333193779</v>
      </c>
      <c r="P206" s="328">
        <v>-63146.379576491658</v>
      </c>
      <c r="Q206" s="332">
        <v>-0.13066437279390569</v>
      </c>
    </row>
    <row r="207" spans="1:17">
      <c r="A207" s="344"/>
      <c r="B207" s="344"/>
      <c r="C207" s="160" t="s">
        <v>91</v>
      </c>
      <c r="D207" s="328">
        <v>461000.48023076955</v>
      </c>
      <c r="E207" s="328">
        <v>13282.956850650487</v>
      </c>
      <c r="F207" s="329">
        <v>2.9668163868969349E-2</v>
      </c>
      <c r="G207" s="337">
        <v>0.29693255688397335</v>
      </c>
      <c r="H207" s="337">
        <v>-3.3246135846561498E-2</v>
      </c>
      <c r="I207" s="338">
        <v>3.5805948647684493</v>
      </c>
      <c r="J207" s="338">
        <v>0.14603586226144882</v>
      </c>
      <c r="K207" s="329">
        <v>4.2519538070201243E-2</v>
      </c>
      <c r="L207" s="330">
        <v>1650655.9521700826</v>
      </c>
      <c r="M207" s="330">
        <v>112943.70166475629</v>
      </c>
      <c r="N207" s="329">
        <v>7.3449178562270331E-2</v>
      </c>
      <c r="O207" s="328">
        <v>1052571.2086257935</v>
      </c>
      <c r="P207" s="328">
        <v>79923.318637764663</v>
      </c>
      <c r="Q207" s="329">
        <v>8.2170865182001632E-2</v>
      </c>
    </row>
    <row r="208" spans="1:17">
      <c r="A208" s="344"/>
      <c r="B208" s="344"/>
      <c r="C208" s="160" t="s">
        <v>122</v>
      </c>
      <c r="D208" s="328">
        <v>185655.59650155457</v>
      </c>
      <c r="E208" s="328">
        <v>-21391.689637314383</v>
      </c>
      <c r="F208" s="332">
        <v>-0.10331789436238606</v>
      </c>
      <c r="G208" s="339">
        <v>0.11958163458187733</v>
      </c>
      <c r="H208" s="339">
        <v>-3.31097359828076E-2</v>
      </c>
      <c r="I208" s="340">
        <v>3.0862463506944784</v>
      </c>
      <c r="J208" s="340">
        <v>0.13372651065154795</v>
      </c>
      <c r="K208" s="332">
        <v>4.5292332616333419E-2</v>
      </c>
      <c r="L208" s="333">
        <v>572978.90718892938</v>
      </c>
      <c r="M208" s="333">
        <v>-38332.312963126809</v>
      </c>
      <c r="N208" s="332">
        <v>-6.2705070182732969E-2</v>
      </c>
      <c r="O208" s="328">
        <v>345321.09398281574</v>
      </c>
      <c r="P208" s="328">
        <v>27166.860753379646</v>
      </c>
      <c r="Q208" s="332">
        <v>8.53889652123168E-2</v>
      </c>
    </row>
    <row r="209" spans="1:17">
      <c r="A209" s="344"/>
      <c r="B209" s="344"/>
      <c r="C209" s="160" t="s">
        <v>93</v>
      </c>
      <c r="D209" s="328">
        <v>1029265.564368901</v>
      </c>
      <c r="E209" s="328">
        <v>-162103.12200223643</v>
      </c>
      <c r="F209" s="329">
        <v>-0.13606461530896555</v>
      </c>
      <c r="G209" s="337">
        <v>0.66295474483604411</v>
      </c>
      <c r="H209" s="337">
        <v>-0.21564511977578649</v>
      </c>
      <c r="I209" s="338">
        <v>2.5804681212848766</v>
      </c>
      <c r="J209" s="338">
        <v>0.33135646775536021</v>
      </c>
      <c r="K209" s="329">
        <v>0.14732770924705524</v>
      </c>
      <c r="L209" s="330">
        <v>2655986.9771902361</v>
      </c>
      <c r="M209" s="330">
        <v>-23534.21897724038</v>
      </c>
      <c r="N209" s="329">
        <v>-8.7829941449619475E-3</v>
      </c>
      <c r="O209" s="328">
        <v>960509.93527889252</v>
      </c>
      <c r="P209" s="328">
        <v>-108497.19091798039</v>
      </c>
      <c r="Q209" s="329">
        <v>-0.10149342156770533</v>
      </c>
    </row>
    <row r="210" spans="1:17">
      <c r="A210" s="344"/>
      <c r="B210" s="344"/>
      <c r="C210" s="160" t="s">
        <v>123</v>
      </c>
      <c r="D210" s="328">
        <v>416132.64439504861</v>
      </c>
      <c r="E210" s="328">
        <v>22258.06893808156</v>
      </c>
      <c r="F210" s="332">
        <v>5.6510550121845513E-2</v>
      </c>
      <c r="G210" s="339">
        <v>0.26803297480570343</v>
      </c>
      <c r="H210" s="339">
        <v>-2.2438104910696699E-2</v>
      </c>
      <c r="I210" s="340">
        <v>2.6701817581438694</v>
      </c>
      <c r="J210" s="340">
        <v>0.38175786131967593</v>
      </c>
      <c r="K210" s="332">
        <v>0.16682130520025951</v>
      </c>
      <c r="L210" s="333">
        <v>1111149.7960318285</v>
      </c>
      <c r="M210" s="333">
        <v>209797.80520462105</v>
      </c>
      <c r="N210" s="332">
        <v>0.23275901905101587</v>
      </c>
      <c r="O210" s="328">
        <v>1105015.3217135072</v>
      </c>
      <c r="P210" s="328">
        <v>126447.00781154027</v>
      </c>
      <c r="Q210" s="332">
        <v>0.12921633167064486</v>
      </c>
    </row>
    <row r="211" spans="1:17">
      <c r="A211" s="344"/>
      <c r="B211" s="344" t="s">
        <v>134</v>
      </c>
      <c r="C211" s="160" t="s">
        <v>82</v>
      </c>
      <c r="D211" s="328">
        <v>139871974.45079586</v>
      </c>
      <c r="E211" s="328">
        <v>4659140.0528009236</v>
      </c>
      <c r="F211" s="329">
        <v>3.4457824019034203E-2</v>
      </c>
      <c r="G211" s="337">
        <v>7.5725360395760388</v>
      </c>
      <c r="H211" s="337">
        <v>-0.62011086792826386</v>
      </c>
      <c r="I211" s="338">
        <v>2.6031431372691913</v>
      </c>
      <c r="J211" s="338">
        <v>0.10362217406347929</v>
      </c>
      <c r="K211" s="329">
        <v>4.1456813360981254E-2</v>
      </c>
      <c r="L211" s="330">
        <v>364106770.38788092</v>
      </c>
      <c r="M211" s="330">
        <v>26139456.315630198</v>
      </c>
      <c r="N211" s="329">
        <v>7.7343148959198166E-2</v>
      </c>
      <c r="O211" s="328">
        <v>132043161.32932039</v>
      </c>
      <c r="P211" s="328">
        <v>2865339.3896994442</v>
      </c>
      <c r="Q211" s="329">
        <v>2.2181357036958973E-2</v>
      </c>
    </row>
    <row r="212" spans="1:17">
      <c r="A212" s="344"/>
      <c r="B212" s="344"/>
      <c r="C212" s="160" t="s">
        <v>118</v>
      </c>
      <c r="D212" s="328">
        <v>398180624.22759032</v>
      </c>
      <c r="E212" s="328">
        <v>-2577680.0400090814</v>
      </c>
      <c r="F212" s="332">
        <v>-6.4320065549730446E-3</v>
      </c>
      <c r="G212" s="339">
        <v>21.557121353749185</v>
      </c>
      <c r="H212" s="339">
        <v>-2.7251244606563176</v>
      </c>
      <c r="I212" s="340">
        <v>2.3225768083440439</v>
      </c>
      <c r="J212" s="340">
        <v>8.1248204582404338E-2</v>
      </c>
      <c r="K212" s="332">
        <v>3.6250019049435603E-2</v>
      </c>
      <c r="L212" s="333">
        <v>924805083.36295581</v>
      </c>
      <c r="M212" s="333">
        <v>26574032.81297493</v>
      </c>
      <c r="N212" s="332">
        <v>2.95848521343187E-2</v>
      </c>
      <c r="O212" s="328">
        <v>217307277.41396099</v>
      </c>
      <c r="P212" s="328">
        <v>12024234.528934062</v>
      </c>
      <c r="Q212" s="332">
        <v>5.8573929731100517E-2</v>
      </c>
    </row>
    <row r="213" spans="1:17">
      <c r="A213" s="344"/>
      <c r="B213" s="344"/>
      <c r="C213" s="160" t="s">
        <v>84</v>
      </c>
      <c r="D213" s="328">
        <v>239770146.77916792</v>
      </c>
      <c r="E213" s="328">
        <v>30976654.891309202</v>
      </c>
      <c r="F213" s="329">
        <v>0.14836025113247547</v>
      </c>
      <c r="G213" s="337">
        <v>12.980928344143747</v>
      </c>
      <c r="H213" s="337">
        <v>0.32997428909395055</v>
      </c>
      <c r="I213" s="338">
        <v>2.5649085749383782</v>
      </c>
      <c r="J213" s="338">
        <v>9.1470595538910349E-2</v>
      </c>
      <c r="K213" s="329">
        <v>3.6981155905562155E-2</v>
      </c>
      <c r="L213" s="330">
        <v>614988505.48812139</v>
      </c>
      <c r="M213" s="330">
        <v>98550752.801256955</v>
      </c>
      <c r="N213" s="329">
        <v>0.19082794061535616</v>
      </c>
      <c r="O213" s="328">
        <v>181024972.20447841</v>
      </c>
      <c r="P213" s="328">
        <v>20210251.759228736</v>
      </c>
      <c r="Q213" s="329">
        <v>0.12567414042242131</v>
      </c>
    </row>
    <row r="214" spans="1:17">
      <c r="A214" s="344"/>
      <c r="B214" s="344"/>
      <c r="C214" s="160" t="s">
        <v>119</v>
      </c>
      <c r="D214" s="328">
        <v>42940781.637228057</v>
      </c>
      <c r="E214" s="328">
        <v>-8502463.3483983278</v>
      </c>
      <c r="F214" s="332">
        <v>-0.16527851908980426</v>
      </c>
      <c r="G214" s="339">
        <v>2.3247731920011101</v>
      </c>
      <c r="H214" s="339">
        <v>-0.79221155149545863</v>
      </c>
      <c r="I214" s="340">
        <v>2.2903132647494386</v>
      </c>
      <c r="J214" s="340">
        <v>0.30706213039176111</v>
      </c>
      <c r="K214" s="332">
        <v>0.15482765902524512</v>
      </c>
      <c r="L214" s="333">
        <v>98347841.782452539</v>
      </c>
      <c r="M214" s="333">
        <v>-3677032.1903308928</v>
      </c>
      <c r="N214" s="332">
        <v>-3.6040546262392767E-2</v>
      </c>
      <c r="O214" s="328">
        <v>26837412.745291114</v>
      </c>
      <c r="P214" s="328">
        <v>1230454.1567412131</v>
      </c>
      <c r="Q214" s="332">
        <v>4.8051554130735703E-2</v>
      </c>
    </row>
    <row r="215" spans="1:17">
      <c r="A215" s="344"/>
      <c r="B215" s="344"/>
      <c r="C215" s="160" t="s">
        <v>86</v>
      </c>
      <c r="D215" s="328">
        <v>317519853.81070143</v>
      </c>
      <c r="E215" s="328">
        <v>68433435.695620507</v>
      </c>
      <c r="F215" s="329">
        <v>0.27473772441499977</v>
      </c>
      <c r="G215" s="337">
        <v>17.190223743558306</v>
      </c>
      <c r="H215" s="337">
        <v>2.0978911099181481</v>
      </c>
      <c r="I215" s="338">
        <v>2.3108809731186195</v>
      </c>
      <c r="J215" s="338">
        <v>7.1905954481998879E-2</v>
      </c>
      <c r="K215" s="329">
        <v>3.211556800923334E-2</v>
      </c>
      <c r="L215" s="330">
        <v>733750588.75855553</v>
      </c>
      <c r="M215" s="330">
        <v>176052321.11721313</v>
      </c>
      <c r="N215" s="329">
        <v>0.31567665049738503</v>
      </c>
      <c r="O215" s="328">
        <v>160773469.36823568</v>
      </c>
      <c r="P215" s="328">
        <v>29135324.508798659</v>
      </c>
      <c r="Q215" s="329">
        <v>0.22132889019295515</v>
      </c>
    </row>
    <row r="216" spans="1:17">
      <c r="A216" s="344"/>
      <c r="B216" s="344"/>
      <c r="C216" s="160" t="s">
        <v>87</v>
      </c>
      <c r="D216" s="328">
        <v>48518253.570733391</v>
      </c>
      <c r="E216" s="328">
        <v>4363450.1552875936</v>
      </c>
      <c r="F216" s="332">
        <v>9.8821641537672769E-2</v>
      </c>
      <c r="G216" s="339">
        <v>2.6267322327026532</v>
      </c>
      <c r="H216" s="339">
        <v>-4.8640377180131367E-2</v>
      </c>
      <c r="I216" s="340">
        <v>2.5662750906968146</v>
      </c>
      <c r="J216" s="340">
        <v>0.20194768444490885</v>
      </c>
      <c r="K216" s="332">
        <v>8.5414432836546178E-2</v>
      </c>
      <c r="L216" s="333">
        <v>124511185.58268489</v>
      </c>
      <c r="M216" s="333">
        <v>20114773.749881148</v>
      </c>
      <c r="N216" s="332">
        <v>0.19267686883813592</v>
      </c>
      <c r="O216" s="328">
        <v>67557410.693058804</v>
      </c>
      <c r="P216" s="328">
        <v>7968300.1981691793</v>
      </c>
      <c r="Q216" s="332">
        <v>0.13372074414254836</v>
      </c>
    </row>
    <row r="217" spans="1:17">
      <c r="A217" s="344"/>
      <c r="B217" s="344"/>
      <c r="C217" s="160" t="s">
        <v>120</v>
      </c>
      <c r="D217" s="328">
        <v>3133769.5029454986</v>
      </c>
      <c r="E217" s="328">
        <v>366256.37704691757</v>
      </c>
      <c r="F217" s="329">
        <v>0.13234133331454323</v>
      </c>
      <c r="G217" s="337">
        <v>0.16965930876400848</v>
      </c>
      <c r="H217" s="337">
        <v>1.9736156615880185E-3</v>
      </c>
      <c r="I217" s="338">
        <v>3.4818513361998424</v>
      </c>
      <c r="J217" s="338">
        <v>0.17656417600781094</v>
      </c>
      <c r="K217" s="329">
        <v>5.341870991855148E-2</v>
      </c>
      <c r="L217" s="330">
        <v>10911319.531173101</v>
      </c>
      <c r="M217" s="330">
        <v>1763893.930477608</v>
      </c>
      <c r="N217" s="329">
        <v>0.19282954652765871</v>
      </c>
      <c r="O217" s="328">
        <v>6448339.0751190931</v>
      </c>
      <c r="P217" s="328">
        <v>802226.62941236049</v>
      </c>
      <c r="Q217" s="329">
        <v>0.14208477729173963</v>
      </c>
    </row>
    <row r="218" spans="1:17">
      <c r="A218" s="344"/>
      <c r="B218" s="344"/>
      <c r="C218" s="160" t="s">
        <v>89</v>
      </c>
      <c r="D218" s="328">
        <v>24005040.492169354</v>
      </c>
      <c r="E218" s="328">
        <v>-2188643.0989245884</v>
      </c>
      <c r="F218" s="332">
        <v>-8.3556140216519387E-2</v>
      </c>
      <c r="G218" s="339">
        <v>1.2996101254178032</v>
      </c>
      <c r="H218" s="339">
        <v>-0.28748478183831017</v>
      </c>
      <c r="I218" s="340">
        <v>2.6849609351106452</v>
      </c>
      <c r="J218" s="340">
        <v>0.16649090811324552</v>
      </c>
      <c r="K218" s="332">
        <v>6.6107956945487767E-2</v>
      </c>
      <c r="L218" s="333">
        <v>64452595.967223927</v>
      </c>
      <c r="M218" s="333">
        <v>-1515411.0535997823</v>
      </c>
      <c r="N218" s="332">
        <v>-2.2971908990996527E-2</v>
      </c>
      <c r="O218" s="328">
        <v>33584631.279158309</v>
      </c>
      <c r="P218" s="328">
        <v>-1060298.7899081856</v>
      </c>
      <c r="Q218" s="332">
        <v>-3.0604731710943682E-2</v>
      </c>
    </row>
    <row r="219" spans="1:17">
      <c r="A219" s="344"/>
      <c r="B219" s="344"/>
      <c r="C219" s="160" t="s">
        <v>121</v>
      </c>
      <c r="D219" s="328">
        <v>12731142.269827172</v>
      </c>
      <c r="E219" s="328">
        <v>-1369723.5080017</v>
      </c>
      <c r="F219" s="329">
        <v>-9.7137546699816765E-2</v>
      </c>
      <c r="G219" s="337">
        <v>0.68925196803559963</v>
      </c>
      <c r="H219" s="337">
        <v>-0.16513005066998609</v>
      </c>
      <c r="I219" s="338">
        <v>2.4391228322401535</v>
      </c>
      <c r="J219" s="338">
        <v>5.8458138235371049E-2</v>
      </c>
      <c r="K219" s="329">
        <v>2.4555385049640097E-2</v>
      </c>
      <c r="L219" s="330">
        <v>31052819.790833186</v>
      </c>
      <c r="M219" s="330">
        <v>-2516613.5213442929</v>
      </c>
      <c r="N219" s="329">
        <v>-7.4967411512168083E-2</v>
      </c>
      <c r="O219" s="328">
        <v>6151201.0319385957</v>
      </c>
      <c r="P219" s="328">
        <v>-235591.71182321198</v>
      </c>
      <c r="Q219" s="329">
        <v>-3.6887326906501268E-2</v>
      </c>
    </row>
    <row r="220" spans="1:17">
      <c r="A220" s="344"/>
      <c r="B220" s="344"/>
      <c r="C220" s="160" t="s">
        <v>91</v>
      </c>
      <c r="D220" s="328">
        <v>5152039.876116504</v>
      </c>
      <c r="E220" s="328">
        <v>-443477.91036704089</v>
      </c>
      <c r="F220" s="332">
        <v>-7.9255920057711191E-2</v>
      </c>
      <c r="G220" s="339">
        <v>0.2789265526022115</v>
      </c>
      <c r="H220" s="339">
        <v>-6.0110060996057479E-2</v>
      </c>
      <c r="I220" s="340">
        <v>3.5230603783061416</v>
      </c>
      <c r="J220" s="340">
        <v>0.12683082407209634</v>
      </c>
      <c r="K220" s="332">
        <v>3.7344597014644557E-2</v>
      </c>
      <c r="L220" s="333">
        <v>18150947.554999337</v>
      </c>
      <c r="M220" s="333">
        <v>-852715.32269834355</v>
      </c>
      <c r="N220" s="332">
        <v>-4.4871103438646726E-2</v>
      </c>
      <c r="O220" s="328">
        <v>12055476.041697662</v>
      </c>
      <c r="P220" s="328">
        <v>-77192.674326263368</v>
      </c>
      <c r="Q220" s="332">
        <v>-6.3623821051268818E-3</v>
      </c>
    </row>
    <row r="221" spans="1:17">
      <c r="A221" s="344"/>
      <c r="B221" s="344"/>
      <c r="C221" s="160" t="s">
        <v>122</v>
      </c>
      <c r="D221" s="328">
        <v>2303642.9075730783</v>
      </c>
      <c r="E221" s="328">
        <v>-253761.83331437362</v>
      </c>
      <c r="F221" s="329">
        <v>-9.9226309100496568E-2</v>
      </c>
      <c r="G221" s="337">
        <v>0.12471704219809568</v>
      </c>
      <c r="H221" s="337">
        <v>-3.0238026490111036E-2</v>
      </c>
      <c r="I221" s="338">
        <v>2.9841120782114645</v>
      </c>
      <c r="J221" s="338">
        <v>2.7206513996233639E-2</v>
      </c>
      <c r="K221" s="329">
        <v>9.2010087591195382E-3</v>
      </c>
      <c r="L221" s="330">
        <v>6874328.6243749997</v>
      </c>
      <c r="M221" s="330">
        <v>-687675.68390551768</v>
      </c>
      <c r="N221" s="329">
        <v>-9.0938282480545751E-2</v>
      </c>
      <c r="O221" s="328">
        <v>3986314.8002074994</v>
      </c>
      <c r="P221" s="328">
        <v>117221.27836337965</v>
      </c>
      <c r="Q221" s="329">
        <v>3.029683250135258E-2</v>
      </c>
    </row>
    <row r="222" spans="1:17">
      <c r="A222" s="344"/>
      <c r="B222" s="344"/>
      <c r="C222" s="160" t="s">
        <v>93</v>
      </c>
      <c r="D222" s="328">
        <v>13588143.261316907</v>
      </c>
      <c r="E222" s="328">
        <v>-1249825.7090546582</v>
      </c>
      <c r="F222" s="332">
        <v>-8.4231589346918601E-2</v>
      </c>
      <c r="G222" s="339">
        <v>0.73564918891912512</v>
      </c>
      <c r="H222" s="339">
        <v>-0.16339446429610593</v>
      </c>
      <c r="I222" s="340">
        <v>2.4318229686929964</v>
      </c>
      <c r="J222" s="340">
        <v>0.21852489454614954</v>
      </c>
      <c r="K222" s="332">
        <v>9.8732699900976356E-2</v>
      </c>
      <c r="L222" s="333">
        <v>33043958.884761415</v>
      </c>
      <c r="M222" s="333">
        <v>203110.73838736117</v>
      </c>
      <c r="N222" s="332">
        <v>6.1846983208862878E-3</v>
      </c>
      <c r="O222" s="328">
        <v>12340866.439528547</v>
      </c>
      <c r="P222" s="328">
        <v>-1543417.9582480192</v>
      </c>
      <c r="Q222" s="332">
        <v>-0.11116294610726805</v>
      </c>
    </row>
    <row r="223" spans="1:17">
      <c r="A223" s="344"/>
      <c r="B223" s="344"/>
      <c r="C223" s="160" t="s">
        <v>123</v>
      </c>
      <c r="D223" s="328">
        <v>5173401.7443987988</v>
      </c>
      <c r="E223" s="328">
        <v>103314.98969103862</v>
      </c>
      <c r="F223" s="329">
        <v>2.0377361313414784E-2</v>
      </c>
      <c r="G223" s="337">
        <v>0.28008306389102056</v>
      </c>
      <c r="H223" s="337">
        <v>-2.7117289956091861E-2</v>
      </c>
      <c r="I223" s="338">
        <v>2.4996665945116399</v>
      </c>
      <c r="J223" s="338">
        <v>0.23325718712110621</v>
      </c>
      <c r="K223" s="329">
        <v>0.10291926355427132</v>
      </c>
      <c r="L223" s="330">
        <v>12931779.520461923</v>
      </c>
      <c r="M223" s="330">
        <v>1440887.2033061143</v>
      </c>
      <c r="N223" s="329">
        <v>0.12539384788724209</v>
      </c>
      <c r="O223" s="328">
        <v>13216709.569342321</v>
      </c>
      <c r="P223" s="328">
        <v>1071210.259251453</v>
      </c>
      <c r="Q223" s="329">
        <v>8.8198124416462437E-2</v>
      </c>
    </row>
    <row r="224" spans="1:17">
      <c r="A224" s="344"/>
      <c r="B224" s="344" t="s">
        <v>135</v>
      </c>
      <c r="C224" s="160" t="s">
        <v>82</v>
      </c>
      <c r="D224" s="328">
        <v>44979328.802943476</v>
      </c>
      <c r="E224" s="328">
        <v>781853.38355827332</v>
      </c>
      <c r="F224" s="332">
        <v>1.7690000981715553E-2</v>
      </c>
      <c r="G224" s="339">
        <v>7.2362827716252403</v>
      </c>
      <c r="H224" s="339">
        <v>-0.79661039790156618</v>
      </c>
      <c r="I224" s="340">
        <v>2.6355747019400044</v>
      </c>
      <c r="J224" s="340">
        <v>0.11549008082955003</v>
      </c>
      <c r="K224" s="332">
        <v>4.5827858264005553E-2</v>
      </c>
      <c r="L224" s="333">
        <v>118546381.1032792</v>
      </c>
      <c r="M224" s="333">
        <v>7165003.0069792271</v>
      </c>
      <c r="N224" s="332">
        <v>6.4328554103401284E-2</v>
      </c>
      <c r="O224" s="328">
        <v>41893549.756280698</v>
      </c>
      <c r="P224" s="328">
        <v>19823.985557645559</v>
      </c>
      <c r="Q224" s="332">
        <v>4.7342301628927272E-4</v>
      </c>
    </row>
    <row r="225" spans="1:18">
      <c r="A225" s="344"/>
      <c r="B225" s="344"/>
      <c r="C225" s="160" t="s">
        <v>118</v>
      </c>
      <c r="D225" s="328">
        <v>124672958.8931649</v>
      </c>
      <c r="E225" s="328">
        <v>-112163.36222451925</v>
      </c>
      <c r="F225" s="329">
        <v>-8.988520441961178E-4</v>
      </c>
      <c r="G225" s="337">
        <v>20.057408781678227</v>
      </c>
      <c r="H225" s="337">
        <v>-2.6222928689783735</v>
      </c>
      <c r="I225" s="338">
        <v>2.3947766251879847</v>
      </c>
      <c r="J225" s="338">
        <v>0.11907641621192155</v>
      </c>
      <c r="K225" s="329">
        <v>5.232517699046977E-2</v>
      </c>
      <c r="L225" s="330">
        <v>298563887.75037378</v>
      </c>
      <c r="M225" s="330">
        <v>14590358.956680477</v>
      </c>
      <c r="N225" s="329">
        <v>5.1379292353972782E-2</v>
      </c>
      <c r="O225" s="328">
        <v>71054159.47485128</v>
      </c>
      <c r="P225" s="328">
        <v>5490235.4695672467</v>
      </c>
      <c r="Q225" s="329">
        <v>8.3738665018353212E-2</v>
      </c>
    </row>
    <row r="226" spans="1:18">
      <c r="A226" s="344"/>
      <c r="B226" s="344"/>
      <c r="C226" s="160" t="s">
        <v>84</v>
      </c>
      <c r="D226" s="328">
        <v>81178918.934692234</v>
      </c>
      <c r="E226" s="328">
        <v>10431150.326881528</v>
      </c>
      <c r="F226" s="332">
        <v>0.14744140390782454</v>
      </c>
      <c r="G226" s="339">
        <v>13.060079555207443</v>
      </c>
      <c r="H226" s="339">
        <v>0.2016693900041453</v>
      </c>
      <c r="I226" s="340">
        <v>2.6019388733461128</v>
      </c>
      <c r="J226" s="340">
        <v>0.11707524431890226</v>
      </c>
      <c r="K226" s="332">
        <v>4.7115359954274669E-2</v>
      </c>
      <c r="L226" s="333">
        <v>211222584.87238854</v>
      </c>
      <c r="M226" s="333">
        <v>35424027.824006677</v>
      </c>
      <c r="N226" s="332">
        <v>0.20150351867938007</v>
      </c>
      <c r="O226" s="328">
        <v>60919639.771793671</v>
      </c>
      <c r="P226" s="328">
        <v>6971826.3283605203</v>
      </c>
      <c r="Q226" s="332">
        <v>0.12923278782504896</v>
      </c>
    </row>
    <row r="227" spans="1:18">
      <c r="A227" s="344"/>
      <c r="B227" s="344"/>
      <c r="C227" s="160" t="s">
        <v>119</v>
      </c>
      <c r="D227" s="328">
        <v>13445874.467327423</v>
      </c>
      <c r="E227" s="328">
        <v>-4991084.4917743392</v>
      </c>
      <c r="F227" s="329">
        <v>-0.27071083158811249</v>
      </c>
      <c r="G227" s="337">
        <v>2.1631747815452034</v>
      </c>
      <c r="H227" s="337">
        <v>-1.1877433485988629</v>
      </c>
      <c r="I227" s="338">
        <v>2.4068772670047709</v>
      </c>
      <c r="J227" s="338">
        <v>0.57484245488658225</v>
      </c>
      <c r="K227" s="329">
        <v>0.31377267019394273</v>
      </c>
      <c r="L227" s="330">
        <v>32362569.590410259</v>
      </c>
      <c r="M227" s="330">
        <v>-1414581.0522584952</v>
      </c>
      <c r="N227" s="329">
        <v>-4.1879821871994599E-2</v>
      </c>
      <c r="O227" s="328">
        <v>8770497.733449813</v>
      </c>
      <c r="P227" s="328">
        <v>460044.86901823152</v>
      </c>
      <c r="Q227" s="329">
        <v>5.5357376610269446E-2</v>
      </c>
    </row>
    <row r="228" spans="1:18">
      <c r="A228" s="344"/>
      <c r="B228" s="344"/>
      <c r="C228" s="160" t="s">
        <v>86</v>
      </c>
      <c r="D228" s="328">
        <v>109263439.54337825</v>
      </c>
      <c r="E228" s="328">
        <v>23127125.128583461</v>
      </c>
      <c r="F228" s="332">
        <v>0.26849448209745019</v>
      </c>
      <c r="G228" s="339">
        <v>17.578322446744085</v>
      </c>
      <c r="H228" s="339">
        <v>1.9230433805706006</v>
      </c>
      <c r="I228" s="340">
        <v>2.3893226247849473</v>
      </c>
      <c r="J228" s="340">
        <v>0.15955222932217339</v>
      </c>
      <c r="K228" s="332">
        <v>7.155545236713011E-2</v>
      </c>
      <c r="L228" s="333">
        <v>261065608.1628159</v>
      </c>
      <c r="M228" s="333">
        <v>69001404.306433111</v>
      </c>
      <c r="N228" s="332">
        <v>0.35926217858914172</v>
      </c>
      <c r="O228" s="328">
        <v>55450523.326956823</v>
      </c>
      <c r="P228" s="328">
        <v>10523070.258332834</v>
      </c>
      <c r="Q228" s="332">
        <v>0.23422361027809599</v>
      </c>
    </row>
    <row r="229" spans="1:18">
      <c r="A229" s="344"/>
      <c r="B229" s="344"/>
      <c r="C229" s="160" t="s">
        <v>87</v>
      </c>
      <c r="D229" s="328">
        <v>16053773.217160806</v>
      </c>
      <c r="E229" s="328">
        <v>1920612.7443593387</v>
      </c>
      <c r="F229" s="329">
        <v>0.13589407323687139</v>
      </c>
      <c r="G229" s="337">
        <v>2.5827340167716604</v>
      </c>
      <c r="H229" s="337">
        <v>1.4031457439542372E-2</v>
      </c>
      <c r="I229" s="338">
        <v>2.6722047034710648</v>
      </c>
      <c r="J229" s="338">
        <v>0.28581634346340712</v>
      </c>
      <c r="K229" s="329">
        <v>0.11976941735606268</v>
      </c>
      <c r="L229" s="330">
        <v>42898968.299354911</v>
      </c>
      <c r="M229" s="330">
        <v>9171758.656941168</v>
      </c>
      <c r="N229" s="329">
        <v>0.27193944456665631</v>
      </c>
      <c r="O229" s="328">
        <v>22484552.283280816</v>
      </c>
      <c r="P229" s="328">
        <v>3480449.641681619</v>
      </c>
      <c r="Q229" s="329">
        <v>0.1831420145070706</v>
      </c>
    </row>
    <row r="230" spans="1:18">
      <c r="A230" s="344"/>
      <c r="B230" s="344"/>
      <c r="C230" s="160" t="s">
        <v>120</v>
      </c>
      <c r="D230" s="328">
        <v>1059214.8624013425</v>
      </c>
      <c r="E230" s="328">
        <v>165200.30882214918</v>
      </c>
      <c r="F230" s="332">
        <v>0.1847848093308645</v>
      </c>
      <c r="G230" s="339">
        <v>0.17040668378632287</v>
      </c>
      <c r="H230" s="339">
        <v>7.9194979740307148E-3</v>
      </c>
      <c r="I230" s="340">
        <v>3.6707034862401042</v>
      </c>
      <c r="J230" s="340">
        <v>0.36975147403436681</v>
      </c>
      <c r="K230" s="332">
        <v>0.1120135865856754</v>
      </c>
      <c r="L230" s="333">
        <v>3888063.6880939403</v>
      </c>
      <c r="M230" s="333">
        <v>936964.54851548793</v>
      </c>
      <c r="N230" s="332">
        <v>0.31749680515624018</v>
      </c>
      <c r="O230" s="328">
        <v>2220082.5519744167</v>
      </c>
      <c r="P230" s="328">
        <v>404576.18907799106</v>
      </c>
      <c r="Q230" s="332">
        <v>0.22284482023656343</v>
      </c>
    </row>
    <row r="231" spans="1:18">
      <c r="A231" s="344"/>
      <c r="B231" s="344"/>
      <c r="C231" s="160" t="s">
        <v>89</v>
      </c>
      <c r="D231" s="328">
        <v>7305365.975957253</v>
      </c>
      <c r="E231" s="328">
        <v>-976637.12625222653</v>
      </c>
      <c r="F231" s="329">
        <v>-0.1179228157970236</v>
      </c>
      <c r="G231" s="337">
        <v>1.1752886350046476</v>
      </c>
      <c r="H231" s="337">
        <v>-0.3299658058532724</v>
      </c>
      <c r="I231" s="338">
        <v>2.7721270166534517</v>
      </c>
      <c r="J231" s="338">
        <v>0.238475236616154</v>
      </c>
      <c r="K231" s="329">
        <v>9.4123130295609689E-2</v>
      </c>
      <c r="L231" s="330">
        <v>20251402.388492011</v>
      </c>
      <c r="M231" s="330">
        <v>-732309.51369545981</v>
      </c>
      <c r="N231" s="329">
        <v>-3.4898950057502431E-2</v>
      </c>
      <c r="O231" s="328">
        <v>10716528.554516753</v>
      </c>
      <c r="P231" s="328">
        <v>-345511.79408142529</v>
      </c>
      <c r="Q231" s="329">
        <v>-3.1234002335311477E-2</v>
      </c>
    </row>
    <row r="232" spans="1:18">
      <c r="A232" s="344"/>
      <c r="B232" s="344"/>
      <c r="C232" s="160" t="s">
        <v>121</v>
      </c>
      <c r="D232" s="328">
        <v>3951352.3092335374</v>
      </c>
      <c r="E232" s="328">
        <v>-577605.92762047565</v>
      </c>
      <c r="F232" s="332">
        <v>-0.1275361567523976</v>
      </c>
      <c r="G232" s="339">
        <v>0.63569429337631866</v>
      </c>
      <c r="H232" s="339">
        <v>-0.18744407234897931</v>
      </c>
      <c r="I232" s="340">
        <v>2.5500495168910624</v>
      </c>
      <c r="J232" s="340">
        <v>0.19470584023940019</v>
      </c>
      <c r="K232" s="332">
        <v>8.2665575376325739E-2</v>
      </c>
      <c r="L232" s="333">
        <v>10076144.047227366</v>
      </c>
      <c r="M232" s="333">
        <v>-591109.09776619449</v>
      </c>
      <c r="N232" s="332">
        <v>-5.5413431155294041E-2</v>
      </c>
      <c r="O232" s="328">
        <v>2345265.1538355956</v>
      </c>
      <c r="P232" s="328">
        <v>347179.99658870976</v>
      </c>
      <c r="Q232" s="332">
        <v>0.17375635634423153</v>
      </c>
    </row>
    <row r="233" spans="1:18">
      <c r="A233" s="344"/>
      <c r="B233" s="344"/>
      <c r="C233" s="160" t="s">
        <v>91</v>
      </c>
      <c r="D233" s="328">
        <v>1798310.9491912471</v>
      </c>
      <c r="E233" s="328">
        <v>13347.350320922676</v>
      </c>
      <c r="F233" s="329">
        <v>7.4776596729311485E-3</v>
      </c>
      <c r="G233" s="337">
        <v>0.28931259949806254</v>
      </c>
      <c r="H233" s="337">
        <v>-3.5104615855611698E-2</v>
      </c>
      <c r="I233" s="338">
        <v>3.505461163594799</v>
      </c>
      <c r="J233" s="338">
        <v>7.9292111220265582E-2</v>
      </c>
      <c r="K233" s="329">
        <v>2.314308196944093E-2</v>
      </c>
      <c r="L233" s="330">
        <v>6303909.1924572168</v>
      </c>
      <c r="M233" s="330">
        <v>188322.15039264038</v>
      </c>
      <c r="N233" s="329">
        <v>3.0793797733122318E-2</v>
      </c>
      <c r="O233" s="328">
        <v>4077249.4732147455</v>
      </c>
      <c r="P233" s="328">
        <v>197642.59933839878</v>
      </c>
      <c r="Q233" s="329">
        <v>5.094397596551381E-2</v>
      </c>
    </row>
    <row r="234" spans="1:18">
      <c r="A234" s="344"/>
      <c r="B234" s="344"/>
      <c r="C234" s="160" t="s">
        <v>122</v>
      </c>
      <c r="D234" s="328">
        <v>729380.23971858283</v>
      </c>
      <c r="E234" s="328">
        <v>-31073.757971282233</v>
      </c>
      <c r="F234" s="332">
        <v>-4.0862114034089153E-2</v>
      </c>
      <c r="G234" s="339">
        <v>0.11734282843042496</v>
      </c>
      <c r="H234" s="339">
        <v>-2.0869720268747838E-2</v>
      </c>
      <c r="I234" s="340">
        <v>3.0586232785999861</v>
      </c>
      <c r="J234" s="340">
        <v>0.13482494230433817</v>
      </c>
      <c r="K234" s="332">
        <v>4.6112941727423216E-2</v>
      </c>
      <c r="L234" s="333">
        <v>2230899.3801540956</v>
      </c>
      <c r="M234" s="333">
        <v>7485.2468790938146</v>
      </c>
      <c r="N234" s="332">
        <v>3.3665554100208673E-3</v>
      </c>
      <c r="O234" s="328">
        <v>1337241.4196978807</v>
      </c>
      <c r="P234" s="328">
        <v>125142.99593177019</v>
      </c>
      <c r="Q234" s="332">
        <v>0.10324491268863994</v>
      </c>
    </row>
    <row r="235" spans="1:18">
      <c r="A235" s="344"/>
      <c r="B235" s="344"/>
      <c r="C235" s="160" t="s">
        <v>93</v>
      </c>
      <c r="D235" s="328">
        <v>3995473.2499643834</v>
      </c>
      <c r="E235" s="328">
        <v>-766610.86757892184</v>
      </c>
      <c r="F235" s="329">
        <v>-0.16098221884715594</v>
      </c>
      <c r="G235" s="337">
        <v>0.64279247851548038</v>
      </c>
      <c r="H235" s="337">
        <v>-0.22271652663795949</v>
      </c>
      <c r="I235" s="338">
        <v>2.5615615815311075</v>
      </c>
      <c r="J235" s="338">
        <v>0.34440770400882004</v>
      </c>
      <c r="K235" s="329">
        <v>0.15533775418136622</v>
      </c>
      <c r="L235" s="330">
        <v>10234650.777144</v>
      </c>
      <c r="M235" s="330">
        <v>-323622.48915443942</v>
      </c>
      <c r="N235" s="329">
        <v>-3.0651081004640094E-2</v>
      </c>
      <c r="O235" s="328">
        <v>3700239.9294810295</v>
      </c>
      <c r="P235" s="328">
        <v>-591996.08664398827</v>
      </c>
      <c r="Q235" s="329">
        <v>-0.13792253837393492</v>
      </c>
    </row>
    <row r="236" spans="1:18">
      <c r="A236" s="344"/>
      <c r="B236" s="344"/>
      <c r="C236" s="160" t="s">
        <v>123</v>
      </c>
      <c r="D236" s="328">
        <v>1706396.3738211384</v>
      </c>
      <c r="E236" s="328">
        <v>147657.45638939971</v>
      </c>
      <c r="F236" s="332">
        <v>9.4728793089151844E-2</v>
      </c>
      <c r="G236" s="339">
        <v>0.27452536554164025</v>
      </c>
      <c r="H236" s="339">
        <v>-8.7755036618793469E-3</v>
      </c>
      <c r="I236" s="340">
        <v>2.7423974965011779</v>
      </c>
      <c r="J236" s="340">
        <v>0.45523994152946168</v>
      </c>
      <c r="K236" s="332">
        <v>0.19904179339979547</v>
      </c>
      <c r="L236" s="333">
        <v>4679617.143605778</v>
      </c>
      <c r="M236" s="333">
        <v>1114535.6523733428</v>
      </c>
      <c r="N236" s="332">
        <v>0.31262557535201024</v>
      </c>
      <c r="O236" s="328">
        <v>4443374.4382199645</v>
      </c>
      <c r="P236" s="328">
        <v>558354.46448188461</v>
      </c>
      <c r="Q236" s="332">
        <v>0.14371984397924428</v>
      </c>
      <c r="R236" s="230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D29" sqref="D29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46" t="s">
        <v>0</v>
      </c>
      <c r="B1" s="346" t="s">
        <v>1</v>
      </c>
      <c r="C1" s="346" t="s">
        <v>124</v>
      </c>
      <c r="D1" s="346" t="s">
        <v>3</v>
      </c>
      <c r="E1" s="346"/>
      <c r="F1" s="346"/>
      <c r="G1" s="346" t="s">
        <v>4</v>
      </c>
      <c r="H1" s="346"/>
      <c r="I1" s="346" t="s">
        <v>5</v>
      </c>
      <c r="J1" s="346"/>
      <c r="K1" s="346"/>
      <c r="L1" s="346" t="s">
        <v>6</v>
      </c>
      <c r="M1" s="346"/>
      <c r="N1" s="346"/>
      <c r="O1" s="346" t="s">
        <v>7</v>
      </c>
      <c r="P1" s="346"/>
      <c r="Q1" s="346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4" t="s">
        <v>299</v>
      </c>
      <c r="B3" s="344" t="s">
        <v>133</v>
      </c>
      <c r="C3" s="160" t="s">
        <v>96</v>
      </c>
      <c r="D3" s="328">
        <v>77856821.578663096</v>
      </c>
      <c r="E3" s="328">
        <v>9449455.8000326604</v>
      </c>
      <c r="F3" s="329">
        <v>0.13813506327098693</v>
      </c>
      <c r="G3" s="337">
        <v>22.627136198333357</v>
      </c>
      <c r="H3" s="337">
        <v>0.55922640507012744</v>
      </c>
      <c r="I3" s="338">
        <v>3.2757042999849162</v>
      </c>
      <c r="J3" s="338">
        <v>0.19770194884544967</v>
      </c>
      <c r="K3" s="329">
        <v>6.423060358360709E-2</v>
      </c>
      <c r="L3" s="330">
        <v>255035925.22838512</v>
      </c>
      <c r="M3" s="330">
        <v>44477892.526503146</v>
      </c>
      <c r="N3" s="329">
        <v>0.21123816534454923</v>
      </c>
      <c r="O3" s="328">
        <v>81746953.765494883</v>
      </c>
      <c r="P3" s="328">
        <v>11539131.08885166</v>
      </c>
      <c r="Q3" s="329">
        <v>0.16435677178022651</v>
      </c>
    </row>
    <row r="4" spans="1:17">
      <c r="A4" s="344"/>
      <c r="B4" s="344"/>
      <c r="C4" s="160" t="s">
        <v>97</v>
      </c>
      <c r="D4" s="328">
        <v>6830417.9275093889</v>
      </c>
      <c r="E4" s="328">
        <v>966525.04246413428</v>
      </c>
      <c r="F4" s="332">
        <v>0.16482651736853396</v>
      </c>
      <c r="G4" s="339">
        <v>1.9850899844548557</v>
      </c>
      <c r="H4" s="339">
        <v>9.3424405001118149E-2</v>
      </c>
      <c r="I4" s="340">
        <v>3.6327990753214419</v>
      </c>
      <c r="J4" s="340">
        <v>0.115187259110892</v>
      </c>
      <c r="K4" s="332">
        <v>3.2745869962132676E-2</v>
      </c>
      <c r="L4" s="333">
        <v>24813535.931115106</v>
      </c>
      <c r="M4" s="333">
        <v>4186637.0296869464</v>
      </c>
      <c r="N4" s="332">
        <v>0.20296977503472774</v>
      </c>
      <c r="O4" s="328">
        <v>9768701.133805871</v>
      </c>
      <c r="P4" s="328">
        <v>1718618.9513268583</v>
      </c>
      <c r="Q4" s="332">
        <v>0.21349085790297009</v>
      </c>
    </row>
    <row r="5" spans="1:17">
      <c r="A5" s="344"/>
      <c r="B5" s="344"/>
      <c r="C5" s="160" t="s">
        <v>59</v>
      </c>
      <c r="D5" s="328">
        <v>131121820.75500058</v>
      </c>
      <c r="E5" s="328">
        <v>9799437.34865053</v>
      </c>
      <c r="F5" s="329">
        <v>8.0771882924759827E-2</v>
      </c>
      <c r="G5" s="337">
        <v>38.107274823686652</v>
      </c>
      <c r="H5" s="337">
        <v>-1.0307826419231603</v>
      </c>
      <c r="I5" s="338">
        <v>2.7686785385243842</v>
      </c>
      <c r="J5" s="338">
        <v>0.10232758583461399</v>
      </c>
      <c r="K5" s="329">
        <v>3.8377388292185483E-2</v>
      </c>
      <c r="L5" s="330">
        <v>363034171.05661124</v>
      </c>
      <c r="M5" s="330">
        <v>39546118.478496253</v>
      </c>
      <c r="N5" s="329">
        <v>0.12224908513103978</v>
      </c>
      <c r="O5" s="328">
        <v>146514603.71385163</v>
      </c>
      <c r="P5" s="328">
        <v>9386414.070769161</v>
      </c>
      <c r="Q5" s="329">
        <v>6.8449923354199735E-2</v>
      </c>
    </row>
    <row r="6" spans="1:17">
      <c r="A6" s="344"/>
      <c r="B6" s="344"/>
      <c r="C6" s="160" t="s">
        <v>15</v>
      </c>
      <c r="D6" s="328">
        <v>128174335.75690521</v>
      </c>
      <c r="E6" s="328">
        <v>13950368.512124345</v>
      </c>
      <c r="F6" s="332">
        <v>0.1221317106087625</v>
      </c>
      <c r="G6" s="339">
        <v>37.250662093521903</v>
      </c>
      <c r="H6" s="339">
        <v>0.40252188675624012</v>
      </c>
      <c r="I6" s="340">
        <v>2.8573970147422338</v>
      </c>
      <c r="J6" s="340">
        <v>8.2547710330579172E-2</v>
      </c>
      <c r="K6" s="332">
        <v>2.974853812758008E-2</v>
      </c>
      <c r="L6" s="333">
        <v>366244964.35834974</v>
      </c>
      <c r="M6" s="333">
        <v>49290668.302029908</v>
      </c>
      <c r="N6" s="332">
        <v>0.15551348858597397</v>
      </c>
      <c r="O6" s="328">
        <v>127015298.45082986</v>
      </c>
      <c r="P6" s="328">
        <v>6964947.4175932407</v>
      </c>
      <c r="Q6" s="332">
        <v>5.8016885062376497E-2</v>
      </c>
    </row>
    <row r="7" spans="1:17">
      <c r="A7" s="344"/>
      <c r="B7" s="344" t="s">
        <v>134</v>
      </c>
      <c r="C7" s="160" t="s">
        <v>96</v>
      </c>
      <c r="D7" s="328">
        <v>945600958.05580664</v>
      </c>
      <c r="E7" s="328">
        <v>109215856.04043937</v>
      </c>
      <c r="F7" s="329">
        <v>0.13058082428449652</v>
      </c>
      <c r="G7" s="337">
        <v>22.789678201295477</v>
      </c>
      <c r="H7" s="337">
        <v>0.78044683847874197</v>
      </c>
      <c r="I7" s="338">
        <v>3.1086329479479144</v>
      </c>
      <c r="J7" s="338">
        <v>4.197443953987845E-2</v>
      </c>
      <c r="K7" s="329">
        <v>1.368735365375528E-2</v>
      </c>
      <c r="L7" s="330">
        <v>2939526293.8233943</v>
      </c>
      <c r="M7" s="330">
        <v>374618804.42224503</v>
      </c>
      <c r="N7" s="329">
        <v>0.14605548386063252</v>
      </c>
      <c r="O7" s="328">
        <v>953478149.66009271</v>
      </c>
      <c r="P7" s="328">
        <v>109714592.39165795</v>
      </c>
      <c r="Q7" s="329">
        <v>0.13003002019528248</v>
      </c>
    </row>
    <row r="8" spans="1:17">
      <c r="A8" s="344"/>
      <c r="B8" s="344"/>
      <c r="C8" s="160" t="s">
        <v>97</v>
      </c>
      <c r="D8" s="328">
        <v>81806416.255596071</v>
      </c>
      <c r="E8" s="328">
        <v>15060469.093590498</v>
      </c>
      <c r="F8" s="332">
        <v>0.225638705179144</v>
      </c>
      <c r="G8" s="339">
        <v>1.9715947677331285</v>
      </c>
      <c r="H8" s="339">
        <v>0.2151945280837968</v>
      </c>
      <c r="I8" s="340">
        <v>3.5341163299405638</v>
      </c>
      <c r="J8" s="340">
        <v>0.17690595141019783</v>
      </c>
      <c r="K8" s="332">
        <v>5.2694329953679939E-2</v>
      </c>
      <c r="L8" s="333">
        <v>289113391.58281726</v>
      </c>
      <c r="M8" s="333">
        <v>65033205.045692712</v>
      </c>
      <c r="N8" s="332">
        <v>0.29022291551385476</v>
      </c>
      <c r="O8" s="328">
        <v>115063891.73769724</v>
      </c>
      <c r="P8" s="328">
        <v>32620616.240155637</v>
      </c>
      <c r="Q8" s="332">
        <v>0.39567346206578557</v>
      </c>
    </row>
    <row r="9" spans="1:17">
      <c r="A9" s="344"/>
      <c r="B9" s="344"/>
      <c r="C9" s="160" t="s">
        <v>59</v>
      </c>
      <c r="D9" s="328">
        <v>1618110787.4326494</v>
      </c>
      <c r="E9" s="328">
        <v>73002283.383198977</v>
      </c>
      <c r="F9" s="329">
        <v>4.7247350714770625E-2</v>
      </c>
      <c r="G9" s="337">
        <v>38.997659451883273</v>
      </c>
      <c r="H9" s="337">
        <v>-1.661422667510088</v>
      </c>
      <c r="I9" s="338">
        <v>2.6870803931559561</v>
      </c>
      <c r="J9" s="338">
        <v>5.7005066351200728E-2</v>
      </c>
      <c r="K9" s="329">
        <v>2.1674309389630848E-2</v>
      </c>
      <c r="L9" s="330">
        <v>4347993770.8644171</v>
      </c>
      <c r="M9" s="330">
        <v>284242017.12775183</v>
      </c>
      <c r="N9" s="329">
        <v>6.9945713801633697E-2</v>
      </c>
      <c r="O9" s="328">
        <v>1804913380.1966395</v>
      </c>
      <c r="P9" s="328">
        <v>66804907.840566874</v>
      </c>
      <c r="Q9" s="329">
        <v>3.8435407745300416E-2</v>
      </c>
    </row>
    <row r="10" spans="1:17">
      <c r="A10" s="344"/>
      <c r="B10" s="344"/>
      <c r="C10" s="160" t="s">
        <v>15</v>
      </c>
      <c r="D10" s="328">
        <v>1502066301.7072713</v>
      </c>
      <c r="E10" s="328">
        <v>152034770.13391924</v>
      </c>
      <c r="F10" s="332">
        <v>0.11261571791344389</v>
      </c>
      <c r="G10" s="339">
        <v>36.200902041491446</v>
      </c>
      <c r="H10" s="339">
        <v>0.67521386997999144</v>
      </c>
      <c r="I10" s="340">
        <v>2.8074783707385995</v>
      </c>
      <c r="J10" s="340">
        <v>5.3679228313496807E-2</v>
      </c>
      <c r="K10" s="332">
        <v>1.9492789973863087E-2</v>
      </c>
      <c r="L10" s="333">
        <v>4217018653.4584837</v>
      </c>
      <c r="M10" s="333">
        <v>499302979.56493855</v>
      </c>
      <c r="N10" s="332">
        <v>0.13430370242434947</v>
      </c>
      <c r="O10" s="328">
        <v>1508557942.1692457</v>
      </c>
      <c r="P10" s="328">
        <v>77486639.988152742</v>
      </c>
      <c r="Q10" s="332">
        <v>5.4145897461611803E-2</v>
      </c>
    </row>
    <row r="11" spans="1:17">
      <c r="A11" s="344"/>
      <c r="B11" s="344" t="s">
        <v>135</v>
      </c>
      <c r="C11" s="160" t="s">
        <v>96</v>
      </c>
      <c r="D11" s="328">
        <v>311896475.01785785</v>
      </c>
      <c r="E11" s="328">
        <v>37280559.86738646</v>
      </c>
      <c r="F11" s="329">
        <v>0.13575527786493793</v>
      </c>
      <c r="G11" s="337">
        <v>22.587524980503215</v>
      </c>
      <c r="H11" s="337">
        <v>0.62537937637345564</v>
      </c>
      <c r="I11" s="338">
        <v>3.1845017937555689</v>
      </c>
      <c r="J11" s="338">
        <v>0.12909169288056033</v>
      </c>
      <c r="K11" s="329">
        <v>4.2250201648410812E-2</v>
      </c>
      <c r="L11" s="330">
        <v>993234884.1604073</v>
      </c>
      <c r="M11" s="330">
        <v>154170643.14862275</v>
      </c>
      <c r="N11" s="329">
        <v>0.18374116737797844</v>
      </c>
      <c r="O11" s="328">
        <v>318566522.42898822</v>
      </c>
      <c r="P11" s="328">
        <v>42671607.68118459</v>
      </c>
      <c r="Q11" s="329">
        <v>0.15466616236907024</v>
      </c>
    </row>
    <row r="12" spans="1:17">
      <c r="A12" s="344"/>
      <c r="B12" s="344"/>
      <c r="C12" s="160" t="s">
        <v>97</v>
      </c>
      <c r="D12" s="328">
        <v>27099561.524218712</v>
      </c>
      <c r="E12" s="328">
        <v>3710896.0421047695</v>
      </c>
      <c r="F12" s="332">
        <v>0.15866215389427027</v>
      </c>
      <c r="G12" s="339">
        <v>1.9625487041940024</v>
      </c>
      <c r="H12" s="339">
        <v>9.206251433492052E-2</v>
      </c>
      <c r="I12" s="340">
        <v>3.5717942614248006</v>
      </c>
      <c r="J12" s="340">
        <v>0.13005582434435548</v>
      </c>
      <c r="K12" s="332">
        <v>3.7787829238609752E-2</v>
      </c>
      <c r="L12" s="333">
        <v>96794058.339332715</v>
      </c>
      <c r="M12" s="333">
        <v>16296389.357524514</v>
      </c>
      <c r="N12" s="332">
        <v>0.20244548151086664</v>
      </c>
      <c r="O12" s="328">
        <v>39005750.597556002</v>
      </c>
      <c r="P12" s="328">
        <v>7436736.8035841286</v>
      </c>
      <c r="Q12" s="332">
        <v>0.2355707673390855</v>
      </c>
    </row>
    <row r="13" spans="1:17">
      <c r="A13" s="344"/>
      <c r="B13" s="344"/>
      <c r="C13" s="160" t="s">
        <v>59</v>
      </c>
      <c r="D13" s="328">
        <v>529972506.97912508</v>
      </c>
      <c r="E13" s="328">
        <v>33326297.039711416</v>
      </c>
      <c r="F13" s="329">
        <v>6.7102690754001576E-2</v>
      </c>
      <c r="G13" s="337">
        <v>38.380578811240198</v>
      </c>
      <c r="H13" s="337">
        <v>-1.3382276186495474</v>
      </c>
      <c r="I13" s="338">
        <v>2.7151338982768642</v>
      </c>
      <c r="J13" s="338">
        <v>9.7953935292795613E-2</v>
      </c>
      <c r="K13" s="329">
        <v>3.7427283059706003E-2</v>
      </c>
      <c r="L13" s="330">
        <v>1438946318.8537946</v>
      </c>
      <c r="M13" s="330">
        <v>139133809.50838184</v>
      </c>
      <c r="N13" s="329">
        <v>0.10704144521462547</v>
      </c>
      <c r="O13" s="328">
        <v>590435200.51065612</v>
      </c>
      <c r="P13" s="328">
        <v>36430750.326776266</v>
      </c>
      <c r="Q13" s="329">
        <v>6.5758948894155123E-2</v>
      </c>
    </row>
    <row r="14" spans="1:17">
      <c r="A14" s="344"/>
      <c r="B14" s="344"/>
      <c r="C14" s="160" t="s">
        <v>15</v>
      </c>
      <c r="D14" s="328">
        <v>511464611.46019596</v>
      </c>
      <c r="E14" s="328">
        <v>56310229.71514672</v>
      </c>
      <c r="F14" s="332">
        <v>0.12371676946018814</v>
      </c>
      <c r="G14" s="339">
        <v>37.040238070465811</v>
      </c>
      <c r="H14" s="339">
        <v>0.6397009830024345</v>
      </c>
      <c r="I14" s="340">
        <v>2.8008327057549369</v>
      </c>
      <c r="J14" s="340">
        <v>6.5686781541864914E-2</v>
      </c>
      <c r="K14" s="332">
        <v>2.4015823419280137E-2</v>
      </c>
      <c r="L14" s="333">
        <v>1432526811.6139581</v>
      </c>
      <c r="M14" s="333">
        <v>187613159.49626613</v>
      </c>
      <c r="N14" s="332">
        <v>0.15070375296882799</v>
      </c>
      <c r="O14" s="328">
        <v>501801103.69712865</v>
      </c>
      <c r="P14" s="328">
        <v>26452250.850207269</v>
      </c>
      <c r="Q14" s="332">
        <v>5.5648079703530494E-2</v>
      </c>
    </row>
    <row r="15" spans="1:17">
      <c r="A15" s="344" t="s">
        <v>299</v>
      </c>
      <c r="B15" s="344" t="s">
        <v>133</v>
      </c>
      <c r="C15" s="160" t="s">
        <v>96</v>
      </c>
      <c r="D15" s="328">
        <v>77768200.700734243</v>
      </c>
      <c r="E15" s="328">
        <v>9459258.949768275</v>
      </c>
      <c r="F15" s="329">
        <v>0.13847760933340048</v>
      </c>
      <c r="G15" s="337">
        <v>22.661707966276936</v>
      </c>
      <c r="H15" s="337">
        <v>0.56866237473724723</v>
      </c>
      <c r="I15" s="338">
        <v>3.2741592369905206</v>
      </c>
      <c r="J15" s="338">
        <v>0.19780234875481373</v>
      </c>
      <c r="K15" s="329">
        <v>6.4297594830830418E-2</v>
      </c>
      <c r="L15" s="330">
        <v>254625472.66844168</v>
      </c>
      <c r="M15" s="330">
        <v>44482789.184765875</v>
      </c>
      <c r="N15" s="329">
        <v>0.21167898138229191</v>
      </c>
      <c r="O15" s="328">
        <v>81613403.28929764</v>
      </c>
      <c r="P15" s="328">
        <v>11549459.638036177</v>
      </c>
      <c r="Q15" s="329">
        <v>0.16484170082578894</v>
      </c>
    </row>
    <row r="16" spans="1:17">
      <c r="A16" s="344"/>
      <c r="B16" s="344"/>
      <c r="C16" s="160" t="s">
        <v>97</v>
      </c>
      <c r="D16" s="328">
        <v>6816951.1231265403</v>
      </c>
      <c r="E16" s="328">
        <v>966339.30137709156</v>
      </c>
      <c r="F16" s="332">
        <v>0.16516893118506998</v>
      </c>
      <c r="G16" s="339">
        <v>1.9864643155003412</v>
      </c>
      <c r="H16" s="339">
        <v>9.4210821257271649E-2</v>
      </c>
      <c r="I16" s="340">
        <v>3.6241604227062796</v>
      </c>
      <c r="J16" s="340">
        <v>0.11606590510132664</v>
      </c>
      <c r="K16" s="332">
        <v>3.3085170459023774E-2</v>
      </c>
      <c r="L16" s="333">
        <v>24705724.46395833</v>
      </c>
      <c r="M16" s="333">
        <v>4181225.2074443623</v>
      </c>
      <c r="N16" s="332">
        <v>0.20371874388688654</v>
      </c>
      <c r="O16" s="328">
        <v>9728601.8771511316</v>
      </c>
      <c r="P16" s="328">
        <v>1717298.4814909808</v>
      </c>
      <c r="Q16" s="332">
        <v>0.21435943649584766</v>
      </c>
    </row>
    <row r="17" spans="1:17">
      <c r="A17" s="344"/>
      <c r="B17" s="344"/>
      <c r="C17" s="160" t="s">
        <v>59</v>
      </c>
      <c r="D17" s="328">
        <v>130518244.09726205</v>
      </c>
      <c r="E17" s="328">
        <v>9686734.3450931162</v>
      </c>
      <c r="F17" s="329">
        <v>8.0167287199845963E-2</v>
      </c>
      <c r="G17" s="337">
        <v>38.033107431473276</v>
      </c>
      <c r="H17" s="337">
        <v>-1.0472235679670803</v>
      </c>
      <c r="I17" s="338">
        <v>2.7517096349989747</v>
      </c>
      <c r="J17" s="338">
        <v>9.9148137819155213E-2</v>
      </c>
      <c r="K17" s="329">
        <v>3.7378261700838473E-2</v>
      </c>
      <c r="L17" s="330">
        <v>359148309.82558405</v>
      </c>
      <c r="M17" s="330">
        <v>38635299.410872877</v>
      </c>
      <c r="N17" s="329">
        <v>0.12054206274148664</v>
      </c>
      <c r="O17" s="328">
        <v>145156677.98465401</v>
      </c>
      <c r="P17" s="328">
        <v>9171737.9425850809</v>
      </c>
      <c r="Q17" s="329">
        <v>6.7446718289155175E-2</v>
      </c>
    </row>
    <row r="18" spans="1:17">
      <c r="A18" s="344"/>
      <c r="B18" s="344"/>
      <c r="C18" s="160" t="s">
        <v>15</v>
      </c>
      <c r="D18" s="328">
        <v>127964016.56806308</v>
      </c>
      <c r="E18" s="328">
        <v>13935646.675951779</v>
      </c>
      <c r="F18" s="332">
        <v>0.12221210115637962</v>
      </c>
      <c r="G18" s="339">
        <v>37.288803746617859</v>
      </c>
      <c r="H18" s="339">
        <v>0.40880077512193935</v>
      </c>
      <c r="I18" s="340">
        <v>2.8509378338651485</v>
      </c>
      <c r="J18" s="340">
        <v>8.2733968867378493E-2</v>
      </c>
      <c r="K18" s="332">
        <v>2.9887238405197854E-2</v>
      </c>
      <c r="L18" s="333">
        <v>364817456.20723772</v>
      </c>
      <c r="M18" s="333">
        <v>49163681.952499866</v>
      </c>
      <c r="N18" s="332">
        <v>0.15575192176483832</v>
      </c>
      <c r="O18" s="328">
        <v>126400716.68703091</v>
      </c>
      <c r="P18" s="328">
        <v>6920483.9260057956</v>
      </c>
      <c r="Q18" s="332">
        <v>5.7921580550044614E-2</v>
      </c>
    </row>
    <row r="19" spans="1:17">
      <c r="A19" s="344"/>
      <c r="B19" s="344" t="s">
        <v>134</v>
      </c>
      <c r="C19" s="160" t="s">
        <v>96</v>
      </c>
      <c r="D19" s="328">
        <v>944412479.38024688</v>
      </c>
      <c r="E19" s="328">
        <v>109420942.35566521</v>
      </c>
      <c r="F19" s="329">
        <v>0.13104437291134355</v>
      </c>
      <c r="G19" s="337">
        <v>22.819665481003032</v>
      </c>
      <c r="H19" s="337">
        <v>0.78593128353624309</v>
      </c>
      <c r="I19" s="338">
        <v>3.1069354275485921</v>
      </c>
      <c r="J19" s="338">
        <v>4.2608834517879668E-2</v>
      </c>
      <c r="K19" s="329">
        <v>1.3904795466248992E-2</v>
      </c>
      <c r="L19" s="330">
        <v>2934228590.4054933</v>
      </c>
      <c r="M19" s="330">
        <v>375541818.54547882</v>
      </c>
      <c r="N19" s="329">
        <v>0.14677131357992759</v>
      </c>
      <c r="O19" s="328">
        <v>951790957.57696629</v>
      </c>
      <c r="P19" s="328">
        <v>110189354.26143706</v>
      </c>
      <c r="Q19" s="329">
        <v>0.13092816580593586</v>
      </c>
    </row>
    <row r="20" spans="1:17">
      <c r="A20" s="344"/>
      <c r="B20" s="344"/>
      <c r="C20" s="160" t="s">
        <v>97</v>
      </c>
      <c r="D20" s="328">
        <v>81643453.945737138</v>
      </c>
      <c r="E20" s="328">
        <v>15055611.184649028</v>
      </c>
      <c r="F20" s="332">
        <v>0.22610150082001251</v>
      </c>
      <c r="G20" s="339">
        <v>1.972735799698462</v>
      </c>
      <c r="H20" s="339">
        <v>0.21561759774794842</v>
      </c>
      <c r="I20" s="340">
        <v>3.5255385638332597</v>
      </c>
      <c r="J20" s="340">
        <v>0.17800887134925913</v>
      </c>
      <c r="K20" s="332">
        <v>5.3176188921917958E-2</v>
      </c>
      <c r="L20" s="333">
        <v>287837145.37024099</v>
      </c>
      <c r="M20" s="333">
        <v>64932364.569042712</v>
      </c>
      <c r="N20" s="332">
        <v>0.29130090586506457</v>
      </c>
      <c r="O20" s="328">
        <v>114578494.76516287</v>
      </c>
      <c r="P20" s="328">
        <v>32599511.914781302</v>
      </c>
      <c r="Q20" s="332">
        <v>0.39765694549148178</v>
      </c>
    </row>
    <row r="21" spans="1:17">
      <c r="A21" s="344"/>
      <c r="B21" s="344"/>
      <c r="C21" s="160" t="s">
        <v>59</v>
      </c>
      <c r="D21" s="328">
        <v>1611329130.2401633</v>
      </c>
      <c r="E21" s="328">
        <v>72479643.87066555</v>
      </c>
      <c r="F21" s="329">
        <v>4.7099891518085898E-2</v>
      </c>
      <c r="G21" s="337">
        <v>38.934250165781073</v>
      </c>
      <c r="H21" s="337">
        <v>-1.6728686481376585</v>
      </c>
      <c r="I21" s="338">
        <v>2.6720922353975647</v>
      </c>
      <c r="J21" s="338">
        <v>5.5662280199451963E-2</v>
      </c>
      <c r="K21" s="329">
        <v>2.127413351497013E-2</v>
      </c>
      <c r="L21" s="330">
        <v>4305620057.5846519</v>
      </c>
      <c r="M21" s="330">
        <v>279328164.90626812</v>
      </c>
      <c r="N21" s="329">
        <v>6.9376034413752466E-2</v>
      </c>
      <c r="O21" s="328">
        <v>1789331030.75841</v>
      </c>
      <c r="P21" s="328">
        <v>66113325.735924482</v>
      </c>
      <c r="Q21" s="329">
        <v>3.8366206163754454E-2</v>
      </c>
    </row>
    <row r="22" spans="1:17">
      <c r="A22" s="344"/>
      <c r="B22" s="344"/>
      <c r="C22" s="160" t="s">
        <v>15</v>
      </c>
      <c r="D22" s="328">
        <v>1499538743.2228367</v>
      </c>
      <c r="E22" s="328">
        <v>152247214.18931222</v>
      </c>
      <c r="F22" s="332">
        <v>0.11300242813708351</v>
      </c>
      <c r="G22" s="339">
        <v>36.233079552913573</v>
      </c>
      <c r="H22" s="339">
        <v>0.68078695961827407</v>
      </c>
      <c r="I22" s="340">
        <v>2.8011090981198796</v>
      </c>
      <c r="J22" s="340">
        <v>5.4841930961790464E-2</v>
      </c>
      <c r="K22" s="332">
        <v>1.9969626996830889E-2</v>
      </c>
      <c r="L22" s="333">
        <v>4200371616.6247377</v>
      </c>
      <c r="M22" s="333">
        <v>500349125.84975004</v>
      </c>
      <c r="N22" s="332">
        <v>0.13522867147354811</v>
      </c>
      <c r="O22" s="328">
        <v>1501258389.7661521</v>
      </c>
      <c r="P22" s="328">
        <v>78149905.212546825</v>
      </c>
      <c r="Q22" s="332">
        <v>5.4914931687067105E-2</v>
      </c>
    </row>
    <row r="23" spans="1:17">
      <c r="A23" s="344"/>
      <c r="B23" s="344" t="s">
        <v>135</v>
      </c>
      <c r="C23" s="160" t="s">
        <v>96</v>
      </c>
      <c r="D23" s="328">
        <v>311589391.14129376</v>
      </c>
      <c r="E23" s="328">
        <v>37349204.192239821</v>
      </c>
      <c r="F23" s="329">
        <v>0.13619157938795542</v>
      </c>
      <c r="G23" s="337">
        <v>22.618701583758281</v>
      </c>
      <c r="H23" s="337">
        <v>0.63342561650422624</v>
      </c>
      <c r="I23" s="338">
        <v>3.1830811640616332</v>
      </c>
      <c r="J23" s="338">
        <v>0.12947613259981328</v>
      </c>
      <c r="K23" s="329">
        <v>4.240107389979985E-2</v>
      </c>
      <c r="L23" s="330">
        <v>991814321.86328495</v>
      </c>
      <c r="M23" s="330">
        <v>154393107.16662371</v>
      </c>
      <c r="N23" s="329">
        <v>0.18436732250991453</v>
      </c>
      <c r="O23" s="328">
        <v>318093330.60411668</v>
      </c>
      <c r="P23" s="328">
        <v>42768115.293096066</v>
      </c>
      <c r="Q23" s="329">
        <v>0.15533671786938638</v>
      </c>
    </row>
    <row r="24" spans="1:17">
      <c r="A24" s="344"/>
      <c r="B24" s="344"/>
      <c r="C24" s="160" t="s">
        <v>97</v>
      </c>
      <c r="D24" s="328">
        <v>27050244.563395094</v>
      </c>
      <c r="E24" s="328">
        <v>3710768.3192192614</v>
      </c>
      <c r="F24" s="332">
        <v>0.15899107076771923</v>
      </c>
      <c r="G24" s="339">
        <v>1.9636143814333749</v>
      </c>
      <c r="H24" s="339">
        <v>9.2536214998562905E-2</v>
      </c>
      <c r="I24" s="340">
        <v>3.5641772906361755</v>
      </c>
      <c r="J24" s="340">
        <v>0.1312362545058372</v>
      </c>
      <c r="K24" s="332">
        <v>3.8228519839003307E-2</v>
      </c>
      <c r="L24" s="333">
        <v>96411867.379007459</v>
      </c>
      <c r="M24" s="333">
        <v>16288821.618587062</v>
      </c>
      <c r="N24" s="332">
        <v>0.20329758390979066</v>
      </c>
      <c r="O24" s="328">
        <v>38860668.064840801</v>
      </c>
      <c r="P24" s="328">
        <v>7434440.6792521924</v>
      </c>
      <c r="Q24" s="332">
        <v>0.23656802924621703</v>
      </c>
    </row>
    <row r="25" spans="1:17">
      <c r="A25" s="344"/>
      <c r="B25" s="344"/>
      <c r="C25" s="160" t="s">
        <v>59</v>
      </c>
      <c r="D25" s="328">
        <v>527815791.22134078</v>
      </c>
      <c r="E25" s="328">
        <v>33013006.264585197</v>
      </c>
      <c r="F25" s="329">
        <v>6.6719523956338372E-2</v>
      </c>
      <c r="G25" s="337">
        <v>38.314872753216164</v>
      </c>
      <c r="H25" s="337">
        <v>-1.3524564506580603</v>
      </c>
      <c r="I25" s="338">
        <v>2.7002173730116907</v>
      </c>
      <c r="J25" s="338">
        <v>9.5697053917091157E-2</v>
      </c>
      <c r="K25" s="329">
        <v>3.6742678955316424E-2</v>
      </c>
      <c r="L25" s="330">
        <v>1425217369.2057757</v>
      </c>
      <c r="M25" s="330">
        <v>136493461.84131026</v>
      </c>
      <c r="N25" s="329">
        <v>0.10591365696043412</v>
      </c>
      <c r="O25" s="328">
        <v>585582495.60138404</v>
      </c>
      <c r="P25" s="328">
        <v>35890260.6117208</v>
      </c>
      <c r="Q25" s="329">
        <v>6.5291554668578694E-2</v>
      </c>
    </row>
    <row r="26" spans="1:17">
      <c r="A26" s="344"/>
      <c r="B26" s="344"/>
      <c r="C26" s="160" t="s">
        <v>15</v>
      </c>
      <c r="D26" s="328">
        <v>510716792.15618843</v>
      </c>
      <c r="E26" s="328">
        <v>56318599.387934983</v>
      </c>
      <c r="F26" s="332">
        <v>0.12394107257521136</v>
      </c>
      <c r="G26" s="339">
        <v>37.073632941363059</v>
      </c>
      <c r="H26" s="339">
        <v>0.64545741329054351</v>
      </c>
      <c r="I26" s="340">
        <v>2.7951194410750633</v>
      </c>
      <c r="J26" s="340">
        <v>6.6313438550649195E-2</v>
      </c>
      <c r="K26" s="332">
        <v>2.4301265274740212E-2</v>
      </c>
      <c r="L26" s="333">
        <v>1427514434.6392546</v>
      </c>
      <c r="M26" s="333">
        <v>187549918.67699885</v>
      </c>
      <c r="N26" s="332">
        <v>0.15125426273303763</v>
      </c>
      <c r="O26" s="328">
        <v>499631759.59759045</v>
      </c>
      <c r="P26" s="328">
        <v>26473668.100970924</v>
      </c>
      <c r="Q26" s="332">
        <v>5.5950999415932137E-2</v>
      </c>
    </row>
    <row r="27" spans="1:17">
      <c r="A27" s="344" t="s">
        <v>67</v>
      </c>
      <c r="B27" s="344" t="s">
        <v>133</v>
      </c>
      <c r="C27" s="160" t="s">
        <v>96</v>
      </c>
      <c r="D27" s="328">
        <v>45535406.810234308</v>
      </c>
      <c r="E27" s="328">
        <v>3942050.082662724</v>
      </c>
      <c r="F27" s="329">
        <v>9.4775954450668332E-2</v>
      </c>
      <c r="G27" s="337">
        <v>24.256232185021201</v>
      </c>
      <c r="H27" s="337">
        <v>0.27390421020528777</v>
      </c>
      <c r="I27" s="338">
        <v>3.4945047605539981</v>
      </c>
      <c r="J27" s="338">
        <v>0.19232149916437402</v>
      </c>
      <c r="K27" s="329">
        <v>5.8240710445440672E-2</v>
      </c>
      <c r="L27" s="330">
        <v>159123695.87212673</v>
      </c>
      <c r="M27" s="330">
        <v>21774809.501332343</v>
      </c>
      <c r="N27" s="329">
        <v>0.15853648381646068</v>
      </c>
      <c r="O27" s="328">
        <v>55559770.418319106</v>
      </c>
      <c r="P27" s="328">
        <v>5549142.0963699818</v>
      </c>
      <c r="Q27" s="329">
        <v>0.11095925571354046</v>
      </c>
    </row>
    <row r="28" spans="1:17">
      <c r="A28" s="344"/>
      <c r="B28" s="344"/>
      <c r="C28" s="160" t="s">
        <v>97</v>
      </c>
      <c r="D28" s="328">
        <v>4881472.4240261074</v>
      </c>
      <c r="E28" s="328">
        <v>637632.27125840727</v>
      </c>
      <c r="F28" s="332">
        <v>0.15024888975673681</v>
      </c>
      <c r="G28" s="339">
        <v>2.6003090082274869</v>
      </c>
      <c r="H28" s="339">
        <v>0.15335174332125323</v>
      </c>
      <c r="I28" s="340">
        <v>3.8086338820904637</v>
      </c>
      <c r="J28" s="340">
        <v>0.12022967480274893</v>
      </c>
      <c r="K28" s="332">
        <v>3.2596664586054244E-2</v>
      </c>
      <c r="L28" s="333">
        <v>18591741.2686361</v>
      </c>
      <c r="M28" s="333">
        <v>2938743.394111177</v>
      </c>
      <c r="N28" s="332">
        <v>0.1877431670066185</v>
      </c>
      <c r="O28" s="328">
        <v>7842592.0593634844</v>
      </c>
      <c r="P28" s="328">
        <v>1286989.7547776764</v>
      </c>
      <c r="Q28" s="332">
        <v>0.19631907107565003</v>
      </c>
    </row>
    <row r="29" spans="1:17">
      <c r="A29" s="344"/>
      <c r="B29" s="344"/>
      <c r="C29" s="160" t="s">
        <v>59</v>
      </c>
      <c r="D29" s="328">
        <v>70699030.341147199</v>
      </c>
      <c r="E29" s="328">
        <v>4560683.3290759549</v>
      </c>
      <c r="F29" s="329">
        <v>6.8956717775900289E-2</v>
      </c>
      <c r="G29" s="337">
        <v>37.660629723973273</v>
      </c>
      <c r="H29" s="337">
        <v>-0.47410270805099231</v>
      </c>
      <c r="I29" s="338">
        <v>3.0103563074150332</v>
      </c>
      <c r="J29" s="338">
        <v>7.7870732929561814E-2</v>
      </c>
      <c r="K29" s="329">
        <v>2.6554515257325648E-2</v>
      </c>
      <c r="L29" s="330">
        <v>212829271.91559929</v>
      </c>
      <c r="M29" s="330">
        <v>18879523.382386088</v>
      </c>
      <c r="N29" s="329">
        <v>9.7342345247501252E-2</v>
      </c>
      <c r="O29" s="328">
        <v>101310544.36368155</v>
      </c>
      <c r="P29" s="328">
        <v>6385482.6042917669</v>
      </c>
      <c r="Q29" s="329">
        <v>6.7268669474003562E-2</v>
      </c>
    </row>
    <row r="30" spans="1:17">
      <c r="A30" s="344"/>
      <c r="B30" s="344"/>
      <c r="C30" s="160" t="s">
        <v>15</v>
      </c>
      <c r="D30" s="328">
        <v>66563535.78357435</v>
      </c>
      <c r="E30" s="328">
        <v>5190974.3168341815</v>
      </c>
      <c r="F30" s="332">
        <v>8.4581353503508941E-2</v>
      </c>
      <c r="G30" s="339">
        <v>35.457695277677011</v>
      </c>
      <c r="H30" s="339">
        <v>7.0868785401117407E-2</v>
      </c>
      <c r="I30" s="340">
        <v>3.1583126495221028</v>
      </c>
      <c r="J30" s="340">
        <v>0.10330747263552986</v>
      </c>
      <c r="K30" s="332">
        <v>3.3815809353492786E-2</v>
      </c>
      <c r="L30" s="333">
        <v>210228457.06218001</v>
      </c>
      <c r="M30" s="333">
        <v>22734964.062499404</v>
      </c>
      <c r="N30" s="332">
        <v>0.12125734978193688</v>
      </c>
      <c r="O30" s="328">
        <v>75635059.43146348</v>
      </c>
      <c r="P30" s="328">
        <v>1114319.3710583895</v>
      </c>
      <c r="Q30" s="332">
        <v>1.4953144187177201E-2</v>
      </c>
    </row>
    <row r="31" spans="1:17">
      <c r="A31" s="344"/>
      <c r="B31" s="344" t="s">
        <v>134</v>
      </c>
      <c r="C31" s="160" t="s">
        <v>96</v>
      </c>
      <c r="D31" s="328">
        <v>553880859.47942698</v>
      </c>
      <c r="E31" s="328">
        <v>51715288.37876457</v>
      </c>
      <c r="F31" s="329">
        <v>0.10298453608719801</v>
      </c>
      <c r="G31" s="337">
        <v>24.193750177155934</v>
      </c>
      <c r="H31" s="337">
        <v>0.69820394877895708</v>
      </c>
      <c r="I31" s="338">
        <v>3.3492056913449373</v>
      </c>
      <c r="J31" s="338">
        <v>4.6365810933933993E-2</v>
      </c>
      <c r="K31" s="329">
        <v>1.4038164916479167E-2</v>
      </c>
      <c r="L31" s="330">
        <v>1855060926.8955224</v>
      </c>
      <c r="M31" s="330">
        <v>196488452.09488726</v>
      </c>
      <c r="N31" s="329">
        <v>0.11846841490511634</v>
      </c>
      <c r="O31" s="328">
        <v>659267010.93990242</v>
      </c>
      <c r="P31" s="328">
        <v>64306221.634798527</v>
      </c>
      <c r="Q31" s="329">
        <v>0.10808480624396481</v>
      </c>
    </row>
    <row r="32" spans="1:17">
      <c r="A32" s="344"/>
      <c r="B32" s="344"/>
      <c r="C32" s="160" t="s">
        <v>97</v>
      </c>
      <c r="D32" s="328">
        <v>59142464.885596514</v>
      </c>
      <c r="E32" s="328">
        <v>10480601.83705315</v>
      </c>
      <c r="F32" s="332">
        <v>0.21537609085369522</v>
      </c>
      <c r="G32" s="339">
        <v>2.5833678774315669</v>
      </c>
      <c r="H32" s="339">
        <v>0.30655497225768613</v>
      </c>
      <c r="I32" s="340">
        <v>3.6905844541989228</v>
      </c>
      <c r="J32" s="340">
        <v>0.19049886434275498</v>
      </c>
      <c r="K32" s="332">
        <v>5.4426915985955455E-2</v>
      </c>
      <c r="L32" s="333">
        <v>218270261.48978817</v>
      </c>
      <c r="M32" s="333">
        <v>47949575.85802722</v>
      </c>
      <c r="N32" s="332">
        <v>0.28152526324192834</v>
      </c>
      <c r="O32" s="328">
        <v>93740140.716706917</v>
      </c>
      <c r="P32" s="328">
        <v>26544933.568502873</v>
      </c>
      <c r="Q32" s="332">
        <v>0.39504206765753458</v>
      </c>
    </row>
    <row r="33" spans="1:17">
      <c r="A33" s="344"/>
      <c r="B33" s="344"/>
      <c r="C33" s="160" t="s">
        <v>59</v>
      </c>
      <c r="D33" s="328">
        <v>874446140.09410763</v>
      </c>
      <c r="E33" s="328">
        <v>33737295.826118231</v>
      </c>
      <c r="F33" s="329">
        <v>4.0129583572412052E-2</v>
      </c>
      <c r="G33" s="337">
        <v>38.196177200813622</v>
      </c>
      <c r="H33" s="337">
        <v>-1.1392823604798039</v>
      </c>
      <c r="I33" s="338">
        <v>2.9384124363987869</v>
      </c>
      <c r="J33" s="338">
        <v>2.7540374989853955E-2</v>
      </c>
      <c r="K33" s="329">
        <v>9.4612110765609336E-3</v>
      </c>
      <c r="L33" s="330">
        <v>2569483413.0134416</v>
      </c>
      <c r="M33" s="330">
        <v>122287526.45435762</v>
      </c>
      <c r="N33" s="329">
        <v>4.9970469109565978E-2</v>
      </c>
      <c r="O33" s="328">
        <v>1253810359.5385475</v>
      </c>
      <c r="P33" s="328">
        <v>48584670.708463907</v>
      </c>
      <c r="Q33" s="329">
        <v>4.031167868287408E-2</v>
      </c>
    </row>
    <row r="34" spans="1:17">
      <c r="A34" s="344"/>
      <c r="B34" s="344"/>
      <c r="C34" s="160" t="s">
        <v>15</v>
      </c>
      <c r="D34" s="328">
        <v>801096854.94519591</v>
      </c>
      <c r="E34" s="328">
        <v>56506549.754207134</v>
      </c>
      <c r="F34" s="332">
        <v>7.5889451367101943E-2</v>
      </c>
      <c r="G34" s="339">
        <v>34.992249406244902</v>
      </c>
      <c r="H34" s="339">
        <v>0.15402682863752659</v>
      </c>
      <c r="I34" s="340">
        <v>3.0869083117050007</v>
      </c>
      <c r="J34" s="340">
        <v>7.8011303260518972E-2</v>
      </c>
      <c r="K34" s="332">
        <v>2.5926877205028929E-2</v>
      </c>
      <c r="L34" s="333">
        <v>2472912540.0110607</v>
      </c>
      <c r="M34" s="333">
        <v>232516998.20513105</v>
      </c>
      <c r="N34" s="332">
        <v>0.10378390505888287</v>
      </c>
      <c r="O34" s="328">
        <v>944724353.40644717</v>
      </c>
      <c r="P34" s="328">
        <v>33229383.113984704</v>
      </c>
      <c r="Q34" s="332">
        <v>3.645591494961592E-2</v>
      </c>
    </row>
    <row r="35" spans="1:17">
      <c r="A35" s="344"/>
      <c r="B35" s="344" t="s">
        <v>135</v>
      </c>
      <c r="C35" s="160" t="s">
        <v>96</v>
      </c>
      <c r="D35" s="328">
        <v>181830211.86002249</v>
      </c>
      <c r="E35" s="328">
        <v>17214452.543900132</v>
      </c>
      <c r="F35" s="329">
        <v>0.10457353910351984</v>
      </c>
      <c r="G35" s="337">
        <v>24.075443570533498</v>
      </c>
      <c r="H35" s="337">
        <v>0.44442351972057992</v>
      </c>
      <c r="I35" s="338">
        <v>3.4047957662893631</v>
      </c>
      <c r="J35" s="338">
        <v>0.11744679341706377</v>
      </c>
      <c r="K35" s="329">
        <v>3.5726901642098984E-2</v>
      </c>
      <c r="L35" s="330">
        <v>619094735.52450252</v>
      </c>
      <c r="M35" s="330">
        <v>77945288.218054056</v>
      </c>
      <c r="N35" s="329">
        <v>0.14403652929153651</v>
      </c>
      <c r="O35" s="328">
        <v>217486186.21320963</v>
      </c>
      <c r="P35" s="328">
        <v>22446121.783364147</v>
      </c>
      <c r="Q35" s="329">
        <v>0.11508467170055646</v>
      </c>
    </row>
    <row r="36" spans="1:17">
      <c r="A36" s="344"/>
      <c r="B36" s="344"/>
      <c r="C36" s="160" t="s">
        <v>97</v>
      </c>
      <c r="D36" s="328">
        <v>19446180.542882204</v>
      </c>
      <c r="E36" s="328">
        <v>2318089.2873195522</v>
      </c>
      <c r="F36" s="332">
        <v>0.13533844797602368</v>
      </c>
      <c r="G36" s="339">
        <v>2.5747944609060913</v>
      </c>
      <c r="H36" s="339">
        <v>0.11601244894162077</v>
      </c>
      <c r="I36" s="340">
        <v>3.7294706353816673</v>
      </c>
      <c r="J36" s="340">
        <v>0.13960800824305375</v>
      </c>
      <c r="K36" s="332">
        <v>3.8889512703813869E-2</v>
      </c>
      <c r="L36" s="333">
        <v>72523959.305009514</v>
      </c>
      <c r="M36" s="333">
        <v>11036464.632445455</v>
      </c>
      <c r="N36" s="332">
        <v>0.17949120697171558</v>
      </c>
      <c r="O36" s="328">
        <v>31592835.389303334</v>
      </c>
      <c r="P36" s="328">
        <v>5749939.1838926449</v>
      </c>
      <c r="Q36" s="332">
        <v>0.22249592840483523</v>
      </c>
    </row>
    <row r="37" spans="1:17">
      <c r="A37" s="344"/>
      <c r="B37" s="344"/>
      <c r="C37" s="160" t="s">
        <v>59</v>
      </c>
      <c r="D37" s="328">
        <v>287866885.39450723</v>
      </c>
      <c r="E37" s="328">
        <v>18619737.417298019</v>
      </c>
      <c r="F37" s="329">
        <v>6.915481763570662E-2</v>
      </c>
      <c r="G37" s="337">
        <v>38.115354342082519</v>
      </c>
      <c r="H37" s="337">
        <v>-0.53577346552390281</v>
      </c>
      <c r="I37" s="338">
        <v>2.9434591491230515</v>
      </c>
      <c r="J37" s="338">
        <v>5.2277790530057544E-2</v>
      </c>
      <c r="K37" s="329">
        <v>1.8081809491016766E-2</v>
      </c>
      <c r="L37" s="330">
        <v>847324417.54401922</v>
      </c>
      <c r="M37" s="330">
        <v>68882082.457982659</v>
      </c>
      <c r="N37" s="329">
        <v>8.8487071364598296E-2</v>
      </c>
      <c r="O37" s="328">
        <v>412903739.9492985</v>
      </c>
      <c r="P37" s="328">
        <v>28094295.103887916</v>
      </c>
      <c r="Q37" s="329">
        <v>7.3008330435273563E-2</v>
      </c>
    </row>
    <row r="38" spans="1:17">
      <c r="A38" s="344"/>
      <c r="B38" s="344"/>
      <c r="C38" s="160" t="s">
        <v>15</v>
      </c>
      <c r="D38" s="328">
        <v>265918281.9092989</v>
      </c>
      <c r="E38" s="328">
        <v>20594426.790090919</v>
      </c>
      <c r="F38" s="332">
        <v>8.3947917662078389E-2</v>
      </c>
      <c r="G38" s="339">
        <v>35.209223621259618</v>
      </c>
      <c r="H38" s="339">
        <v>-7.6533250835595368E-3</v>
      </c>
      <c r="I38" s="340">
        <v>3.1058823206940311</v>
      </c>
      <c r="J38" s="340">
        <v>9.2143790944815951E-2</v>
      </c>
      <c r="K38" s="332">
        <v>3.0574580387530696E-2</v>
      </c>
      <c r="L38" s="333">
        <v>825910890.53142285</v>
      </c>
      <c r="M38" s="333">
        <v>86568936.092051506</v>
      </c>
      <c r="N38" s="332">
        <v>0.11708917040653408</v>
      </c>
      <c r="O38" s="328">
        <v>303251649.92702961</v>
      </c>
      <c r="P38" s="328">
        <v>5196861.3617602587</v>
      </c>
      <c r="Q38" s="332">
        <v>1.7435926417341312E-2</v>
      </c>
    </row>
    <row r="39" spans="1:17">
      <c r="A39" s="344" t="s">
        <v>68</v>
      </c>
      <c r="B39" s="344" t="s">
        <v>133</v>
      </c>
      <c r="C39" s="160" t="s">
        <v>96</v>
      </c>
      <c r="D39" s="328">
        <v>4171.5509374864814</v>
      </c>
      <c r="E39" s="328">
        <v>-1759.9286468758464</v>
      </c>
      <c r="F39" s="329">
        <v>-0.2967098886280749</v>
      </c>
      <c r="G39" s="337">
        <v>2.2051086707499077</v>
      </c>
      <c r="H39" s="337">
        <v>-1.6064075055006795</v>
      </c>
      <c r="I39" s="338">
        <v>5.2119336240849279</v>
      </c>
      <c r="J39" s="338">
        <v>0.32408936869772553</v>
      </c>
      <c r="K39" s="329">
        <v>6.6305174994175833E-2</v>
      </c>
      <c r="L39" s="330">
        <v>21741.846595668794</v>
      </c>
      <c r="M39" s="330">
        <v>-7250.3018167030787</v>
      </c>
      <c r="N39" s="329">
        <v>-0.25007811472188601</v>
      </c>
      <c r="O39" s="328">
        <v>8878.7245850563049</v>
      </c>
      <c r="P39" s="328">
        <v>-4300.4173054695129</v>
      </c>
      <c r="Q39" s="329">
        <v>-0.32630480354422653</v>
      </c>
    </row>
    <row r="40" spans="1:17">
      <c r="A40" s="344"/>
      <c r="B40" s="344"/>
      <c r="C40" s="160" t="s">
        <v>97</v>
      </c>
      <c r="D40" s="328">
        <v>22468.707894389208</v>
      </c>
      <c r="E40" s="328">
        <v>21621.33661435897</v>
      </c>
      <c r="F40" s="332">
        <v>25.515776996344989</v>
      </c>
      <c r="G40" s="339">
        <v>11.877103585919022</v>
      </c>
      <c r="H40" s="339">
        <v>11.332590316474356</v>
      </c>
      <c r="I40" s="340">
        <v>1.3842467682891226</v>
      </c>
      <c r="J40" s="340">
        <v>-0.26995343324993248</v>
      </c>
      <c r="K40" s="332">
        <v>-0.16319272177501243</v>
      </c>
      <c r="L40" s="333">
        <v>31102.23629044056</v>
      </c>
      <c r="M40" s="333">
        <v>29700.514548236133</v>
      </c>
      <c r="N40" s="332">
        <v>21.188595178332189</v>
      </c>
      <c r="O40" s="328">
        <v>6765.1692382097244</v>
      </c>
      <c r="P40" s="328">
        <v>6289.4492703676224</v>
      </c>
      <c r="Q40" s="332">
        <v>13.220906616337738</v>
      </c>
    </row>
    <row r="41" spans="1:17">
      <c r="A41" s="344"/>
      <c r="B41" s="344"/>
      <c r="C41" s="160" t="s">
        <v>59</v>
      </c>
      <c r="D41" s="328">
        <v>81236.398521938958</v>
      </c>
      <c r="E41" s="328">
        <v>14573.777178581542</v>
      </c>
      <c r="F41" s="329">
        <v>0.21861992350280932</v>
      </c>
      <c r="G41" s="337">
        <v>42.942083039541714</v>
      </c>
      <c r="H41" s="337">
        <v>0.10527377674960547</v>
      </c>
      <c r="I41" s="338">
        <v>5.7484810125849091</v>
      </c>
      <c r="J41" s="338">
        <v>-3.8982305880866264E-2</v>
      </c>
      <c r="K41" s="329">
        <v>-6.7356462988693742E-3</v>
      </c>
      <c r="L41" s="330">
        <v>466985.89443414687</v>
      </c>
      <c r="M41" s="330">
        <v>81178.418696692155</v>
      </c>
      <c r="N41" s="329">
        <v>0.2104117307253392</v>
      </c>
      <c r="O41" s="328">
        <v>174821.6454782486</v>
      </c>
      <c r="P41" s="328">
        <v>18443.397810038936</v>
      </c>
      <c r="Q41" s="329">
        <v>0.11794094181929063</v>
      </c>
    </row>
    <row r="42" spans="1:17">
      <c r="A42" s="344"/>
      <c r="B42" s="344"/>
      <c r="C42" s="160" t="s">
        <v>15</v>
      </c>
      <c r="D42" s="328">
        <v>81300.00286347208</v>
      </c>
      <c r="E42" s="328">
        <v>-877.97519480105257</v>
      </c>
      <c r="F42" s="332">
        <v>-1.0683825710319528E-2</v>
      </c>
      <c r="G42" s="339">
        <v>42.97570470378934</v>
      </c>
      <c r="H42" s="339">
        <v>-9.8311351825772775</v>
      </c>
      <c r="I42" s="340">
        <v>6.3736519995367491</v>
      </c>
      <c r="J42" s="340">
        <v>-9.0164095325659055E-2</v>
      </c>
      <c r="K42" s="332">
        <v>-1.3949050220863119E-2</v>
      </c>
      <c r="L42" s="333">
        <v>518177.92581311223</v>
      </c>
      <c r="M42" s="333">
        <v>-13005.411403203441</v>
      </c>
      <c r="N42" s="332">
        <v>-2.4483846709798432E-2</v>
      </c>
      <c r="O42" s="328">
        <v>234726.12882959843</v>
      </c>
      <c r="P42" s="328">
        <v>-1874.276492615958</v>
      </c>
      <c r="Q42" s="332">
        <v>-7.9216960345586621E-3</v>
      </c>
    </row>
    <row r="43" spans="1:17">
      <c r="A43" s="344"/>
      <c r="B43" s="344" t="s">
        <v>134</v>
      </c>
      <c r="C43" s="160" t="s">
        <v>96</v>
      </c>
      <c r="D43" s="328">
        <v>123057.88321509605</v>
      </c>
      <c r="E43" s="328">
        <v>32584.626257289608</v>
      </c>
      <c r="F43" s="329">
        <v>0.36015754658291937</v>
      </c>
      <c r="G43" s="337">
        <v>5.7511086711414459</v>
      </c>
      <c r="H43" s="337">
        <v>1.0103263129592301</v>
      </c>
      <c r="I43" s="338">
        <v>4.5006565901411264</v>
      </c>
      <c r="J43" s="338">
        <v>-0.41453468269502913</v>
      </c>
      <c r="K43" s="329">
        <v>-8.4337446842803129E-2</v>
      </c>
      <c r="L43" s="330">
        <v>553841.27306083916</v>
      </c>
      <c r="M43" s="330">
        <v>109147.91003676597</v>
      </c>
      <c r="N43" s="329">
        <v>0.24544533180014499</v>
      </c>
      <c r="O43" s="328">
        <v>273637.02141804027</v>
      </c>
      <c r="P43" s="328">
        <v>71035.103876360896</v>
      </c>
      <c r="Q43" s="329">
        <v>0.35061417353933738</v>
      </c>
    </row>
    <row r="44" spans="1:17">
      <c r="A44" s="344"/>
      <c r="B44" s="344"/>
      <c r="C44" s="160" t="s">
        <v>97</v>
      </c>
      <c r="D44" s="328">
        <v>99788.175628108351</v>
      </c>
      <c r="E44" s="328">
        <v>88991.735159516364</v>
      </c>
      <c r="F44" s="332">
        <v>8.2426921556602846</v>
      </c>
      <c r="G44" s="339">
        <v>4.6635991708802402</v>
      </c>
      <c r="H44" s="339">
        <v>4.0978676362176198</v>
      </c>
      <c r="I44" s="340">
        <v>1.4198642104535377</v>
      </c>
      <c r="J44" s="340">
        <v>-0.54227613470790548</v>
      </c>
      <c r="K44" s="332">
        <v>-0.27636969804180211</v>
      </c>
      <c r="L44" s="333">
        <v>141685.65920080303</v>
      </c>
      <c r="M44" s="333">
        <v>120501.52777324499</v>
      </c>
      <c r="N44" s="332">
        <v>5.68829211550712</v>
      </c>
      <c r="O44" s="328">
        <v>32036.997188210487</v>
      </c>
      <c r="P44" s="328">
        <v>21222.577399656027</v>
      </c>
      <c r="Q44" s="332">
        <v>1.9624332894971523</v>
      </c>
    </row>
    <row r="45" spans="1:17">
      <c r="A45" s="344"/>
      <c r="B45" s="344"/>
      <c r="C45" s="160" t="s">
        <v>59</v>
      </c>
      <c r="D45" s="328">
        <v>939466.98705985199</v>
      </c>
      <c r="E45" s="328">
        <v>179132.12113344437</v>
      </c>
      <c r="F45" s="329">
        <v>0.23559635255603609</v>
      </c>
      <c r="G45" s="337">
        <v>43.905978181723157</v>
      </c>
      <c r="H45" s="337">
        <v>4.0645682457925432</v>
      </c>
      <c r="I45" s="338">
        <v>5.9248210077541588</v>
      </c>
      <c r="J45" s="338">
        <v>0.17354508940832147</v>
      </c>
      <c r="K45" s="329">
        <v>3.0175058869064995E-2</v>
      </c>
      <c r="L45" s="330">
        <v>5566173.7410237156</v>
      </c>
      <c r="M45" s="330">
        <v>1193278.1367424568</v>
      </c>
      <c r="N45" s="329">
        <v>0.27288054523281657</v>
      </c>
      <c r="O45" s="328">
        <v>2090648.0850802448</v>
      </c>
      <c r="P45" s="328">
        <v>294716.02183310175</v>
      </c>
      <c r="Q45" s="329">
        <v>0.16410198796731715</v>
      </c>
    </row>
    <row r="46" spans="1:17">
      <c r="A46" s="344"/>
      <c r="B46" s="344"/>
      <c r="C46" s="160" t="s">
        <v>15</v>
      </c>
      <c r="D46" s="328">
        <v>977411.48812617746</v>
      </c>
      <c r="E46" s="328">
        <v>-69386.959042277071</v>
      </c>
      <c r="F46" s="332">
        <v>-6.6284927370656554E-2</v>
      </c>
      <c r="G46" s="339">
        <v>45.679313976255251</v>
      </c>
      <c r="H46" s="339">
        <v>-9.1727359861236906</v>
      </c>
      <c r="I46" s="340">
        <v>6.352934607425202</v>
      </c>
      <c r="J46" s="340">
        <v>-0.10943831291741724</v>
      </c>
      <c r="K46" s="332">
        <v>-1.6934694773327177E-2</v>
      </c>
      <c r="L46" s="333">
        <v>6209431.2686117599</v>
      </c>
      <c r="M46" s="333">
        <v>-555370.66942636482</v>
      </c>
      <c r="N46" s="332">
        <v>-8.2097107130889496E-2</v>
      </c>
      <c r="O46" s="328">
        <v>2823094.0456595821</v>
      </c>
      <c r="P46" s="328">
        <v>-162549.17102135299</v>
      </c>
      <c r="Q46" s="332">
        <v>-5.4443602006154918E-2</v>
      </c>
    </row>
    <row r="47" spans="1:17">
      <c r="A47" s="344"/>
      <c r="B47" s="344" t="s">
        <v>135</v>
      </c>
      <c r="C47" s="160" t="s">
        <v>96</v>
      </c>
      <c r="D47" s="328">
        <v>31109.124676951942</v>
      </c>
      <c r="E47" s="328">
        <v>9845.8044411698756</v>
      </c>
      <c r="F47" s="329">
        <v>0.46304172311722447</v>
      </c>
      <c r="G47" s="337">
        <v>4.193594866059339</v>
      </c>
      <c r="H47" s="337">
        <v>0.4380169148354911</v>
      </c>
      <c r="I47" s="338">
        <v>4.6071762800907985</v>
      </c>
      <c r="J47" s="338">
        <v>-0.42697333528575854</v>
      </c>
      <c r="K47" s="329">
        <v>-8.4815384505377026E-2</v>
      </c>
      <c r="L47" s="330">
        <v>143325.2213060403</v>
      </c>
      <c r="M47" s="330">
        <v>36282.485919449449</v>
      </c>
      <c r="N47" s="329">
        <v>0.33895327682362764</v>
      </c>
      <c r="O47" s="328">
        <v>68715.346488604322</v>
      </c>
      <c r="P47" s="328">
        <v>22258.95748212382</v>
      </c>
      <c r="Q47" s="329">
        <v>0.47913662594436202</v>
      </c>
    </row>
    <row r="48" spans="1:17">
      <c r="A48" s="344"/>
      <c r="B48" s="344"/>
      <c r="C48" s="160" t="s">
        <v>97</v>
      </c>
      <c r="D48" s="328">
        <v>84655.361000276374</v>
      </c>
      <c r="E48" s="328">
        <v>81412.089007078015</v>
      </c>
      <c r="F48" s="332">
        <v>25.101838260192729</v>
      </c>
      <c r="G48" s="339">
        <v>11.411773586100871</v>
      </c>
      <c r="H48" s="339">
        <v>10.838939209699937</v>
      </c>
      <c r="I48" s="340">
        <v>1.399043445253344</v>
      </c>
      <c r="J48" s="340">
        <v>-0.24467595578752421</v>
      </c>
      <c r="K48" s="332">
        <v>-0.148855063481386</v>
      </c>
      <c r="L48" s="333">
        <v>118436.52791299224</v>
      </c>
      <c r="M48" s="333">
        <v>113105.49881491961</v>
      </c>
      <c r="N48" s="332">
        <v>21.216447468990872</v>
      </c>
      <c r="O48" s="328">
        <v>25145.042078852654</v>
      </c>
      <c r="P48" s="328">
        <v>23146.721141278595</v>
      </c>
      <c r="Q48" s="332">
        <v>11.583084931982187</v>
      </c>
    </row>
    <row r="49" spans="1:17">
      <c r="A49" s="344"/>
      <c r="B49" s="344"/>
      <c r="C49" s="160" t="s">
        <v>59</v>
      </c>
      <c r="D49" s="328">
        <v>317136.47746283642</v>
      </c>
      <c r="E49" s="328">
        <v>80137.519289816875</v>
      </c>
      <c r="F49" s="329">
        <v>0.33813447918751188</v>
      </c>
      <c r="G49" s="337">
        <v>42.750862248259217</v>
      </c>
      <c r="H49" s="337">
        <v>0.89154526916380661</v>
      </c>
      <c r="I49" s="338">
        <v>5.6231742799762037</v>
      </c>
      <c r="J49" s="338">
        <v>-0.10543068809060063</v>
      </c>
      <c r="K49" s="329">
        <v>-1.8404251764313862E-2</v>
      </c>
      <c r="L49" s="330">
        <v>1783313.6833112747</v>
      </c>
      <c r="M49" s="330">
        <v>425640.27409465821</v>
      </c>
      <c r="N49" s="329">
        <v>0.31350711533803588</v>
      </c>
      <c r="O49" s="328">
        <v>666111.25065929466</v>
      </c>
      <c r="P49" s="328">
        <v>109431.31871319027</v>
      </c>
      <c r="Q49" s="329">
        <v>0.19657852283380853</v>
      </c>
    </row>
    <row r="50" spans="1:17">
      <c r="A50" s="344"/>
      <c r="B50" s="344"/>
      <c r="C50" s="160" t="s">
        <v>15</v>
      </c>
      <c r="D50" s="328">
        <v>308923.78795194399</v>
      </c>
      <c r="E50" s="328">
        <v>4250.1316473220359</v>
      </c>
      <c r="F50" s="332">
        <v>1.3949783840427036E-2</v>
      </c>
      <c r="G50" s="339">
        <v>41.643769299580583</v>
      </c>
      <c r="H50" s="339">
        <v>-12.168413052396595</v>
      </c>
      <c r="I50" s="340">
        <v>6.348455145330516</v>
      </c>
      <c r="J50" s="340">
        <v>-0.11337658210490797</v>
      </c>
      <c r="K50" s="332">
        <v>-1.7545579471458156E-2</v>
      </c>
      <c r="L50" s="333">
        <v>1961188.8111385121</v>
      </c>
      <c r="M50" s="333">
        <v>-7561.0876844497398</v>
      </c>
      <c r="N50" s="332">
        <v>-3.8405526720129441E-3</v>
      </c>
      <c r="O50" s="328">
        <v>892072.71608355734</v>
      </c>
      <c r="P50" s="328">
        <v>14683.803896176396</v>
      </c>
      <c r="Q50" s="332">
        <v>1.6735798335505325E-2</v>
      </c>
    </row>
    <row r="51" spans="1:17">
      <c r="A51" s="344" t="s">
        <v>69</v>
      </c>
      <c r="B51" s="344" t="s">
        <v>133</v>
      </c>
      <c r="C51" s="160" t="s">
        <v>96</v>
      </c>
      <c r="D51" s="328">
        <v>88620.877928890448</v>
      </c>
      <c r="E51" s="328">
        <v>-9803.149735561281</v>
      </c>
      <c r="F51" s="329">
        <v>-9.9601184468718212E-2</v>
      </c>
      <c r="G51" s="337">
        <v>9.6749423033901394</v>
      </c>
      <c r="H51" s="337">
        <v>-2.6561745935425272</v>
      </c>
      <c r="I51" s="338">
        <v>4.6315560118096917</v>
      </c>
      <c r="J51" s="338">
        <v>0.41155782577555655</v>
      </c>
      <c r="K51" s="329">
        <v>9.7525593052998419E-2</v>
      </c>
      <c r="L51" s="330">
        <v>410452.55994340539</v>
      </c>
      <c r="M51" s="330">
        <v>-4896.6582627544412</v>
      </c>
      <c r="N51" s="329">
        <v>-1.1789255999812598E-2</v>
      </c>
      <c r="O51" s="328">
        <v>133550.47619724274</v>
      </c>
      <c r="P51" s="328">
        <v>-10328.549184528354</v>
      </c>
      <c r="Q51" s="329">
        <v>-7.1786343819902884E-2</v>
      </c>
    </row>
    <row r="52" spans="1:17">
      <c r="A52" s="344"/>
      <c r="B52" s="344"/>
      <c r="C52" s="160" t="s">
        <v>97</v>
      </c>
      <c r="D52" s="328">
        <v>13466.804382847487</v>
      </c>
      <c r="E52" s="328">
        <v>185.74108704407445</v>
      </c>
      <c r="F52" s="332">
        <v>1.3985407862845247E-2</v>
      </c>
      <c r="G52" s="339">
        <v>1.4702015874818601</v>
      </c>
      <c r="H52" s="339">
        <v>-0.19372487338642852</v>
      </c>
      <c r="I52" s="340">
        <v>8.0057201465018757</v>
      </c>
      <c r="J52" s="340">
        <v>0.29552084743252749</v>
      </c>
      <c r="K52" s="332">
        <v>3.8328561424890537E-2</v>
      </c>
      <c r="L52" s="333">
        <v>107811.46715676188</v>
      </c>
      <c r="M52" s="333">
        <v>5411.8222425627609</v>
      </c>
      <c r="N52" s="332">
        <v>5.2850009852058948E-2</v>
      </c>
      <c r="O52" s="328">
        <v>40099.25665473938</v>
      </c>
      <c r="P52" s="328">
        <v>1320.4698358774185</v>
      </c>
      <c r="Q52" s="332">
        <v>3.405134467061624E-2</v>
      </c>
    </row>
    <row r="53" spans="1:17">
      <c r="A53" s="344"/>
      <c r="B53" s="344"/>
      <c r="C53" s="160" t="s">
        <v>59</v>
      </c>
      <c r="D53" s="328">
        <v>603576.65773850819</v>
      </c>
      <c r="E53" s="328">
        <v>112703.00355735637</v>
      </c>
      <c r="F53" s="329">
        <v>0.2295967660871131</v>
      </c>
      <c r="G53" s="337">
        <v>65.893833098548228</v>
      </c>
      <c r="H53" s="337">
        <v>4.3944151721826543</v>
      </c>
      <c r="I53" s="338">
        <v>6.438057504719553</v>
      </c>
      <c r="J53" s="338">
        <v>0.37734893325095697</v>
      </c>
      <c r="K53" s="329">
        <v>6.2261520876843605E-2</v>
      </c>
      <c r="L53" s="330">
        <v>3885861.2310269475</v>
      </c>
      <c r="M53" s="330">
        <v>910819.06762312911</v>
      </c>
      <c r="N53" s="329">
        <v>0.30615333080894519</v>
      </c>
      <c r="O53" s="328">
        <v>1357925.7291976213</v>
      </c>
      <c r="P53" s="328">
        <v>214676.1281841374</v>
      </c>
      <c r="Q53" s="329">
        <v>0.18777712932838839</v>
      </c>
    </row>
    <row r="54" spans="1:17">
      <c r="A54" s="344"/>
      <c r="B54" s="344"/>
      <c r="C54" s="160" t="s">
        <v>15</v>
      </c>
      <c r="D54" s="328">
        <v>210319.18884209055</v>
      </c>
      <c r="E54" s="328">
        <v>14721.836172483425</v>
      </c>
      <c r="F54" s="332">
        <v>7.5266029787994043E-2</v>
      </c>
      <c r="G54" s="339">
        <v>22.961023010579844</v>
      </c>
      <c r="H54" s="339">
        <v>-1.5445157052536622</v>
      </c>
      <c r="I54" s="340">
        <v>6.7873414640451051</v>
      </c>
      <c r="J54" s="340">
        <v>0.13836700793987067</v>
      </c>
      <c r="K54" s="332">
        <v>2.0810278164449712E-2</v>
      </c>
      <c r="L54" s="333">
        <v>1427508.1511122538</v>
      </c>
      <c r="M54" s="333">
        <v>126986.34953022911</v>
      </c>
      <c r="N54" s="332">
        <v>9.764261496866572E-2</v>
      </c>
      <c r="O54" s="328">
        <v>614581.7637989521</v>
      </c>
      <c r="P54" s="328">
        <v>44463.491587436409</v>
      </c>
      <c r="Q54" s="332">
        <v>7.7989943060341543E-2</v>
      </c>
    </row>
    <row r="55" spans="1:17">
      <c r="A55" s="344"/>
      <c r="B55" s="344" t="s">
        <v>134</v>
      </c>
      <c r="C55" s="160" t="s">
        <v>96</v>
      </c>
      <c r="D55" s="328">
        <v>1188478.6755594076</v>
      </c>
      <c r="E55" s="328">
        <v>-205086.31522649457</v>
      </c>
      <c r="F55" s="329">
        <v>-0.14716666720425861</v>
      </c>
      <c r="G55" s="337">
        <v>11.148268940669185</v>
      </c>
      <c r="H55" s="337">
        <v>-2.0600145185397967</v>
      </c>
      <c r="I55" s="338">
        <v>4.4575502504561264</v>
      </c>
      <c r="J55" s="338">
        <v>-6.3373918610221125E-3</v>
      </c>
      <c r="K55" s="329">
        <v>-1.419702369061523E-3</v>
      </c>
      <c r="L55" s="330">
        <v>5297703.4179016026</v>
      </c>
      <c r="M55" s="330">
        <v>-923014.12323339656</v>
      </c>
      <c r="N55" s="329">
        <v>-0.14837743670724332</v>
      </c>
      <c r="O55" s="328">
        <v>1687192.083126385</v>
      </c>
      <c r="P55" s="328">
        <v>-474761.86977904034</v>
      </c>
      <c r="Q55" s="329">
        <v>-0.21959851140261949</v>
      </c>
    </row>
    <row r="56" spans="1:17">
      <c r="A56" s="344"/>
      <c r="B56" s="344"/>
      <c r="C56" s="160" t="s">
        <v>97</v>
      </c>
      <c r="D56" s="328">
        <v>162962.30985894881</v>
      </c>
      <c r="E56" s="328">
        <v>4857.9089414603077</v>
      </c>
      <c r="F56" s="332">
        <v>3.0725956477299785E-2</v>
      </c>
      <c r="G56" s="339">
        <v>1.5286329446719757</v>
      </c>
      <c r="H56" s="339">
        <v>3.011098317456673E-2</v>
      </c>
      <c r="I56" s="340">
        <v>7.8315422362438927</v>
      </c>
      <c r="J56" s="340">
        <v>0.39717779663648667</v>
      </c>
      <c r="K56" s="332">
        <v>5.342457984982249E-2</v>
      </c>
      <c r="L56" s="333">
        <v>1276246.2125762221</v>
      </c>
      <c r="M56" s="333">
        <v>100840.47664981312</v>
      </c>
      <c r="N56" s="332">
        <v>8.5792057642405994E-2</v>
      </c>
      <c r="O56" s="328">
        <v>485396.97253436258</v>
      </c>
      <c r="P56" s="328">
        <v>21104.325374353153</v>
      </c>
      <c r="Q56" s="332">
        <v>4.5454791290459436E-2</v>
      </c>
    </row>
    <row r="57" spans="1:17">
      <c r="A57" s="344"/>
      <c r="B57" s="344"/>
      <c r="C57" s="160" t="s">
        <v>59</v>
      </c>
      <c r="D57" s="328">
        <v>6781657.1924864613</v>
      </c>
      <c r="E57" s="328">
        <v>522639.5125338193</v>
      </c>
      <c r="F57" s="329">
        <v>8.3501843141905577E-2</v>
      </c>
      <c r="G57" s="337">
        <v>63.613878650095693</v>
      </c>
      <c r="H57" s="337">
        <v>4.2905745777160149</v>
      </c>
      <c r="I57" s="338">
        <v>6.2482829899906669</v>
      </c>
      <c r="J57" s="338">
        <v>0.26334046805560973</v>
      </c>
      <c r="K57" s="329">
        <v>4.4000500771804611E-2</v>
      </c>
      <c r="L57" s="330">
        <v>42373713.279761016</v>
      </c>
      <c r="M57" s="330">
        <v>4913852.2214691415</v>
      </c>
      <c r="N57" s="329">
        <v>0.1311764668273227</v>
      </c>
      <c r="O57" s="328">
        <v>15582349.438229777</v>
      </c>
      <c r="P57" s="328">
        <v>691582.10464380495</v>
      </c>
      <c r="Q57" s="329">
        <v>4.6443684811591182E-2</v>
      </c>
    </row>
    <row r="58" spans="1:17">
      <c r="A58" s="344"/>
      <c r="B58" s="344"/>
      <c r="C58" s="160" t="s">
        <v>15</v>
      </c>
      <c r="D58" s="328">
        <v>2527558.4844385707</v>
      </c>
      <c r="E58" s="328">
        <v>-212444.05538772978</v>
      </c>
      <c r="F58" s="332">
        <v>-7.7534254913937936E-2</v>
      </c>
      <c r="G58" s="339">
        <v>23.709219464563198</v>
      </c>
      <c r="H58" s="339">
        <v>-2.2606710423506797</v>
      </c>
      <c r="I58" s="340">
        <v>6.5862123215892803</v>
      </c>
      <c r="J58" s="340">
        <v>0.1288522055365906</v>
      </c>
      <c r="K58" s="332">
        <v>1.9954316194364035E-2</v>
      </c>
      <c r="L58" s="333">
        <v>16647036.833746841</v>
      </c>
      <c r="M58" s="333">
        <v>-1046146.2848105822</v>
      </c>
      <c r="N58" s="332">
        <v>-5.9127081758021026E-2</v>
      </c>
      <c r="O58" s="328">
        <v>7299552.4030925389</v>
      </c>
      <c r="P58" s="328">
        <v>-663265.22439492401</v>
      </c>
      <c r="Q58" s="332">
        <v>-8.3295292624227357E-2</v>
      </c>
    </row>
    <row r="59" spans="1:17">
      <c r="A59" s="344"/>
      <c r="B59" s="344" t="s">
        <v>135</v>
      </c>
      <c r="C59" s="160" t="s">
        <v>96</v>
      </c>
      <c r="D59" s="328">
        <v>307083.87656397064</v>
      </c>
      <c r="E59" s="328">
        <v>-68644.324853579863</v>
      </c>
      <c r="F59" s="329">
        <v>-0.18269675950487074</v>
      </c>
      <c r="G59" s="337">
        <v>9.4170473158077925</v>
      </c>
      <c r="H59" s="337">
        <v>-3.0056440659183643</v>
      </c>
      <c r="I59" s="338">
        <v>4.62597487376215</v>
      </c>
      <c r="J59" s="338">
        <v>0.25306299510916119</v>
      </c>
      <c r="K59" s="329">
        <v>5.7870591068739652E-2</v>
      </c>
      <c r="L59" s="330">
        <v>1420562.2971224058</v>
      </c>
      <c r="M59" s="330">
        <v>-222464.01800132333</v>
      </c>
      <c r="N59" s="329">
        <v>-0.13539893789502119</v>
      </c>
      <c r="O59" s="328">
        <v>473191.82487154007</v>
      </c>
      <c r="P59" s="328">
        <v>-96507.611911452492</v>
      </c>
      <c r="Q59" s="329">
        <v>-0.16940092561161116</v>
      </c>
    </row>
    <row r="60" spans="1:17">
      <c r="A60" s="344"/>
      <c r="B60" s="344"/>
      <c r="C60" s="160" t="s">
        <v>97</v>
      </c>
      <c r="D60" s="328">
        <v>49316.960823622336</v>
      </c>
      <c r="E60" s="328">
        <v>127.72288550572557</v>
      </c>
      <c r="F60" s="332">
        <v>2.596561582564251E-3</v>
      </c>
      <c r="G60" s="339">
        <v>1.5123560336165824</v>
      </c>
      <c r="H60" s="339">
        <v>-0.11398641260410569</v>
      </c>
      <c r="I60" s="340">
        <v>7.7496859892104633</v>
      </c>
      <c r="J60" s="340">
        <v>0.13372694835013821</v>
      </c>
      <c r="K60" s="332">
        <v>1.7558779876924332E-2</v>
      </c>
      <c r="L60" s="333">
        <v>382190.96032526734</v>
      </c>
      <c r="M60" s="333">
        <v>7567.7389374384657</v>
      </c>
      <c r="N60" s="332">
        <v>2.0200933912753797E-2</v>
      </c>
      <c r="O60" s="328">
        <v>145082.53271520138</v>
      </c>
      <c r="P60" s="328">
        <v>2296.1243319352798</v>
      </c>
      <c r="Q60" s="332">
        <v>1.6080832608185242E-2</v>
      </c>
    </row>
    <row r="61" spans="1:17">
      <c r="A61" s="344"/>
      <c r="B61" s="344"/>
      <c r="C61" s="160" t="s">
        <v>59</v>
      </c>
      <c r="D61" s="328">
        <v>2156715.7577846721</v>
      </c>
      <c r="E61" s="328">
        <v>313290.77512638317</v>
      </c>
      <c r="F61" s="329">
        <v>0.16995037936103372</v>
      </c>
      <c r="G61" s="337">
        <v>66.137937833332089</v>
      </c>
      <c r="H61" s="337">
        <v>5.188827389853607</v>
      </c>
      <c r="I61" s="338">
        <v>6.3656741035362323</v>
      </c>
      <c r="J61" s="338">
        <v>0.35045673084045958</v>
      </c>
      <c r="K61" s="329">
        <v>5.8261690164556651E-2</v>
      </c>
      <c r="L61" s="330">
        <v>13728949.648018409</v>
      </c>
      <c r="M61" s="330">
        <v>2640347.6670708656</v>
      </c>
      <c r="N61" s="329">
        <v>0.23811366587127178</v>
      </c>
      <c r="O61" s="328">
        <v>4852704.9092720598</v>
      </c>
      <c r="P61" s="328">
        <v>540489.71505543962</v>
      </c>
      <c r="Q61" s="329">
        <v>0.12533922606189135</v>
      </c>
    </row>
    <row r="62" spans="1:17">
      <c r="A62" s="344"/>
      <c r="B62" s="344"/>
      <c r="C62" s="160" t="s">
        <v>15</v>
      </c>
      <c r="D62" s="328">
        <v>747819.30400802626</v>
      </c>
      <c r="E62" s="328">
        <v>-8369.6727878511883</v>
      </c>
      <c r="F62" s="332">
        <v>-1.1068229033587808E-2</v>
      </c>
      <c r="G62" s="339">
        <v>22.932658817243436</v>
      </c>
      <c r="H62" s="339">
        <v>-2.0691969113313036</v>
      </c>
      <c r="I62" s="340">
        <v>6.7026579119327234</v>
      </c>
      <c r="J62" s="340">
        <v>0.15781752506699664</v>
      </c>
      <c r="K62" s="332">
        <v>2.4113273317361104E-2</v>
      </c>
      <c r="L62" s="333">
        <v>5012376.9747054195</v>
      </c>
      <c r="M62" s="333">
        <v>63240.819269090891</v>
      </c>
      <c r="N62" s="332">
        <v>1.2778153051947187E-2</v>
      </c>
      <c r="O62" s="328">
        <v>2169344.0995382266</v>
      </c>
      <c r="P62" s="328">
        <v>-21417.250763459597</v>
      </c>
      <c r="Q62" s="332">
        <v>-9.776167888168312E-3</v>
      </c>
    </row>
    <row r="63" spans="1:17">
      <c r="A63" s="344" t="s">
        <v>111</v>
      </c>
      <c r="B63" s="344" t="s">
        <v>133</v>
      </c>
      <c r="C63" s="160" t="s">
        <v>96</v>
      </c>
      <c r="D63" s="328">
        <v>32228622.339562427</v>
      </c>
      <c r="E63" s="328">
        <v>5518968.7957523763</v>
      </c>
      <c r="F63" s="329">
        <v>0.20662824348133091</v>
      </c>
      <c r="G63" s="337">
        <v>20.75860578571146</v>
      </c>
      <c r="H63" s="337">
        <v>1.0610106953953782</v>
      </c>
      <c r="I63" s="338">
        <v>2.9625850569638637</v>
      </c>
      <c r="J63" s="338">
        <v>0.23829644554036378</v>
      </c>
      <c r="K63" s="329">
        <v>8.747107209608336E-2</v>
      </c>
      <c r="L63" s="330">
        <v>95480034.949719399</v>
      </c>
      <c r="M63" s="330">
        <v>22715229.985250354</v>
      </c>
      <c r="N63" s="329">
        <v>0.31217330956005679</v>
      </c>
      <c r="O63" s="328">
        <v>26044754.146393478</v>
      </c>
      <c r="P63" s="328">
        <v>6004617.9589716755</v>
      </c>
      <c r="Q63" s="329">
        <v>0.29962959846253318</v>
      </c>
    </row>
    <row r="64" spans="1:17">
      <c r="A64" s="344"/>
      <c r="B64" s="344"/>
      <c r="C64" s="160" t="s">
        <v>97</v>
      </c>
      <c r="D64" s="328">
        <v>1913009.9912060467</v>
      </c>
      <c r="E64" s="328">
        <v>307085.69350432605</v>
      </c>
      <c r="F64" s="332">
        <v>0.19122052885295043</v>
      </c>
      <c r="G64" s="339">
        <v>1.2321786470787395</v>
      </c>
      <c r="H64" s="339">
        <v>4.785603840306063E-2</v>
      </c>
      <c r="I64" s="340">
        <v>3.1797434341662165</v>
      </c>
      <c r="J64" s="340">
        <v>0.14715985148017907</v>
      </c>
      <c r="K64" s="332">
        <v>4.8526231006578158E-2</v>
      </c>
      <c r="L64" s="333">
        <v>6082880.9590317989</v>
      </c>
      <c r="M64" s="333">
        <v>1212781.2987849563</v>
      </c>
      <c r="N64" s="332">
        <v>0.24902597141584698</v>
      </c>
      <c r="O64" s="328">
        <v>1879244.6485494375</v>
      </c>
      <c r="P64" s="328">
        <v>424019.27744293585</v>
      </c>
      <c r="Q64" s="332">
        <v>0.29137705118522411</v>
      </c>
    </row>
    <row r="65" spans="1:18">
      <c r="A65" s="344"/>
      <c r="B65" s="344"/>
      <c r="C65" s="160" t="s">
        <v>59</v>
      </c>
      <c r="D65" s="328">
        <v>59737977.357592903</v>
      </c>
      <c r="E65" s="328">
        <v>5111477.238838546</v>
      </c>
      <c r="F65" s="329">
        <v>9.357138435972534E-2</v>
      </c>
      <c r="G65" s="337">
        <v>38.477509504952209</v>
      </c>
      <c r="H65" s="337">
        <v>-1.8079505357562411</v>
      </c>
      <c r="I65" s="338">
        <v>2.4415298017620661</v>
      </c>
      <c r="J65" s="338">
        <v>0.1317084855243591</v>
      </c>
      <c r="K65" s="329">
        <v>5.7021071109902594E-2</v>
      </c>
      <c r="L65" s="330">
        <v>145852052.01555058</v>
      </c>
      <c r="M65" s="330">
        <v>19674597.609790131</v>
      </c>
      <c r="N65" s="329">
        <v>0.15592799603105573</v>
      </c>
      <c r="O65" s="328">
        <v>43671311.975494206</v>
      </c>
      <c r="P65" s="328">
        <v>2767811.9404832125</v>
      </c>
      <c r="Q65" s="329">
        <v>6.7666872959872088E-2</v>
      </c>
    </row>
    <row r="66" spans="1:18">
      <c r="A66" s="344"/>
      <c r="B66" s="344"/>
      <c r="C66" s="160" t="s">
        <v>15</v>
      </c>
      <c r="D66" s="328">
        <v>61319180.781625316</v>
      </c>
      <c r="E66" s="328">
        <v>8745550.3343124911</v>
      </c>
      <c r="F66" s="332">
        <v>0.16634860974794063</v>
      </c>
      <c r="G66" s="339">
        <v>39.495969996395964</v>
      </c>
      <c r="H66" s="339">
        <v>0.72444181912108974</v>
      </c>
      <c r="I66" s="340">
        <v>2.5126040376816721</v>
      </c>
      <c r="J66" s="340">
        <v>8.4978309119029038E-2</v>
      </c>
      <c r="K66" s="332">
        <v>3.5004699496797347E-2</v>
      </c>
      <c r="L66" s="333">
        <v>154070821.21924415</v>
      </c>
      <c r="M66" s="333">
        <v>26441723.30140321</v>
      </c>
      <c r="N66" s="332">
        <v>0.20717629234067469</v>
      </c>
      <c r="O66" s="328">
        <v>50530931.126737833</v>
      </c>
      <c r="P66" s="328">
        <v>5808038.8314400762</v>
      </c>
      <c r="Q66" s="332">
        <v>0.12986724546101736</v>
      </c>
    </row>
    <row r="67" spans="1:18">
      <c r="A67" s="344"/>
      <c r="B67" s="344" t="s">
        <v>134</v>
      </c>
      <c r="C67" s="160" t="s">
        <v>96</v>
      </c>
      <c r="D67" s="328">
        <v>390408562.0176053</v>
      </c>
      <c r="E67" s="328">
        <v>57673069.350643814</v>
      </c>
      <c r="F67" s="329">
        <v>0.17333007936237629</v>
      </c>
      <c r="G67" s="337">
        <v>21.136349276869417</v>
      </c>
      <c r="H67" s="337">
        <v>0.97565656488136909</v>
      </c>
      <c r="I67" s="338">
        <v>2.7627821906945549</v>
      </c>
      <c r="J67" s="338">
        <v>5.8923950368977351E-2</v>
      </c>
      <c r="K67" s="329">
        <v>2.1792544257750061E-2</v>
      </c>
      <c r="L67" s="330">
        <v>1078613822.2369106</v>
      </c>
      <c r="M67" s="330">
        <v>178944218.54055595</v>
      </c>
      <c r="N67" s="329">
        <v>0.19889992704583026</v>
      </c>
      <c r="O67" s="328">
        <v>292250309.61564565</v>
      </c>
      <c r="P67" s="328">
        <v>45812097.522761762</v>
      </c>
      <c r="Q67" s="329">
        <v>0.1858968912884944</v>
      </c>
    </row>
    <row r="68" spans="1:18">
      <c r="A68" s="344"/>
      <c r="B68" s="344"/>
      <c r="C68" s="160" t="s">
        <v>97</v>
      </c>
      <c r="D68" s="328">
        <v>22401200.884512503</v>
      </c>
      <c r="E68" s="328">
        <v>4486017.612436343</v>
      </c>
      <c r="F68" s="332">
        <v>0.25040311027286888</v>
      </c>
      <c r="G68" s="339">
        <v>1.2127797701706682</v>
      </c>
      <c r="H68" s="339">
        <v>0.12728539765181157</v>
      </c>
      <c r="I68" s="340">
        <v>3.0991730568002884</v>
      </c>
      <c r="J68" s="340">
        <v>0.1651862680668521</v>
      </c>
      <c r="K68" s="332">
        <v>5.6300958375535441E-2</v>
      </c>
      <c r="L68" s="333">
        <v>69425198.221251935</v>
      </c>
      <c r="M68" s="333">
        <v>16862287.183242224</v>
      </c>
      <c r="N68" s="332">
        <v>0.32080200373698164</v>
      </c>
      <c r="O68" s="328">
        <v>20806317.05126771</v>
      </c>
      <c r="P68" s="328">
        <v>6033355.7688787244</v>
      </c>
      <c r="Q68" s="332">
        <v>0.408405305716949</v>
      </c>
    </row>
    <row r="69" spans="1:18">
      <c r="A69" s="344"/>
      <c r="B69" s="344"/>
      <c r="C69" s="160" t="s">
        <v>59</v>
      </c>
      <c r="D69" s="328">
        <v>735943523.15899539</v>
      </c>
      <c r="E69" s="328">
        <v>38563215.923413038</v>
      </c>
      <c r="F69" s="329">
        <v>5.5297253913403066E-2</v>
      </c>
      <c r="G69" s="337">
        <v>39.843284361260785</v>
      </c>
      <c r="H69" s="337">
        <v>-2.4115107760913403</v>
      </c>
      <c r="I69" s="338">
        <v>2.3514990163943779</v>
      </c>
      <c r="J69" s="338">
        <v>9.3443986482200092E-2</v>
      </c>
      <c r="K69" s="329">
        <v>4.1382510720225626E-2</v>
      </c>
      <c r="L69" s="330">
        <v>1730570470.8301907</v>
      </c>
      <c r="M69" s="330">
        <v>155847360.31518388</v>
      </c>
      <c r="N69" s="329">
        <v>9.8968103836498997E-2</v>
      </c>
      <c r="O69" s="328">
        <v>533430023.13478243</v>
      </c>
      <c r="P69" s="328">
        <v>17233939.005626738</v>
      </c>
      <c r="Q69" s="329">
        <v>3.3386419493478162E-2</v>
      </c>
    </row>
    <row r="70" spans="1:18">
      <c r="A70" s="344"/>
      <c r="B70" s="344"/>
      <c r="C70" s="160" t="s">
        <v>15</v>
      </c>
      <c r="D70" s="328">
        <v>697464476.7895093</v>
      </c>
      <c r="E70" s="328">
        <v>95810051.394140244</v>
      </c>
      <c r="F70" s="332">
        <v>0.15924432257134977</v>
      </c>
      <c r="G70" s="339">
        <v>37.760065285062254</v>
      </c>
      <c r="H70" s="339">
        <v>1.3053730249113684</v>
      </c>
      <c r="I70" s="340">
        <v>2.4678671138466139</v>
      </c>
      <c r="J70" s="340">
        <v>5.3088653476620618E-2</v>
      </c>
      <c r="K70" s="332">
        <v>2.1984896067230263E-2</v>
      </c>
      <c r="L70" s="333">
        <v>1721249645.3450649</v>
      </c>
      <c r="M70" s="333">
        <v>268387498.31404257</v>
      </c>
      <c r="N70" s="332">
        <v>0.18473018851960757</v>
      </c>
      <c r="O70" s="328">
        <v>553710942.31404674</v>
      </c>
      <c r="P70" s="328">
        <v>45083071.269585252</v>
      </c>
      <c r="Q70" s="332">
        <v>8.863665134395346E-2</v>
      </c>
    </row>
    <row r="71" spans="1:18">
      <c r="A71" s="344"/>
      <c r="B71" s="344" t="s">
        <v>135</v>
      </c>
      <c r="C71" s="160" t="s">
        <v>96</v>
      </c>
      <c r="D71" s="328">
        <v>129728070.15659426</v>
      </c>
      <c r="E71" s="328">
        <v>20124905.843898535</v>
      </c>
      <c r="F71" s="329">
        <v>0.1836161024191105</v>
      </c>
      <c r="G71" s="337">
        <v>20.870676020601724</v>
      </c>
      <c r="H71" s="337">
        <v>0.95029591717583983</v>
      </c>
      <c r="I71" s="338">
        <v>2.8719787526919993</v>
      </c>
      <c r="J71" s="338">
        <v>0.16982387867874493</v>
      </c>
      <c r="K71" s="329">
        <v>6.284757410167302E-2</v>
      </c>
      <c r="L71" s="330">
        <v>372576261.11747575</v>
      </c>
      <c r="M71" s="330">
        <v>76411536.462649405</v>
      </c>
      <c r="N71" s="329">
        <v>0.25800350312382886</v>
      </c>
      <c r="O71" s="328">
        <v>100538429.04441844</v>
      </c>
      <c r="P71" s="328">
        <v>20299734.552249879</v>
      </c>
      <c r="Q71" s="329">
        <v>0.25299183493359517</v>
      </c>
    </row>
    <row r="72" spans="1:18">
      <c r="A72" s="344"/>
      <c r="B72" s="344"/>
      <c r="C72" s="160" t="s">
        <v>97</v>
      </c>
      <c r="D72" s="328">
        <v>7519408.6595126204</v>
      </c>
      <c r="E72" s="328">
        <v>1311266.9428926557</v>
      </c>
      <c r="F72" s="332">
        <v>0.21121730185092774</v>
      </c>
      <c r="G72" s="339">
        <v>1.2097238616882158</v>
      </c>
      <c r="H72" s="339">
        <v>8.1393822072018507E-2</v>
      </c>
      <c r="I72" s="340">
        <v>3.1610825561415319</v>
      </c>
      <c r="J72" s="340">
        <v>0.16014911918683161</v>
      </c>
      <c r="K72" s="332">
        <v>5.3366434994755629E-2</v>
      </c>
      <c r="L72" s="333">
        <v>23769471.546084926</v>
      </c>
      <c r="M72" s="333">
        <v>5139251.4873267226</v>
      </c>
      <c r="N72" s="332">
        <v>0.2758556512546787</v>
      </c>
      <c r="O72" s="328">
        <v>7242687.6334586143</v>
      </c>
      <c r="P72" s="328">
        <v>1661354.7742182733</v>
      </c>
      <c r="Q72" s="332">
        <v>0.29766272969507063</v>
      </c>
    </row>
    <row r="73" spans="1:18">
      <c r="A73" s="344"/>
      <c r="B73" s="344"/>
      <c r="C73" s="160" t="s">
        <v>59</v>
      </c>
      <c r="D73" s="328">
        <v>239631769.34937084</v>
      </c>
      <c r="E73" s="328">
        <v>14313131.327997983</v>
      </c>
      <c r="F73" s="329">
        <v>6.352395635659884E-2</v>
      </c>
      <c r="G73" s="337">
        <v>38.552003558653539</v>
      </c>
      <c r="H73" s="337">
        <v>-2.39966915917568</v>
      </c>
      <c r="I73" s="338">
        <v>2.4041454918212759</v>
      </c>
      <c r="J73" s="338">
        <v>0.1454601769342867</v>
      </c>
      <c r="K73" s="329">
        <v>6.4400373073468464E-2</v>
      </c>
      <c r="L73" s="330">
        <v>576109637.97844565</v>
      </c>
      <c r="M73" s="330">
        <v>67185739.109233558</v>
      </c>
      <c r="N73" s="329">
        <v>0.13201529591853489</v>
      </c>
      <c r="O73" s="328">
        <v>172012644.4014262</v>
      </c>
      <c r="P73" s="328">
        <v>7686534.189119637</v>
      </c>
      <c r="Q73" s="329">
        <v>4.6776097719277626E-2</v>
      </c>
    </row>
    <row r="74" spans="1:18">
      <c r="A74" s="344"/>
      <c r="B74" s="344"/>
      <c r="C74" s="160" t="s">
        <v>15</v>
      </c>
      <c r="D74" s="328">
        <v>244489586.45893678</v>
      </c>
      <c r="E74" s="328">
        <v>35719922.466195971</v>
      </c>
      <c r="F74" s="332">
        <v>0.17109728388238435</v>
      </c>
      <c r="G74" s="339">
        <v>39.333530077460942</v>
      </c>
      <c r="H74" s="339">
        <v>1.3896341427139589</v>
      </c>
      <c r="I74" s="340">
        <v>2.4526294308956333</v>
      </c>
      <c r="J74" s="340">
        <v>6.4093653775253667E-2</v>
      </c>
      <c r="K74" s="332">
        <v>2.6833868007840777E-2</v>
      </c>
      <c r="L74" s="333">
        <v>599642355.29669082</v>
      </c>
      <c r="M74" s="333">
        <v>100988543.67262912</v>
      </c>
      <c r="N74" s="332">
        <v>0.20252235382242506</v>
      </c>
      <c r="O74" s="328">
        <v>195488036.95447725</v>
      </c>
      <c r="P74" s="328">
        <v>21262122.935314208</v>
      </c>
      <c r="Q74" s="332">
        <v>0.12203766044226691</v>
      </c>
      <c r="R74" s="230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2025-05-28T01:01:59Z</dcterms:modified>
</cp:coreProperties>
</file>