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11-03-2024 Reports/"/>
    </mc:Choice>
  </mc:AlternateContent>
  <xr:revisionPtr revIDLastSave="0" documentId="8_{AC167D5A-1DB6-4EF7-89C0-32B3E57CFF96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<sst xmlns="http://schemas.openxmlformats.org/spreadsheetml/2006/main" count="4321" uniqueCount="514">
  <si>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</si>
  <si>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</si>
  <si>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</si>
  <si>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</si>
  <si>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</si>
  <si>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</si>
  <si>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</si>
  <si>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</si>
  <si>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</si>
  <si>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</si>
  <si>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</si>
  <si>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</si>
  <si>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</si>
  <si>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</si>
  <si>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</si>
  <si>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</si>
  <si>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</si>
  <si>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</si>
  <si>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</si>
  <si>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</si>
  <si>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</si>
  <si>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</si>
  <si>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</si>
  <si>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</si>
  <si>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</si>
  <si>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</si>
  <si>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</si>
  <si>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</si>
  <si>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</si>
  <si>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</si>
  <si>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</si>
  <si>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</si>
  <si>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</si>
  <si>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</si>
  <si>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</si>
  <si>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</si>
  <si>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</si>
  <si>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</si>
  <si>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</si>
  <si>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</si>
  <si>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</si>
  <si>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</si>
  <si>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</si>
  <si>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</si>
  <si>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</si>
  <si>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</si>
  <si>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</si>
  <si>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</si>
  <si>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</si>
  <si>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</si>
  <si>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</si>
  <si>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</si>
  <si>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</si>
  <si>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</si>
  <si>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</si>
  <si>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</si>
  <si>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</si>
  <si>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</si>
  <si>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</si>
  <si>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</si>
  <si>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</si>
  <si>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</si>
  <si>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</si>
  <si>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</si>
  <si>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</si>
  <si>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</si>
  <si>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</si>
  <si>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</si>
  <si>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</si>
  <si>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</si>
  <si>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</si>
  <si>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</si>
  <si>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</si>
  <si>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</si>
  <si>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</si>
  <si>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</si>
  <si>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</si>
  <si>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</si>
  <si>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</si>
  <si>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</si>
  <si>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</si>
  <si>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</si>
  <si>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</si>
  <si>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</si>
  <si>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</si>
  <si>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</si>
  <si>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</si>
  <si>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</si>
  <si>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</si>
  <si>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</si>
  <si>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</si>
  <si>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</si>
  <si>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</si>
  <si>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</si>
  <si>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</si>
  <si>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</si>
  <si>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</si>
  <si>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</si>
  <si>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</si>
  <si>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</si>
  <si>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</si>
  <si>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</si>
  <si>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</si>
  <si>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</si>
  <si>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</si>
  <si>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</si>
  <si>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</si>
  <si>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</si>
  <si>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</si>
  <si>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</si>
  <si>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</si>
  <si>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</si>
  <si>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</si>
  <si>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</si>
  <si>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</si>
  <si>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</si>
  <si>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</si>
  <si>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</si>
  <si>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</si>
  <si>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</si>
  <si>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</si>
  <si>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</si>
  <si>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</si>
  <si>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</si>
  <si>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</si>
  <si>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</si>
  <si>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</si>
  <si>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</si>
  <si>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</si>
  <si>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</si>
  <si>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</si>
  <si>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</si>
  <si>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</si>
  <si>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</si>
  <si>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</si>
  <si>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</si>
  <si>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</si>
  <si>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</si>
  <si>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</si>
  <si>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</si>
  <si>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</si>
  <si>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</si>
  <si>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</si>
  <si>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</si>
  <si>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</si>
  <si>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</si>
  <si>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</si>
  <si>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</si>
  <si>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</si>
  <si>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</si>
  <si>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</si>
  <si>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</si>
  <si>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</si>
  <si>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</si>
  <si>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</si>
  <si>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</si>
  <si>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</si>
  <si>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</si>
  <si>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</si>
  <si>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</si>
  <si>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</si>
  <si>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</si>
  <si>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</si>
  <si>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</si>
  <si>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</si>
  <si>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</si>
  <si>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</si>
  <si>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</si>
  <si>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</si>
  <si>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</si>
  <si>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</si>
  <si>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</si>
  <si>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</si>
  <si>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</si>
  <si>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</si>
  <si>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</si>
  <si>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</si>
  <si>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</si>
  <si>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</si>
  <si>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</si>
  <si>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</si>
  <si>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</si>
  <si>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</si>
  <si>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</si>
  <si>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</si>
  <si>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</si>
  <si>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</si>
  <si>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</si>
  <si>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</si>
  <si>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</si>
  <si>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</si>
  <si>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</si>
  <si>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</si>
  <si>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</si>
  <si>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</si>
  <si>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</si>
  <si>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</si>
  <si>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</si>
  <si>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</si>
  <si>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</si>
  <si>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</si>
  <si>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</si>
  <si>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</si>
  <si>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</si>
  <si>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</si>
  <si>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</si>
  <si>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</si>
  <si>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</si>
  <si>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</si>
  <si>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</si>
  <si>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</si>
  <si>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</si>
  <si>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</si>
  <si>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</si>
  <si>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</si>
  <si>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</si>
  <si>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</si>
  <si>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</si>
  <si>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</si>
  <si>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</si>
  <si>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</si>
  <si>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</si>
  <si>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</si>
  <si>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</si>
  <si>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</si>
  <si>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</si>
  <si>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</si>
  <si>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</si>
  <si>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</si>
  <si>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</si>
  <si>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</si>
  <si>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</si>
  <si>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</si>
  <si>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</si>
  <si>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</si>
  <si>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</si>
  <si>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</si>
  <si>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</si>
  <si>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</si>
  <si>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</si>
  <si>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</si>
  <si>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</si>
  <si>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</si>
  <si>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</si>
  <si>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</si>
  <si>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</si>
  <si>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</si>
  <si>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</si>
  <si>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</si>
  <si>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</si>
  <si>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</si>
  <si>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</si>
  <si>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</si>
  <si>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</si>
  <si>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</si>
  <si>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</si>
  <si>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</si>
  <si>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</si>
  <si>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</si>
  <si>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</si>
  <si>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</si>
  <si>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</si>
  <si>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</si>
  <si>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</si>
  <si>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</si>
  <si>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</si>
  <si>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</si>
  <si>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</si>
  <si>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</si>
  <si>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</si>
  <si>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</si>
  <si>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</si>
  <si>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</si>
  <si>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</si>
  <si>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</si>
  <si>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</si>
  <si>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</si>
  <si>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</si>
  <si>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</si>
  <si>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</si>
  <si>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</si>
  <si>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</si>
  <si>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</si>
  <si>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</si>
  <si>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</si>
  <si>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</si>
  <si>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</si>
  <si>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</si>
  <si>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</si>
  <si>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</si>
  <si>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</si>
  <si>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</si>
  <si>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</si>
  <si>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</si>
  <si>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</si>
  <si>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</si>
  <si>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</si>
  <si>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</si>
  <si>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</si>
  <si>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</si>
  <si>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</si>
  <si>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</si>
  <si>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</si>
  <si>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</si>
  <si>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</si>
  <si>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</si>
  <si>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</si>
  <si>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</si>
  <si>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</si>
  <si>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</si>
  <si>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</si>
  <si>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</si>
  <si>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</si>
  <si>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</si>
  <si>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</si>
  <si>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</si>
  <si>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</si>
  <si>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</si>
  <si>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</si>
  <si>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</si>
  <si>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</si>
  <si>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</si>
  <si>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</si>
  <si>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</si>
  <si>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</si>
  <si>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</si>
  <si>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</si>
  <si>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</si>
  <si>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</si>
  <si>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</si>
  <si>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</si>
  <si>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</si>
  <si>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</si>
  <si>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</si>
  <si>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</si>
  <si>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</si>
  <si>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</si>
  <si>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</si>
  <si>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</si>
  <si>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</si>
  <si>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</si>
  <si>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</si>
  <si>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</si>
  <si>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</si>
  <si>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</si>
  <si>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</si>
  <si>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</si>
  <si>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</si>
  <si>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</si>
  <si>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</si>
  <si>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</si>
  <si>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</si>
  <si>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</si>
  <si>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</si>
  <si>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</si>
  <si>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</si>
  <si>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</si>
  <si>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</si>
  <si>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</si>
  <si>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</si>
  <si>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</si>
  <si>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</si>
  <si>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</si>
  <si>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</si>
  <si>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</si>
  <si>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</si>
  <si>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</si>
  <si>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</si>
  <si>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</si>
  <si>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</si>
  <si>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</si>
  <si>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</si>
  <si>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</si>
  <si>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</si>
  <si>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</si>
  <si>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</si>
  <si>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</si>
  <si>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</si>
  <si>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</si>
  <si>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</si>
  <si>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</si>
  <si>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</si>
  <si>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</si>
  <si>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</si>
  <si>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</si>
  <si>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</si>
  <si>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</si>
  <si>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</si>
  <si>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</si>
  <si>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</si>
  <si>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</si>
  <si>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</si>
  <si>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</si>
  <si>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</si>
  <si>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</si>
  <si>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</si>
  <si>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</si>
  <si>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</si>
  <si>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</si>
  <si>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</si>
  <si>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</si>
  <si>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</si>
  <si>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</si>
  <si>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</si>
  <si>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</si>
  <si>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</si>
  <si>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</si>
  <si>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</si>
  <si>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</si>
  <si>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</si>
  <si>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</si>
  <si>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</si>
  <si>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</si>
  <si>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</si>
  <si>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</si>
  <si>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</si>
  <si>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</si>
  <si>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</si>
  <si>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</si>
  <si>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</si>
  <si>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</si>
  <si>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</si>
  <si>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</si>
  <si>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</si>
  <si>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</si>
  <si>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</si>
  <si>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</si>
  <si>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</si>
  <si>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</si>
  <si>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</si>
  <si>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</si>
  <si>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</si>
  <si>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</si>
  <si>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</si>
  <si>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</si>
  <si>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</si>
  <si>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</si>
  <si>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</si>
  <si>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</si>
  <si>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</si>
  <si>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</si>
  <si>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</si>
  <si>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</si>
  <si>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</si>
  <si>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</si>
  <si>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</si>
  <si>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</si>
  <si>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</si>
  <si>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</si>
  <si>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</si>
  <si>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</si>
  <si>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</si>
  <si>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</si>
  <si>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</si>
  <si>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</si>
  <si>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</si>
  <si>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</si>
  <si>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</si>
  <si>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</si>
  <si>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</si>
  <si>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</si>
  <si>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</si>
  <si>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</si>
  <si>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</si>
  <si>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</si>
  <si>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</si>
  <si>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</si>
  <si>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</si>
  <si>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</si>
  <si>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</si>
  <si>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</si>
  <si>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</si>
  <si>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</si>
  <si>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</si>
  <si>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</si>
  <si>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</si>
  <si>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</si>
  <si>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</si>
  <si>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</si>
  <si>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</si>
  <si>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</si>
  <si>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</si>
  <si>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</si>
  <si>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</si>
  <si>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</si>
  <si>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</si>
  <si>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</si>
  <si>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</si>
  <si>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</si>
  <si>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</si>
  <si>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</si>
  <si>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</si>
  <si>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</si>
  <si>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</si>
  <si>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</si>
  <si>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</si>
  <si>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</si>
  <si>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</si>
  <si>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</si>
  <si>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</si>
  <si>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</si>
  <si>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</si>
  <si>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</si>
  <si>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</si>
  <si>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</si>
  <si>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</si>
  <si>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</si>
  <si>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4 WEEKS  ENDING 11-03-2024</t>
  </si>
  <si>
    <t>LATEST 52 WEEKS ENDING 11-03-2024</t>
  </si>
  <si>
    <t>YTD Ending 11-03-2024</t>
  </si>
  <si>
    <t>TOTAL U.S. MULO+</t>
  </si>
  <si>
    <t>TOTAL U.S. MULO+ with C</t>
  </si>
  <si>
    <t>CIRCANA STANDARD REGIONS</t>
  </si>
  <si>
    <t>CIRCANA STANDARD REGIONS &amp;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</si>
</sst>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0" fontId="13" fillId="0" borderId="58" xfId="0" applyFont="1" applyBorder="1"/>
    <xf numFmtId="3" fontId="14" fillId="0" borderId="59" xfId="0" applyNumberFormat="1" applyFont="1" applyBorder="1"/>
    <xf numFmtId="0" fontId="14" fillId="0" borderId="59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1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0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3" xfId="2" applyFont="1" applyFill="1" applyBorder="1" applyAlignment="1">
      <alignment horizontal="center" vertical="center" wrapText="1"/>
    </xf>
    <xf numFmtId="3" fontId="0" fillId="5" borderId="62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71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1" xfId="0" applyNumberForma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6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171" fontId="14" fillId="0" borderId="74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6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5" xfId="0" applyFont="1" applyFill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3" fillId="0" borderId="61" xfId="0" applyFont="1" applyBorder="1"/>
    <xf numFmtId="0" fontId="14" fillId="0" borderId="61" xfId="0" applyFont="1" applyBorder="1" applyAlignment="1">
      <alignment vertical="center"/>
    </xf>
    <xf numFmtId="0" fontId="14" fillId="6" borderId="61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167" fontId="14" fillId="6" borderId="80" xfId="0" applyNumberFormat="1" applyFont="1" applyFill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67" fontId="14" fillId="0" borderId="80" xfId="0" applyNumberFormat="1" applyFont="1" applyBorder="1" applyAlignment="1">
      <alignment vertical="center"/>
    </xf>
    <xf numFmtId="0" fontId="14" fillId="0" borderId="80" xfId="0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2" fontId="14" fillId="6" borderId="80" xfId="0" applyNumberFormat="1" applyFont="1" applyFill="1" applyBorder="1" applyAlignment="1">
      <alignment vertical="center"/>
    </xf>
    <xf numFmtId="165" fontId="14" fillId="6" borderId="80" xfId="0" applyNumberFormat="1" applyFont="1" applyFill="1" applyBorder="1" applyAlignment="1">
      <alignment vertical="center"/>
    </xf>
    <xf numFmtId="2" fontId="14" fillId="0" borderId="80" xfId="0" applyNumberFormat="1" applyFont="1" applyBorder="1" applyAlignment="1">
      <alignment vertical="center"/>
    </xf>
    <xf numFmtId="165" fontId="14" fillId="0" borderId="80" xfId="0" applyNumberFormat="1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1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A128" zoomScale="90" zoomScaleNormal="100" workbookViewId="0">
      <selection activeCell="D3" sqref="D3:Q128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1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  <c r="I1" s="331"/>
      <c r="J1" s="331"/>
    </row>
    <row r="2" spans="1:11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  <c r="I2" s="331" t="s">
        <v>12</v>
      </c>
      <c r="J2" s="331"/>
    </row>
    <row r="3" spans="1:11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1">
      <c r="A4" s="329" t="s">
        <v>142</v>
      </c>
      <c r="B4" s="308" t="s">
        <v>462</v>
      </c>
      <c r="C4" s="313">
        <v>33609099.359262705</v>
      </c>
      <c r="D4" s="313">
        <v>2287893.6523579657</v>
      </c>
      <c r="E4" s="314">
        <v>7.3046155175744115E-2</v>
      </c>
      <c r="F4" s="315">
        <v>98021830.596976638</v>
      </c>
      <c r="G4" s="315">
        <v>7955529.9113350511</v>
      </c>
      <c r="H4" s="314">
        <v>8.8329706569188815E-2</v>
      </c>
      <c r="I4" s="316">
        <v>93.984341250895071</v>
      </c>
      <c r="J4" s="316">
        <v>-1.2210834109908291</v>
      </c>
      <c r="K4" s="226"/>
    </row>
    <row r="5" spans="1:11">
      <c r="A5" s="330"/>
      <c r="B5" s="309" t="s">
        <v>463</v>
      </c>
      <c r="C5" s="313">
        <v>43215171.218416572</v>
      </c>
      <c r="D5" s="313">
        <v>3933817.1989520565</v>
      </c>
      <c r="E5" s="317">
        <v>0.10014464361393423</v>
      </c>
      <c r="F5" s="318">
        <v>118832616.9852694</v>
      </c>
      <c r="G5" s="318">
        <v>13212100.718843445</v>
      </c>
      <c r="H5" s="317">
        <v>0.1250902872460512</v>
      </c>
      <c r="I5" s="319">
        <v>99.050882620500261</v>
      </c>
      <c r="J5" s="319">
        <v>1.1845854687648938</v>
      </c>
      <c r="K5" s="226"/>
    </row>
    <row r="6" spans="1:11">
      <c r="A6" s="329"/>
      <c r="B6" s="308" t="s">
        <v>464</v>
      </c>
      <c r="C6" s="313">
        <v>36722785.573142499</v>
      </c>
      <c r="D6" s="313">
        <v>3219727.1234289296</v>
      </c>
      <c r="E6" s="314">
        <v>9.6102483546735909E-2</v>
      </c>
      <c r="F6" s="315">
        <v>105264307.30293126</v>
      </c>
      <c r="G6" s="315">
        <v>11577941.052777678</v>
      </c>
      <c r="H6" s="314">
        <v>0.12358192036035656</v>
      </c>
      <c r="I6" s="316">
        <v>98.188646345980729</v>
      </c>
      <c r="J6" s="316">
        <v>0.81650819938440122</v>
      </c>
      <c r="K6" s="226"/>
    </row>
    <row r="7" spans="1:11">
      <c r="A7" s="329"/>
      <c r="B7" s="309" t="s">
        <v>465</v>
      </c>
      <c r="C7" s="313">
        <v>58674621.987056166</v>
      </c>
      <c r="D7" s="313">
        <v>3548552.7633188516</v>
      </c>
      <c r="E7" s="317">
        <v>6.4371590670042597E-2</v>
      </c>
      <c r="F7" s="318">
        <v>180953540.03073752</v>
      </c>
      <c r="G7" s="318">
        <v>14323543.176592082</v>
      </c>
      <c r="H7" s="317">
        <v>8.596017191988406E-2</v>
      </c>
      <c r="I7" s="319">
        <v>111.70545098034515</v>
      </c>
      <c r="J7" s="319">
        <v>-2.3735443053517713</v>
      </c>
      <c r="K7" s="226"/>
    </row>
    <row r="8" spans="1:11">
      <c r="A8" s="329"/>
      <c r="B8" s="308" t="s">
        <v>466</v>
      </c>
      <c r="C8" s="313">
        <v>20944147.849642873</v>
      </c>
      <c r="D8" s="313">
        <v>1915199.4743413292</v>
      </c>
      <c r="E8" s="314">
        <v>0.10064662726328825</v>
      </c>
      <c r="F8" s="315">
        <v>56707458.742285311</v>
      </c>
      <c r="G8" s="315">
        <v>6311545.6748695225</v>
      </c>
      <c r="H8" s="314">
        <v>0.12523923649178498</v>
      </c>
      <c r="I8" s="316">
        <v>104.17320912096724</v>
      </c>
      <c r="J8" s="316">
        <v>1.2927884121160531</v>
      </c>
      <c r="K8" s="226"/>
    </row>
    <row r="9" spans="1:11">
      <c r="A9" s="329"/>
      <c r="B9" s="309" t="s">
        <v>467</v>
      </c>
      <c r="C9" s="313">
        <v>31193795.739552993</v>
      </c>
      <c r="D9" s="313">
        <v>3220063.8703567237</v>
      </c>
      <c r="E9" s="317">
        <v>0.1151102715009058</v>
      </c>
      <c r="F9" s="318">
        <v>86359989.144124717</v>
      </c>
      <c r="G9" s="318">
        <v>10791039.978657708</v>
      </c>
      <c r="H9" s="317">
        <v>0.14279727451323254</v>
      </c>
      <c r="I9" s="319">
        <v>81.521606824873842</v>
      </c>
      <c r="J9" s="319">
        <v>2.0559439324875228</v>
      </c>
      <c r="K9" s="226"/>
    </row>
    <row r="10" spans="1:11">
      <c r="A10" s="329"/>
      <c r="B10" s="308" t="s">
        <v>468</v>
      </c>
      <c r="C10" s="313">
        <v>43132268.307380065</v>
      </c>
      <c r="D10" s="313">
        <v>3102536.5129477903</v>
      </c>
      <c r="E10" s="314">
        <v>7.7505803158524317E-2</v>
      </c>
      <c r="F10" s="315">
        <v>118649022.19806889</v>
      </c>
      <c r="G10" s="315">
        <v>11995623.028015941</v>
      </c>
      <c r="H10" s="314">
        <v>0.1124729555866249</v>
      </c>
      <c r="I10" s="316">
        <v>102.02805761633545</v>
      </c>
      <c r="J10" s="316">
        <v>-0.89782419611481146</v>
      </c>
      <c r="K10" s="226"/>
    </row>
    <row r="11" spans="1:11">
      <c r="A11" s="329"/>
      <c r="B11" s="309" t="s">
        <v>469</v>
      </c>
      <c r="C11" s="313">
        <v>36868440.510273792</v>
      </c>
      <c r="D11" s="313">
        <v>3129045.4166617841</v>
      </c>
      <c r="E11" s="317">
        <v>9.2741598003759612E-2</v>
      </c>
      <c r="F11" s="318">
        <v>104047850.43815973</v>
      </c>
      <c r="G11" s="318">
        <v>10949357.692511439</v>
      </c>
      <c r="H11" s="317">
        <v>0.11761047219556887</v>
      </c>
      <c r="I11" s="319">
        <v>107.17620199371119</v>
      </c>
      <c r="J11" s="319">
        <v>0.56435127237891436</v>
      </c>
      <c r="K11" s="226"/>
    </row>
    <row r="12" spans="1:11">
      <c r="A12" s="329"/>
      <c r="B12" s="308" t="s">
        <v>470</v>
      </c>
      <c r="C12" s="313">
        <v>33505118.520440422</v>
      </c>
      <c r="D12" s="313">
        <v>2285984.6955775768</v>
      </c>
      <c r="E12" s="314">
        <v>7.3223834729105264E-2</v>
      </c>
      <c r="F12" s="315">
        <v>97371035.928236574</v>
      </c>
      <c r="G12" s="315">
        <v>7904226.0292469561</v>
      </c>
      <c r="H12" s="314">
        <v>8.8348137573822469E-2</v>
      </c>
      <c r="I12" s="316">
        <v>93.941988459184927</v>
      </c>
      <c r="J12" s="316">
        <v>-1.2309311898516171</v>
      </c>
      <c r="K12" s="226"/>
    </row>
    <row r="13" spans="1:11">
      <c r="A13" s="329"/>
      <c r="B13" s="309" t="s">
        <v>471</v>
      </c>
      <c r="C13" s="313">
        <v>43154920.1297905</v>
      </c>
      <c r="D13" s="313">
        <v>3928973.7214307338</v>
      </c>
      <c r="E13" s="317">
        <v>0.10016262400729221</v>
      </c>
      <c r="F13" s="318">
        <v>118472267.59104328</v>
      </c>
      <c r="G13" s="318">
        <v>13183869.350664362</v>
      </c>
      <c r="H13" s="317">
        <v>0.12521673395168287</v>
      </c>
      <c r="I13" s="319">
        <v>99.175041728129386</v>
      </c>
      <c r="J13" s="319">
        <v>1.1607381620057566</v>
      </c>
      <c r="K13" s="226"/>
    </row>
    <row r="14" spans="1:11">
      <c r="A14" s="329"/>
      <c r="B14" s="308" t="s">
        <v>472</v>
      </c>
      <c r="C14" s="313">
        <v>36637194.247146651</v>
      </c>
      <c r="D14" s="313">
        <v>3222852.8550876342</v>
      </c>
      <c r="E14" s="314">
        <v>9.6451185952554835E-2</v>
      </c>
      <c r="F14" s="315">
        <v>104737567.76351786</v>
      </c>
      <c r="G14" s="315">
        <v>11559370.567435563</v>
      </c>
      <c r="H14" s="314">
        <v>0.12405660245937426</v>
      </c>
      <c r="I14" s="316">
        <v>98.219524208949252</v>
      </c>
      <c r="J14" s="316">
        <v>0.82097735814058126</v>
      </c>
      <c r="K14" s="226"/>
    </row>
    <row r="15" spans="1:11">
      <c r="A15" s="329"/>
      <c r="B15" s="309" t="s">
        <v>473</v>
      </c>
      <c r="C15" s="313">
        <v>58389362.594433576</v>
      </c>
      <c r="D15" s="313">
        <v>3555628.6080179513</v>
      </c>
      <c r="E15" s="317">
        <v>6.4843816926617004E-2</v>
      </c>
      <c r="F15" s="318">
        <v>179163891.95892292</v>
      </c>
      <c r="G15" s="318">
        <v>14302787.107759416</v>
      </c>
      <c r="H15" s="317">
        <v>8.6756588952087654E-2</v>
      </c>
      <c r="I15" s="319">
        <v>111.45710621156132</v>
      </c>
      <c r="J15" s="319">
        <v>-2.3490624177224362</v>
      </c>
      <c r="K15" s="226"/>
    </row>
    <row r="16" spans="1:11">
      <c r="A16" s="329"/>
      <c r="B16" s="308" t="s">
        <v>474</v>
      </c>
      <c r="C16" s="313">
        <v>20903193.811231647</v>
      </c>
      <c r="D16" s="313">
        <v>1915681.5176382028</v>
      </c>
      <c r="E16" s="314">
        <v>0.10089165384159203</v>
      </c>
      <c r="F16" s="315">
        <v>56464330.693858668</v>
      </c>
      <c r="G16" s="315">
        <v>6301447.8904382363</v>
      </c>
      <c r="H16" s="314">
        <v>0.1256197319267417</v>
      </c>
      <c r="I16" s="316">
        <v>104.24517393383556</v>
      </c>
      <c r="J16" s="316">
        <v>1.2883036875360716</v>
      </c>
      <c r="K16" s="226"/>
    </row>
    <row r="17" spans="1:11">
      <c r="A17" s="329"/>
      <c r="B17" s="309" t="s">
        <v>475</v>
      </c>
      <c r="C17" s="313">
        <v>31144909.474091578</v>
      </c>
      <c r="D17" s="313">
        <v>3216189.7711932771</v>
      </c>
      <c r="E17" s="317">
        <v>0.11515707864186546</v>
      </c>
      <c r="F17" s="318">
        <v>86056292.812347621</v>
      </c>
      <c r="G17" s="318">
        <v>10760230.334472254</v>
      </c>
      <c r="H17" s="317">
        <v>0.14290561790842632</v>
      </c>
      <c r="I17" s="319">
        <v>81.609655208037083</v>
      </c>
      <c r="J17" s="319">
        <v>2.0396382579668568</v>
      </c>
      <c r="K17" s="226"/>
    </row>
    <row r="18" spans="1:11">
      <c r="A18" s="329"/>
      <c r="B18" s="308" t="s">
        <v>476</v>
      </c>
      <c r="C18" s="313">
        <v>43030061.186877362</v>
      </c>
      <c r="D18" s="313">
        <v>3116553.9794638082</v>
      </c>
      <c r="E18" s="314">
        <v>7.8082689232705116E-2</v>
      </c>
      <c r="F18" s="315">
        <v>118048852.05653128</v>
      </c>
      <c r="G18" s="315">
        <v>12017739.46563296</v>
      </c>
      <c r="H18" s="314">
        <v>0.11334163314876468</v>
      </c>
      <c r="I18" s="316">
        <v>102.05616559564766</v>
      </c>
      <c r="J18" s="316">
        <v>-0.87126407895843272</v>
      </c>
      <c r="K18" s="226"/>
    </row>
    <row r="19" spans="1:11">
      <c r="A19" s="329"/>
      <c r="B19" s="309" t="s">
        <v>477</v>
      </c>
      <c r="C19" s="313">
        <v>36790724.705212377</v>
      </c>
      <c r="D19" s="313">
        <v>3127301.5430443287</v>
      </c>
      <c r="E19" s="317">
        <v>9.2899094901283924E-2</v>
      </c>
      <c r="F19" s="318">
        <v>103567753.43379265</v>
      </c>
      <c r="G19" s="318">
        <v>10925688.211405203</v>
      </c>
      <c r="H19" s="317">
        <v>0.11793441980355326</v>
      </c>
      <c r="I19" s="319">
        <v>107.23385047544112</v>
      </c>
      <c r="J19" s="319">
        <v>0.5507110706440983</v>
      </c>
      <c r="K19" s="226"/>
    </row>
    <row r="20" spans="1:11">
      <c r="A20" s="329"/>
      <c r="B20" s="308" t="s">
        <v>478</v>
      </c>
      <c r="C20" s="313">
        <v>17832206.529139861</v>
      </c>
      <c r="D20" s="313">
        <v>550638.91047328338</v>
      </c>
      <c r="E20" s="314">
        <v>3.1862787139664006E-2</v>
      </c>
      <c r="F20" s="315">
        <v>58697878.781413421</v>
      </c>
      <c r="G20" s="315">
        <v>2689536.3777817562</v>
      </c>
      <c r="H20" s="314">
        <v>4.802028166445723E-2</v>
      </c>
      <c r="I20" s="316">
        <v>89.678794359649572</v>
      </c>
      <c r="J20" s="316">
        <v>-3.5432652183745432</v>
      </c>
      <c r="K20" s="226"/>
    </row>
    <row r="21" spans="1:11">
      <c r="A21" s="329"/>
      <c r="B21" s="309" t="s">
        <v>479</v>
      </c>
      <c r="C21" s="313">
        <v>25263907.538151681</v>
      </c>
      <c r="D21" s="313">
        <v>2017871.4277921245</v>
      </c>
      <c r="E21" s="317">
        <v>8.6804968305665822E-2</v>
      </c>
      <c r="F21" s="318">
        <v>74189336.34623301</v>
      </c>
      <c r="G21" s="318">
        <v>7471688.037581794</v>
      </c>
      <c r="H21" s="317">
        <v>0.11198967929768812</v>
      </c>
      <c r="I21" s="319">
        <v>104.13786829946477</v>
      </c>
      <c r="J21" s="319">
        <v>1.358024943780066</v>
      </c>
      <c r="K21" s="226"/>
    </row>
    <row r="22" spans="1:11">
      <c r="A22" s="329"/>
      <c r="B22" s="308" t="s">
        <v>480</v>
      </c>
      <c r="C22" s="313">
        <v>20819775.028839055</v>
      </c>
      <c r="D22" s="313">
        <v>1788393.1637949832</v>
      </c>
      <c r="E22" s="314">
        <v>9.3970746658171886E-2</v>
      </c>
      <c r="F22" s="315">
        <v>65177945.010890819</v>
      </c>
      <c r="G22" s="315">
        <v>7044891.1901755333</v>
      </c>
      <c r="H22" s="314">
        <v>0.12118563755315978</v>
      </c>
      <c r="I22" s="316">
        <v>100.112368630682</v>
      </c>
      <c r="J22" s="316">
        <v>1.9527390096624515</v>
      </c>
      <c r="K22" s="226"/>
    </row>
    <row r="23" spans="1:11">
      <c r="A23" s="329"/>
      <c r="B23" s="309" t="s">
        <v>481</v>
      </c>
      <c r="C23" s="313">
        <v>39783389.583312392</v>
      </c>
      <c r="D23" s="313">
        <v>2072841.1829660982</v>
      </c>
      <c r="E23" s="317">
        <v>5.4967145026908797E-2</v>
      </c>
      <c r="F23" s="318">
        <v>130299171.46962805</v>
      </c>
      <c r="G23" s="318">
        <v>9402915.4176391214</v>
      </c>
      <c r="H23" s="317">
        <v>7.7776729608529757E-2</v>
      </c>
      <c r="I23" s="319">
        <v>136.21091082964654</v>
      </c>
      <c r="J23" s="319">
        <v>-2.2808208370620378</v>
      </c>
      <c r="K23" s="226"/>
    </row>
    <row r="24" spans="1:11">
      <c r="A24" s="329"/>
      <c r="B24" s="308" t="s">
        <v>482</v>
      </c>
      <c r="C24" s="313">
        <v>8778108.2987958398</v>
      </c>
      <c r="D24" s="313">
        <v>637808.84625336342</v>
      </c>
      <c r="E24" s="314">
        <v>7.8352012720386499E-2</v>
      </c>
      <c r="F24" s="315">
        <v>25946426.48763898</v>
      </c>
      <c r="G24" s="315">
        <v>2339398.6306762025</v>
      </c>
      <c r="H24" s="314">
        <v>9.9097550307935448E-2</v>
      </c>
      <c r="I24" s="316">
        <v>78.520007263444057</v>
      </c>
      <c r="J24" s="316">
        <v>0.41647760573447101</v>
      </c>
      <c r="K24" s="226"/>
    </row>
    <row r="25" spans="1:11">
      <c r="A25" s="329"/>
      <c r="B25" s="309" t="s">
        <v>483</v>
      </c>
      <c r="C25" s="313">
        <v>14642029.146510972</v>
      </c>
      <c r="D25" s="313">
        <v>1490689.8841213565</v>
      </c>
      <c r="E25" s="317">
        <v>0.11334890343711627</v>
      </c>
      <c r="F25" s="318">
        <v>44219190.122240074</v>
      </c>
      <c r="G25" s="318">
        <v>5078199.1342913359</v>
      </c>
      <c r="H25" s="317">
        <v>0.12974119985502874</v>
      </c>
      <c r="I25" s="319">
        <v>68.81637988628286</v>
      </c>
      <c r="J25" s="319">
        <v>2.516701745756734</v>
      </c>
      <c r="K25" s="226"/>
    </row>
    <row r="26" spans="1:11">
      <c r="A26" s="329"/>
      <c r="B26" s="308" t="s">
        <v>484</v>
      </c>
      <c r="C26" s="313">
        <v>23242757.122364633</v>
      </c>
      <c r="D26" s="313">
        <v>1626636.7908500843</v>
      </c>
      <c r="E26" s="314">
        <v>7.5251098064927954E-2</v>
      </c>
      <c r="F26" s="315">
        <v>69395769.601558492</v>
      </c>
      <c r="G26" s="315">
        <v>7252957.2813196555</v>
      </c>
      <c r="H26" s="314">
        <v>0.11671433928582427</v>
      </c>
      <c r="I26" s="316">
        <v>98.876028289293558</v>
      </c>
      <c r="J26" s="316">
        <v>0.24081194123040461</v>
      </c>
      <c r="K26" s="226"/>
    </row>
    <row r="27" spans="1:11">
      <c r="A27" s="329"/>
      <c r="B27" s="309" t="s">
        <v>485</v>
      </c>
      <c r="C27" s="313">
        <v>18877430.04638382</v>
      </c>
      <c r="D27" s="313">
        <v>1275026.8849253654</v>
      </c>
      <c r="E27" s="317">
        <v>7.2434818884112101E-2</v>
      </c>
      <c r="F27" s="318">
        <v>59018846.000304319</v>
      </c>
      <c r="G27" s="318">
        <v>4633391.5698389858</v>
      </c>
      <c r="H27" s="317">
        <v>8.5195418855293761E-2</v>
      </c>
      <c r="I27" s="319">
        <v>98.689855484929566</v>
      </c>
      <c r="J27" s="319">
        <v>-1.8175859291019947E-2</v>
      </c>
      <c r="K27" s="226"/>
    </row>
    <row r="28" spans="1:11">
      <c r="A28" s="329"/>
      <c r="B28" s="308" t="s">
        <v>486</v>
      </c>
      <c r="C28" s="313">
        <v>16257.267182226713</v>
      </c>
      <c r="D28" s="313">
        <v>1002.6270291723122</v>
      </c>
      <c r="E28" s="314">
        <v>6.5726036085587927E-2</v>
      </c>
      <c r="F28" s="315">
        <v>100250.94816251993</v>
      </c>
      <c r="G28" s="315">
        <v>4902.8708768295037</v>
      </c>
      <c r="H28" s="314">
        <v>5.1420762918365767E-2</v>
      </c>
      <c r="I28" s="316">
        <v>89.086057283957032</v>
      </c>
      <c r="J28" s="316">
        <v>-0.60593636883243107</v>
      </c>
      <c r="K28" s="226"/>
    </row>
    <row r="29" spans="1:11">
      <c r="A29" s="329"/>
      <c r="B29" s="309" t="s">
        <v>487</v>
      </c>
      <c r="C29" s="313">
        <v>19726.622711944601</v>
      </c>
      <c r="D29" s="313">
        <v>3930.8726285991434</v>
      </c>
      <c r="E29" s="317">
        <v>0.24885634476730117</v>
      </c>
      <c r="F29" s="318">
        <v>112761.15858081936</v>
      </c>
      <c r="G29" s="318">
        <v>24818.95995621926</v>
      </c>
      <c r="H29" s="317">
        <v>0.28221900685203749</v>
      </c>
      <c r="I29" s="319">
        <v>88.600958140932306</v>
      </c>
      <c r="J29" s="319">
        <v>12.47803646506982</v>
      </c>
      <c r="K29" s="226"/>
    </row>
    <row r="30" spans="1:11">
      <c r="A30" s="329"/>
      <c r="B30" s="308" t="s">
        <v>488</v>
      </c>
      <c r="C30" s="313">
        <v>13551.002082567311</v>
      </c>
      <c r="D30" s="313">
        <v>1550.5055603192341</v>
      </c>
      <c r="E30" s="314">
        <v>0.12920345066095437</v>
      </c>
      <c r="F30" s="315">
        <v>85984.501314834357</v>
      </c>
      <c r="G30" s="315">
        <v>9384.4634566175955</v>
      </c>
      <c r="H30" s="314">
        <v>0.12251251721295252</v>
      </c>
      <c r="I30" s="316">
        <v>71.000373972830687</v>
      </c>
      <c r="J30" s="316">
        <v>3.5354625633945034</v>
      </c>
      <c r="K30" s="226"/>
    </row>
    <row r="31" spans="1:11">
      <c r="A31" s="329"/>
      <c r="B31" s="309" t="s">
        <v>489</v>
      </c>
      <c r="C31" s="313">
        <v>59008.661419926655</v>
      </c>
      <c r="D31" s="313">
        <v>-3486.6187198244952</v>
      </c>
      <c r="E31" s="317">
        <v>-5.579011266175242E-2</v>
      </c>
      <c r="F31" s="318">
        <v>368302.03950139164</v>
      </c>
      <c r="G31" s="318">
        <v>-27656.419676062826</v>
      </c>
      <c r="H31" s="317">
        <v>-6.9846770627188956E-2</v>
      </c>
      <c r="I31" s="319">
        <v>220.1422480853808</v>
      </c>
      <c r="J31" s="319">
        <v>-30.021495954507003</v>
      </c>
      <c r="K31" s="226"/>
    </row>
    <row r="32" spans="1:11">
      <c r="A32" s="329"/>
      <c r="B32" s="308" t="s">
        <v>490</v>
      </c>
      <c r="C32" s="313">
        <v>14479.094994918527</v>
      </c>
      <c r="D32" s="313">
        <v>2771.2608241848939</v>
      </c>
      <c r="E32" s="314">
        <v>0.23670140726047215</v>
      </c>
      <c r="F32" s="315">
        <v>88905.105768436188</v>
      </c>
      <c r="G32" s="315">
        <v>14889.274066249127</v>
      </c>
      <c r="H32" s="314">
        <v>0.20116336902297038</v>
      </c>
      <c r="I32" s="316">
        <v>82.479986403824057</v>
      </c>
      <c r="J32" s="316">
        <v>10.919507144786223</v>
      </c>
      <c r="K32" s="226"/>
    </row>
    <row r="33" spans="1:11">
      <c r="A33" s="329"/>
      <c r="B33" s="309" t="s">
        <v>491</v>
      </c>
      <c r="C33" s="313">
        <v>103973.96758037726</v>
      </c>
      <c r="D33" s="313">
        <v>1902.0855384784663</v>
      </c>
      <c r="E33" s="317">
        <v>1.8634765034485131E-2</v>
      </c>
      <c r="F33" s="318">
        <v>650743.86413841601</v>
      </c>
      <c r="G33" s="318">
        <v>51253.077486452763</v>
      </c>
      <c r="H33" s="317">
        <v>8.5494353921085259E-2</v>
      </c>
      <c r="I33" s="319">
        <v>109.95410214440101</v>
      </c>
      <c r="J33" s="319">
        <v>3.6434214612851434</v>
      </c>
      <c r="K33" s="226"/>
    </row>
    <row r="34" spans="1:11">
      <c r="A34" s="329"/>
      <c r="B34" s="308" t="s">
        <v>492</v>
      </c>
      <c r="C34" s="313">
        <v>60251.088626061974</v>
      </c>
      <c r="D34" s="313">
        <v>4843.477521315981</v>
      </c>
      <c r="E34" s="314">
        <v>8.7415382557453528E-2</v>
      </c>
      <c r="F34" s="315">
        <v>360349.39422602055</v>
      </c>
      <c r="G34" s="315">
        <v>28231.368178960751</v>
      </c>
      <c r="H34" s="314">
        <v>8.5004022560824441E-2</v>
      </c>
      <c r="I34" s="316">
        <v>52.224609672712852</v>
      </c>
      <c r="J34" s="316">
        <v>4.9243323587174928</v>
      </c>
      <c r="K34" s="226"/>
    </row>
    <row r="35" spans="1:11">
      <c r="A35" s="329"/>
      <c r="B35" s="309" t="s">
        <v>493</v>
      </c>
      <c r="C35" s="313">
        <v>85591.325995826759</v>
      </c>
      <c r="D35" s="313">
        <v>-3125.7316587458627</v>
      </c>
      <c r="E35" s="317">
        <v>-3.5232589328155622E-2</v>
      </c>
      <c r="F35" s="318">
        <v>526739.53941353201</v>
      </c>
      <c r="G35" s="318">
        <v>18570.48534228385</v>
      </c>
      <c r="H35" s="317">
        <v>3.6543912293565524E-2</v>
      </c>
      <c r="I35" s="319">
        <v>86.545323041573852</v>
      </c>
      <c r="J35" s="319">
        <v>-1.8043476220642845</v>
      </c>
      <c r="K35" s="226"/>
    </row>
    <row r="36" spans="1:11">
      <c r="A36" s="329"/>
      <c r="B36" s="308" t="s">
        <v>494</v>
      </c>
      <c r="C36" s="313">
        <v>285247.18052826734</v>
      </c>
      <c r="D36" s="313">
        <v>-7088.0567933949642</v>
      </c>
      <c r="E36" s="314">
        <v>-2.4246330542752305E-2</v>
      </c>
      <c r="F36" s="315">
        <v>1789562.700348469</v>
      </c>
      <c r="G36" s="315">
        <v>20670.697366632987</v>
      </c>
      <c r="H36" s="314">
        <v>1.168567517507469E-2</v>
      </c>
      <c r="I36" s="316">
        <v>205.3683997597831</v>
      </c>
      <c r="J36" s="316">
        <v>-1.9211376329119787</v>
      </c>
      <c r="K36" s="226"/>
    </row>
    <row r="37" spans="1:11">
      <c r="A37" s="329"/>
      <c r="B37" s="309" t="s">
        <v>495</v>
      </c>
      <c r="C37" s="313">
        <v>40954.038411214824</v>
      </c>
      <c r="D37" s="313">
        <v>-482.04329687133577</v>
      </c>
      <c r="E37" s="317">
        <v>-1.1633418918982055E-2</v>
      </c>
      <c r="F37" s="318">
        <v>243128.04842663289</v>
      </c>
      <c r="G37" s="318">
        <v>10097.784431307315</v>
      </c>
      <c r="H37" s="317">
        <v>4.3332502217436744E-2</v>
      </c>
      <c r="I37" s="319">
        <v>77.033259428591023</v>
      </c>
      <c r="J37" s="319">
        <v>0.27163122733993816</v>
      </c>
      <c r="K37" s="226"/>
    </row>
    <row r="38" spans="1:11">
      <c r="A38" s="329"/>
      <c r="B38" s="308" t="s">
        <v>496</v>
      </c>
      <c r="C38" s="313">
        <v>48883.230814093695</v>
      </c>
      <c r="D38" s="313">
        <v>3871.0645161080683</v>
      </c>
      <c r="E38" s="314">
        <v>8.6000404656847301E-2</v>
      </c>
      <c r="F38" s="315">
        <v>303678.31786167383</v>
      </c>
      <c r="G38" s="315">
        <v>30791.630270025984</v>
      </c>
      <c r="H38" s="314">
        <v>0.11283668889009012</v>
      </c>
      <c r="I38" s="316">
        <v>48.311731363234692</v>
      </c>
      <c r="J38" s="316">
        <v>4.4983702497935596</v>
      </c>
      <c r="K38" s="226"/>
    </row>
    <row r="39" spans="1:11">
      <c r="A39" s="329"/>
      <c r="B39" s="309" t="s">
        <v>497</v>
      </c>
      <c r="C39" s="313">
        <v>102206.6262983653</v>
      </c>
      <c r="D39" s="313">
        <v>-14017.960720365896</v>
      </c>
      <c r="E39" s="317">
        <v>-0.12061097466499673</v>
      </c>
      <c r="F39" s="318">
        <v>600167.55473080638</v>
      </c>
      <c r="G39" s="318">
        <v>-22119.024423899595</v>
      </c>
      <c r="H39" s="317">
        <v>-3.5544755687878349E-2</v>
      </c>
      <c r="I39" s="319">
        <v>91.42912562295021</v>
      </c>
      <c r="J39" s="319">
        <v>-10.967932970574935</v>
      </c>
      <c r="K39" s="226"/>
    </row>
    <row r="40" spans="1:11">
      <c r="A40" s="329"/>
      <c r="B40" s="308" t="s">
        <v>498</v>
      </c>
      <c r="C40" s="313">
        <v>77714.569395998769</v>
      </c>
      <c r="D40" s="313">
        <v>1742.6379520616319</v>
      </c>
      <c r="E40" s="314">
        <v>2.2937918240865014E-2</v>
      </c>
      <c r="F40" s="315">
        <v>480090.49020943284</v>
      </c>
      <c r="G40" s="315">
        <v>23662.966948548274</v>
      </c>
      <c r="H40" s="314">
        <v>5.1843865110262004E-2</v>
      </c>
      <c r="I40" s="316">
        <v>85.434687011355422</v>
      </c>
      <c r="J40" s="316">
        <v>3.1784359928307708</v>
      </c>
      <c r="K40" s="226"/>
    </row>
    <row r="41" spans="1:11">
      <c r="A41" s="329"/>
      <c r="B41" s="309" t="s">
        <v>499</v>
      </c>
      <c r="C41" s="313">
        <v>285707020.86960572</v>
      </c>
      <c r="D41" s="313">
        <v>23817525.148942769</v>
      </c>
      <c r="E41" s="317">
        <v>9.0944942573592411E-2</v>
      </c>
      <c r="F41" s="318">
        <v>805083862.4969393</v>
      </c>
      <c r="G41" s="318">
        <v>84260919.689971685</v>
      </c>
      <c r="H41" s="317">
        <v>0.1168954464210725</v>
      </c>
      <c r="I41" s="320"/>
      <c r="J41" s="320"/>
      <c r="K41" s="226"/>
    </row>
    <row r="42" spans="1:11">
      <c r="A42" s="329"/>
      <c r="B42" s="308" t="s">
        <v>500</v>
      </c>
      <c r="C42" s="313">
        <v>17871285.968926888</v>
      </c>
      <c r="D42" s="313">
        <v>1907171.4210100286</v>
      </c>
      <c r="E42" s="314">
        <v>0.11946615737976482</v>
      </c>
      <c r="F42" s="315">
        <v>44170170.086229451</v>
      </c>
      <c r="G42" s="315">
        <v>5687362.3531264514</v>
      </c>
      <c r="H42" s="314">
        <v>0.14778969332412223</v>
      </c>
      <c r="I42" s="321"/>
      <c r="J42" s="321"/>
      <c r="K42" s="226"/>
    </row>
    <row r="43" spans="1:11">
      <c r="A43" s="329"/>
      <c r="B43" s="309" t="s">
        <v>501</v>
      </c>
      <c r="C43" s="313">
        <v>15803868.216225035</v>
      </c>
      <c r="D43" s="313">
        <v>1432909.1857323498</v>
      </c>
      <c r="E43" s="317">
        <v>9.9708668203142503E-2</v>
      </c>
      <c r="F43" s="318">
        <v>39473638.251312129</v>
      </c>
      <c r="G43" s="318">
        <v>4505094.9138032794</v>
      </c>
      <c r="H43" s="317">
        <v>0.12883278752337704</v>
      </c>
      <c r="I43" s="320"/>
      <c r="J43" s="320"/>
      <c r="K43" s="226"/>
    </row>
    <row r="44" spans="1:11">
      <c r="A44" s="329"/>
      <c r="B44" s="308" t="s">
        <v>502</v>
      </c>
      <c r="C44" s="313">
        <v>18546964.34970127</v>
      </c>
      <c r="D44" s="313">
        <v>1486274.043771714</v>
      </c>
      <c r="E44" s="314">
        <v>8.7116876112284247E-2</v>
      </c>
      <c r="F44" s="315">
        <v>48496418.449793451</v>
      </c>
      <c r="G44" s="315">
        <v>4927528.1097961962</v>
      </c>
      <c r="H44" s="314">
        <v>0.11309739750871302</v>
      </c>
      <c r="I44" s="321"/>
      <c r="J44" s="321"/>
      <c r="K44" s="226"/>
    </row>
    <row r="45" spans="1:11">
      <c r="A45" s="329"/>
      <c r="B45" s="309" t="s">
        <v>503</v>
      </c>
      <c r="C45" s="313">
        <v>12125085.512435816</v>
      </c>
      <c r="D45" s="313">
        <v>1277872.6713848449</v>
      </c>
      <c r="E45" s="317">
        <v>0.11780654534119325</v>
      </c>
      <c r="F45" s="318">
        <v>30517904.206219722</v>
      </c>
      <c r="G45" s="318">
        <v>3962049.2597620599</v>
      </c>
      <c r="H45" s="317">
        <v>0.1491968256247222</v>
      </c>
      <c r="I45" s="320"/>
      <c r="J45" s="320"/>
      <c r="K45" s="226"/>
    </row>
    <row r="46" spans="1:11">
      <c r="A46" s="329"/>
      <c r="B46" s="308" t="s">
        <v>504</v>
      </c>
      <c r="C46" s="313">
        <v>16502880.327580607</v>
      </c>
      <c r="D46" s="313">
        <v>1725499.8870719485</v>
      </c>
      <c r="E46" s="314">
        <v>0.11676628980478182</v>
      </c>
      <c r="F46" s="315">
        <v>41837102.690107524</v>
      </c>
      <c r="G46" s="315">
        <v>5682031.200180918</v>
      </c>
      <c r="H46" s="314">
        <v>0.15715723869510326</v>
      </c>
      <c r="I46" s="321"/>
      <c r="J46" s="321"/>
      <c r="K46" s="226"/>
    </row>
    <row r="47" spans="1:11">
      <c r="A47" s="329"/>
      <c r="B47" s="309" t="s">
        <v>505</v>
      </c>
      <c r="C47" s="313">
        <v>19787304.064512722</v>
      </c>
      <c r="D47" s="313">
        <v>1489917.1886137277</v>
      </c>
      <c r="E47" s="317">
        <v>8.1427867198688414E-2</v>
      </c>
      <c r="F47" s="318">
        <v>48653082.454972744</v>
      </c>
      <c r="G47" s="318">
        <v>4764782.1843132749</v>
      </c>
      <c r="H47" s="317">
        <v>0.10856611340445696</v>
      </c>
      <c r="I47" s="320"/>
      <c r="J47" s="320"/>
      <c r="K47" s="226"/>
    </row>
    <row r="48" spans="1:11">
      <c r="A48" s="329"/>
      <c r="B48" s="308" t="s">
        <v>506</v>
      </c>
      <c r="C48" s="313">
        <v>17898815.563833617</v>
      </c>
      <c r="D48" s="313">
        <v>1849503.3972947653</v>
      </c>
      <c r="E48" s="314">
        <v>0.11523879516474156</v>
      </c>
      <c r="F48" s="315">
        <v>44460002.327719919</v>
      </c>
      <c r="G48" s="315">
        <v>6277407.3674999923</v>
      </c>
      <c r="H48" s="314">
        <v>0.1644049435099954</v>
      </c>
      <c r="I48" s="321"/>
      <c r="J48" s="321"/>
      <c r="K48" s="226"/>
    </row>
    <row r="49" spans="1:11">
      <c r="A49" s="329" t="s">
        <v>134</v>
      </c>
      <c r="B49" s="309" t="s">
        <v>462</v>
      </c>
      <c r="C49" s="313">
        <v>436360324.33036751</v>
      </c>
      <c r="D49" s="313">
        <v>18818350.948334694</v>
      </c>
      <c r="E49" s="317">
        <v>4.5069363436467544E-2</v>
      </c>
      <c r="F49" s="318">
        <v>1248567376.1369071</v>
      </c>
      <c r="G49" s="318">
        <v>69970578.846871138</v>
      </c>
      <c r="H49" s="317">
        <v>5.9367698103164258E-2</v>
      </c>
      <c r="I49" s="319">
        <v>93.918996239548932</v>
      </c>
      <c r="J49" s="319">
        <v>-1.8177202291372083</v>
      </c>
      <c r="K49" s="226"/>
    </row>
    <row r="50" spans="1:11">
      <c r="A50" s="330"/>
      <c r="B50" s="308" t="s">
        <v>463</v>
      </c>
      <c r="C50" s="313">
        <v>563218739.88203442</v>
      </c>
      <c r="D50" s="313">
        <v>36609864.947411835</v>
      </c>
      <c r="E50" s="314">
        <v>6.9520030310839087E-2</v>
      </c>
      <c r="F50" s="315">
        <v>1518833742.9866397</v>
      </c>
      <c r="G50" s="315">
        <v>113784720.38959074</v>
      </c>
      <c r="H50" s="314">
        <v>8.0982740502017925E-2</v>
      </c>
      <c r="I50" s="316">
        <v>99.359355954629393</v>
      </c>
      <c r="J50" s="316">
        <v>0.39243759422251401</v>
      </c>
      <c r="K50" s="226"/>
    </row>
    <row r="51" spans="1:11">
      <c r="A51" s="329"/>
      <c r="B51" s="309" t="s">
        <v>464</v>
      </c>
      <c r="C51" s="313">
        <v>477167694.14334464</v>
      </c>
      <c r="D51" s="313">
        <v>34043402.130610108</v>
      </c>
      <c r="E51" s="317">
        <v>7.6825853929108831E-2</v>
      </c>
      <c r="F51" s="318">
        <v>1341474428.9034619</v>
      </c>
      <c r="G51" s="318">
        <v>108354801.32345486</v>
      </c>
      <c r="H51" s="317">
        <v>8.7870470066315279E-2</v>
      </c>
      <c r="I51" s="319">
        <v>98.198815258218715</v>
      </c>
      <c r="J51" s="319">
        <v>1.0514612556473253</v>
      </c>
      <c r="K51" s="226"/>
    </row>
    <row r="52" spans="1:11">
      <c r="A52" s="329"/>
      <c r="B52" s="308" t="s">
        <v>465</v>
      </c>
      <c r="C52" s="313">
        <v>768157121.03647435</v>
      </c>
      <c r="D52" s="313">
        <v>41953522.168951035</v>
      </c>
      <c r="E52" s="314">
        <v>5.7771019359275234E-2</v>
      </c>
      <c r="F52" s="315">
        <v>2326865757.1794581</v>
      </c>
      <c r="G52" s="315">
        <v>137992095.34422541</v>
      </c>
      <c r="H52" s="314">
        <v>6.3042512571752418E-2</v>
      </c>
      <c r="I52" s="316">
        <v>112.55989680304441</v>
      </c>
      <c r="J52" s="316">
        <v>-0.80072628683873859</v>
      </c>
      <c r="K52" s="226"/>
    </row>
    <row r="53" spans="1:11">
      <c r="A53" s="329"/>
      <c r="B53" s="309" t="s">
        <v>466</v>
      </c>
      <c r="C53" s="313">
        <v>273150632.54212081</v>
      </c>
      <c r="D53" s="313">
        <v>18564511.836575806</v>
      </c>
      <c r="E53" s="317">
        <v>7.2920361035893111E-2</v>
      </c>
      <c r="F53" s="318">
        <v>725910824.69528294</v>
      </c>
      <c r="G53" s="318">
        <v>54301228.292007327</v>
      </c>
      <c r="H53" s="317">
        <v>8.0852371054271746E-2</v>
      </c>
      <c r="I53" s="319">
        <v>104.56952084837525</v>
      </c>
      <c r="J53" s="319">
        <v>0.74311192930558434</v>
      </c>
      <c r="K53" s="226"/>
    </row>
    <row r="54" spans="1:11">
      <c r="A54" s="329"/>
      <c r="B54" s="308" t="s">
        <v>467</v>
      </c>
      <c r="C54" s="313">
        <v>395086329.96427232</v>
      </c>
      <c r="D54" s="313">
        <v>24433436.017611027</v>
      </c>
      <c r="E54" s="314">
        <v>6.5919992577009562E-2</v>
      </c>
      <c r="F54" s="315">
        <v>1077646964.5375378</v>
      </c>
      <c r="G54" s="315">
        <v>78619071.252445698</v>
      </c>
      <c r="H54" s="314">
        <v>7.869557174617367E-2</v>
      </c>
      <c r="I54" s="316">
        <v>79.470522769003665</v>
      </c>
      <c r="J54" s="316">
        <v>4.6539479406504825E-2</v>
      </c>
      <c r="K54" s="226"/>
    </row>
    <row r="55" spans="1:11">
      <c r="A55" s="329"/>
      <c r="B55" s="309" t="s">
        <v>468</v>
      </c>
      <c r="C55" s="313">
        <v>560584157.55334973</v>
      </c>
      <c r="D55" s="313">
        <v>41356972.488478124</v>
      </c>
      <c r="E55" s="317">
        <v>7.9651015351422771E-2</v>
      </c>
      <c r="F55" s="318">
        <v>1519209659.8932247</v>
      </c>
      <c r="G55" s="318">
        <v>123535612.61779904</v>
      </c>
      <c r="H55" s="317">
        <v>8.851322617839022E-2</v>
      </c>
      <c r="I55" s="319">
        <v>102.06285207107304</v>
      </c>
      <c r="J55" s="319">
        <v>1.3570471828322042</v>
      </c>
      <c r="K55" s="226"/>
    </row>
    <row r="56" spans="1:11">
      <c r="A56" s="329"/>
      <c r="B56" s="308" t="s">
        <v>469</v>
      </c>
      <c r="C56" s="313">
        <v>480655790.49214447</v>
      </c>
      <c r="D56" s="313">
        <v>26598012.034159303</v>
      </c>
      <c r="E56" s="314">
        <v>5.8578474581997428E-2</v>
      </c>
      <c r="F56" s="315">
        <v>1341960472.6418574</v>
      </c>
      <c r="G56" s="315">
        <v>93486567.526824951</v>
      </c>
      <c r="H56" s="314">
        <v>7.4880674032358929E-2</v>
      </c>
      <c r="I56" s="316">
        <v>107.54428413576748</v>
      </c>
      <c r="J56" s="316">
        <v>-0.68243087659747914</v>
      </c>
      <c r="K56" s="226"/>
    </row>
    <row r="57" spans="1:11">
      <c r="A57" s="329"/>
      <c r="B57" s="309" t="s">
        <v>470</v>
      </c>
      <c r="C57" s="313">
        <v>435101570.37287593</v>
      </c>
      <c r="D57" s="313">
        <v>18776088.915701687</v>
      </c>
      <c r="E57" s="317">
        <v>4.5099542910474265E-2</v>
      </c>
      <c r="F57" s="318">
        <v>1240626933.5272653</v>
      </c>
      <c r="G57" s="318">
        <v>69454201.007714272</v>
      </c>
      <c r="H57" s="317">
        <v>5.930312333885799E-2</v>
      </c>
      <c r="I57" s="319">
        <v>93.896187277855034</v>
      </c>
      <c r="J57" s="319">
        <v>-1.8330131945702846</v>
      </c>
      <c r="K57" s="226"/>
    </row>
    <row r="58" spans="1:11">
      <c r="A58" s="329"/>
      <c r="B58" s="308" t="s">
        <v>471</v>
      </c>
      <c r="C58" s="313">
        <v>562467132.64979744</v>
      </c>
      <c r="D58" s="313">
        <v>36600294.043687224</v>
      </c>
      <c r="E58" s="314">
        <v>6.9599927884218468E-2</v>
      </c>
      <c r="F58" s="315">
        <v>1514437102.289211</v>
      </c>
      <c r="G58" s="315">
        <v>113793483.28399777</v>
      </c>
      <c r="H58" s="314">
        <v>8.1243709491796309E-2</v>
      </c>
      <c r="I58" s="316">
        <v>99.489658816367253</v>
      </c>
      <c r="J58" s="316">
        <v>0.38120329259706409</v>
      </c>
      <c r="K58" s="226"/>
    </row>
    <row r="59" spans="1:11">
      <c r="A59" s="329"/>
      <c r="B59" s="309" t="s">
        <v>472</v>
      </c>
      <c r="C59" s="313">
        <v>476040334.18266749</v>
      </c>
      <c r="D59" s="313">
        <v>34067074.834722459</v>
      </c>
      <c r="E59" s="317">
        <v>7.7079493191471643E-2</v>
      </c>
      <c r="F59" s="318">
        <v>1334778475.2433846</v>
      </c>
      <c r="G59" s="318">
        <v>108204586.65342259</v>
      </c>
      <c r="H59" s="317">
        <v>8.8216933084897003E-2</v>
      </c>
      <c r="I59" s="319">
        <v>98.226368300785666</v>
      </c>
      <c r="J59" s="319">
        <v>1.0558628758634967</v>
      </c>
      <c r="K59" s="226"/>
    </row>
    <row r="60" spans="1:11">
      <c r="A60" s="329"/>
      <c r="B60" s="308" t="s">
        <v>473</v>
      </c>
      <c r="C60" s="313">
        <v>764513168.05375659</v>
      </c>
      <c r="D60" s="313">
        <v>42330153.360764861</v>
      </c>
      <c r="E60" s="314">
        <v>5.8614163583949552E-2</v>
      </c>
      <c r="F60" s="315">
        <v>2304272290.3765364</v>
      </c>
      <c r="G60" s="315">
        <v>139420587.35210991</v>
      </c>
      <c r="H60" s="314">
        <v>6.4401911298280184E-2</v>
      </c>
      <c r="I60" s="316">
        <v>112.32274695071732</v>
      </c>
      <c r="J60" s="316">
        <v>-0.73078826676149333</v>
      </c>
      <c r="K60" s="226"/>
    </row>
    <row r="61" spans="1:11">
      <c r="A61" s="329"/>
      <c r="B61" s="309" t="s">
        <v>474</v>
      </c>
      <c r="C61" s="313">
        <v>272605841.31003225</v>
      </c>
      <c r="D61" s="313">
        <v>18582187.331967086</v>
      </c>
      <c r="E61" s="317">
        <v>7.315140555206609E-2</v>
      </c>
      <c r="F61" s="318">
        <v>722727386.64265871</v>
      </c>
      <c r="G61" s="318">
        <v>54250109.805424213</v>
      </c>
      <c r="H61" s="317">
        <v>8.1154755270213028E-2</v>
      </c>
      <c r="I61" s="319">
        <v>104.63745917508042</v>
      </c>
      <c r="J61" s="319">
        <v>0.74588698396131292</v>
      </c>
      <c r="K61" s="226"/>
    </row>
    <row r="62" spans="1:11">
      <c r="A62" s="329"/>
      <c r="B62" s="308" t="s">
        <v>475</v>
      </c>
      <c r="C62" s="313">
        <v>394472471.43662018</v>
      </c>
      <c r="D62" s="313">
        <v>24347894.814072609</v>
      </c>
      <c r="E62" s="314">
        <v>6.5782972414994617E-2</v>
      </c>
      <c r="F62" s="315">
        <v>1073926113.64149</v>
      </c>
      <c r="G62" s="315">
        <v>78110177.65566206</v>
      </c>
      <c r="H62" s="314">
        <v>7.8438368811938455E-2</v>
      </c>
      <c r="I62" s="316">
        <v>79.55727296431013</v>
      </c>
      <c r="J62" s="316">
        <v>2.0998872981351724E-2</v>
      </c>
      <c r="K62" s="226"/>
    </row>
    <row r="63" spans="1:11">
      <c r="A63" s="329"/>
      <c r="B63" s="309" t="s">
        <v>476</v>
      </c>
      <c r="C63" s="313">
        <v>559102030.83459818</v>
      </c>
      <c r="D63" s="313">
        <v>41133252.449647069</v>
      </c>
      <c r="E63" s="317">
        <v>7.9412609728915159E-2</v>
      </c>
      <c r="F63" s="318">
        <v>1510883248.2984979</v>
      </c>
      <c r="G63" s="318">
        <v>122141984.40920067</v>
      </c>
      <c r="H63" s="317">
        <v>8.7951577147733648E-2</v>
      </c>
      <c r="I63" s="319">
        <v>102.06270403646003</v>
      </c>
      <c r="J63" s="319">
        <v>1.3153347165656015</v>
      </c>
      <c r="K63" s="226"/>
    </row>
    <row r="64" spans="1:11">
      <c r="A64" s="329"/>
      <c r="B64" s="308" t="s">
        <v>477</v>
      </c>
      <c r="C64" s="313">
        <v>479628986.35565436</v>
      </c>
      <c r="D64" s="313">
        <v>26616052.546533525</v>
      </c>
      <c r="E64" s="314">
        <v>5.875340538896915E-2</v>
      </c>
      <c r="F64" s="315">
        <v>1335796284.8998067</v>
      </c>
      <c r="G64" s="315">
        <v>93545813.743586302</v>
      </c>
      <c r="H64" s="314">
        <v>7.5303504337993002E-2</v>
      </c>
      <c r="I64" s="316">
        <v>107.59886660040216</v>
      </c>
      <c r="J64" s="316">
        <v>-0.68581109102686355</v>
      </c>
      <c r="K64" s="226"/>
    </row>
    <row r="65" spans="1:11">
      <c r="A65" s="329"/>
      <c r="B65" s="309" t="s">
        <v>478</v>
      </c>
      <c r="C65" s="313">
        <v>233966530.98988679</v>
      </c>
      <c r="D65" s="313">
        <v>3187030.0166802108</v>
      </c>
      <c r="E65" s="317">
        <v>1.3809848809102954E-2</v>
      </c>
      <c r="F65" s="318">
        <v>758738123.76271093</v>
      </c>
      <c r="G65" s="318">
        <v>22072100.413548589</v>
      </c>
      <c r="H65" s="317">
        <v>2.9962153423610433E-2</v>
      </c>
      <c r="I65" s="319">
        <v>90.215868510017501</v>
      </c>
      <c r="J65" s="319">
        <v>-3.1742822524588945</v>
      </c>
      <c r="K65" s="226"/>
    </row>
    <row r="66" spans="1:11">
      <c r="A66" s="329"/>
      <c r="B66" s="308" t="s">
        <v>479</v>
      </c>
      <c r="C66" s="313">
        <v>333491079.9903847</v>
      </c>
      <c r="D66" s="313">
        <v>17855622.562716186</v>
      </c>
      <c r="E66" s="314">
        <v>5.6570395190179187E-2</v>
      </c>
      <c r="F66" s="315">
        <v>963152228.10184646</v>
      </c>
      <c r="G66" s="315">
        <v>63788441.435755014</v>
      </c>
      <c r="H66" s="314">
        <v>7.0926184021947808E-2</v>
      </c>
      <c r="I66" s="316">
        <v>105.39910071605503</v>
      </c>
      <c r="J66" s="316">
        <v>0.70719251444211295</v>
      </c>
      <c r="K66" s="226"/>
    </row>
    <row r="67" spans="1:11">
      <c r="A67" s="329"/>
      <c r="B67" s="309" t="s">
        <v>480</v>
      </c>
      <c r="C67" s="313">
        <v>269575284.74847102</v>
      </c>
      <c r="D67" s="313">
        <v>16131678.888589919</v>
      </c>
      <c r="E67" s="317">
        <v>6.3649973862463446E-2</v>
      </c>
      <c r="F67" s="318">
        <v>829743884.86385036</v>
      </c>
      <c r="G67" s="318">
        <v>56421617.486173511</v>
      </c>
      <c r="H67" s="317">
        <v>7.2960032144811102E-2</v>
      </c>
      <c r="I67" s="319">
        <v>99.388537511987309</v>
      </c>
      <c r="J67" s="319">
        <v>1.3239481057459841</v>
      </c>
      <c r="K67" s="226"/>
    </row>
    <row r="68" spans="1:11">
      <c r="A68" s="329"/>
      <c r="B68" s="308" t="s">
        <v>481</v>
      </c>
      <c r="C68" s="313">
        <v>520499930.13233608</v>
      </c>
      <c r="D68" s="313">
        <v>23437176.221858859</v>
      </c>
      <c r="E68" s="314">
        <v>4.7151342637271866E-2</v>
      </c>
      <c r="F68" s="315">
        <v>1678566598.8898895</v>
      </c>
      <c r="G68" s="315">
        <v>83884014.758095026</v>
      </c>
      <c r="H68" s="314">
        <v>5.2602327004006667E-2</v>
      </c>
      <c r="I68" s="316">
        <v>136.63920072536001</v>
      </c>
      <c r="J68" s="316">
        <v>-0.30401032711276343</v>
      </c>
      <c r="K68" s="226"/>
    </row>
    <row r="69" spans="1:11">
      <c r="A69" s="329"/>
      <c r="B69" s="309" t="s">
        <v>482</v>
      </c>
      <c r="C69" s="313">
        <v>117024230.60659064</v>
      </c>
      <c r="D69" s="313">
        <v>5348320.3823958635</v>
      </c>
      <c r="E69" s="317">
        <v>4.7891442045638263E-2</v>
      </c>
      <c r="F69" s="318">
        <v>340693989.23107743</v>
      </c>
      <c r="G69" s="318">
        <v>17379835.14202404</v>
      </c>
      <c r="H69" s="317">
        <v>5.3755256063540452E-2</v>
      </c>
      <c r="I69" s="319">
        <v>80.260103235234624</v>
      </c>
      <c r="J69" s="319">
        <v>-0.12175992705276428</v>
      </c>
      <c r="K69" s="226"/>
    </row>
    <row r="70" spans="1:11">
      <c r="A70" s="329"/>
      <c r="B70" s="308" t="s">
        <v>483</v>
      </c>
      <c r="C70" s="313">
        <v>184437652.53743836</v>
      </c>
      <c r="D70" s="313">
        <v>10321449.518227965</v>
      </c>
      <c r="E70" s="314">
        <v>5.9279086835411804E-2</v>
      </c>
      <c r="F70" s="315">
        <v>553529848.39128852</v>
      </c>
      <c r="G70" s="315">
        <v>36008136.167796075</v>
      </c>
      <c r="H70" s="314">
        <v>6.9578020240136151E-2</v>
      </c>
      <c r="I70" s="316">
        <v>66.463722972411844</v>
      </c>
      <c r="J70" s="316">
        <v>0.61476384174382304</v>
      </c>
      <c r="K70" s="226"/>
    </row>
    <row r="71" spans="1:11">
      <c r="A71" s="329"/>
      <c r="B71" s="309" t="s">
        <v>484</v>
      </c>
      <c r="C71" s="313">
        <v>299551601.24916625</v>
      </c>
      <c r="D71" s="313">
        <v>19317812.209661841</v>
      </c>
      <c r="E71" s="317">
        <v>6.8934628746495016E-2</v>
      </c>
      <c r="F71" s="318">
        <v>882959567.68198538</v>
      </c>
      <c r="G71" s="318">
        <v>62197459.676297069</v>
      </c>
      <c r="H71" s="317">
        <v>7.5780130527012587E-2</v>
      </c>
      <c r="I71" s="319">
        <v>97.705618338422539</v>
      </c>
      <c r="J71" s="319">
        <v>1.7781376213370379</v>
      </c>
      <c r="K71" s="226"/>
    </row>
    <row r="72" spans="1:11">
      <c r="A72" s="329"/>
      <c r="B72" s="308" t="s">
        <v>485</v>
      </c>
      <c r="C72" s="313">
        <v>248733930.77292064</v>
      </c>
      <c r="D72" s="313">
        <v>8470232.9332330227</v>
      </c>
      <c r="E72" s="314">
        <v>3.52539023139678E-2</v>
      </c>
      <c r="F72" s="315">
        <v>776954081.0879488</v>
      </c>
      <c r="G72" s="315">
        <v>37612487.279080033</v>
      </c>
      <c r="H72" s="314">
        <v>5.0872949113158435E-2</v>
      </c>
      <c r="I72" s="316">
        <v>99.703223476876531</v>
      </c>
      <c r="J72" s="316">
        <v>-1.3701989148497944</v>
      </c>
      <c r="K72" s="226"/>
    </row>
    <row r="73" spans="1:11">
      <c r="A73" s="329"/>
      <c r="B73" s="309" t="s">
        <v>486</v>
      </c>
      <c r="C73" s="313">
        <v>185863.46651254609</v>
      </c>
      <c r="D73" s="313">
        <v>-30100.043226347771</v>
      </c>
      <c r="E73" s="317">
        <v>-0.13937559758470119</v>
      </c>
      <c r="F73" s="318">
        <v>1195539.7580059911</v>
      </c>
      <c r="G73" s="318">
        <v>-107048.79693348892</v>
      </c>
      <c r="H73" s="317">
        <v>-8.2181588750764464E-2</v>
      </c>
      <c r="I73" s="319">
        <v>82.452701860920143</v>
      </c>
      <c r="J73" s="319">
        <v>-6.0670419448824617</v>
      </c>
      <c r="K73" s="226"/>
    </row>
    <row r="74" spans="1:11">
      <c r="A74" s="329"/>
      <c r="B74" s="308" t="s">
        <v>487</v>
      </c>
      <c r="C74" s="313">
        <v>233107.83323186002</v>
      </c>
      <c r="D74" s="313">
        <v>-1362.4446845221973</v>
      </c>
      <c r="E74" s="314">
        <v>-5.8107351457487421E-3</v>
      </c>
      <c r="F74" s="315">
        <v>1321431.436957692</v>
      </c>
      <c r="G74" s="315">
        <v>47444.558887630934</v>
      </c>
      <c r="H74" s="314">
        <v>3.7241010644869288E-2</v>
      </c>
      <c r="I74" s="316">
        <v>84.760051283326732</v>
      </c>
      <c r="J74" s="316">
        <v>5.9881996275563836</v>
      </c>
      <c r="K74" s="226"/>
    </row>
    <row r="75" spans="1:11">
      <c r="A75" s="329"/>
      <c r="B75" s="309" t="s">
        <v>488</v>
      </c>
      <c r="C75" s="313">
        <v>160387.57151699861</v>
      </c>
      <c r="D75" s="313">
        <v>-23459.14871579071</v>
      </c>
      <c r="E75" s="317">
        <v>-0.12760167103381775</v>
      </c>
      <c r="F75" s="318">
        <v>1020472.2240787423</v>
      </c>
      <c r="G75" s="318">
        <v>-45993.667931436328</v>
      </c>
      <c r="H75" s="317">
        <v>-4.3127181352929152E-2</v>
      </c>
      <c r="I75" s="319">
        <v>68.031273240093697</v>
      </c>
      <c r="J75" s="319">
        <v>-4.0201704159513127</v>
      </c>
      <c r="K75" s="226"/>
    </row>
    <row r="76" spans="1:11">
      <c r="A76" s="329"/>
      <c r="B76" s="308" t="s">
        <v>489</v>
      </c>
      <c r="C76" s="313">
        <v>758357.55872950319</v>
      </c>
      <c r="D76" s="313">
        <v>-130713.19894147455</v>
      </c>
      <c r="E76" s="314">
        <v>-0.14702226770329582</v>
      </c>
      <c r="F76" s="315">
        <v>4777039.5817334047</v>
      </c>
      <c r="G76" s="315">
        <v>-670560.28917665221</v>
      </c>
      <c r="H76" s="314">
        <v>-0.12309279408669763</v>
      </c>
      <c r="I76" s="316">
        <v>229.03946323285109</v>
      </c>
      <c r="J76" s="316">
        <v>-19.057550280011782</v>
      </c>
      <c r="K76" s="226"/>
    </row>
    <row r="77" spans="1:11">
      <c r="A77" s="329"/>
      <c r="B77" s="309" t="s">
        <v>490</v>
      </c>
      <c r="C77" s="313">
        <v>164442.70827527772</v>
      </c>
      <c r="D77" s="313">
        <v>3505.5526772403682</v>
      </c>
      <c r="E77" s="317">
        <v>2.1782121500866881E-2</v>
      </c>
      <c r="F77" s="318">
        <v>1022626.060082798</v>
      </c>
      <c r="G77" s="318">
        <v>76817.434340828913</v>
      </c>
      <c r="H77" s="317">
        <v>8.1218792311781973E-2</v>
      </c>
      <c r="I77" s="319">
        <v>75.835132027778457</v>
      </c>
      <c r="J77" s="319">
        <v>7.2608829246455286</v>
      </c>
      <c r="K77" s="226"/>
    </row>
    <row r="78" spans="1:11">
      <c r="A78" s="329"/>
      <c r="B78" s="308" t="s">
        <v>491</v>
      </c>
      <c r="C78" s="313">
        <v>1258739.4367203861</v>
      </c>
      <c r="D78" s="313">
        <v>42247.511861722451</v>
      </c>
      <c r="E78" s="314">
        <v>3.4728970245019024E-2</v>
      </c>
      <c r="F78" s="315">
        <v>7940346.1787354341</v>
      </c>
      <c r="G78" s="315">
        <v>516281.40825036447</v>
      </c>
      <c r="H78" s="314">
        <v>6.9541608837099617E-2</v>
      </c>
      <c r="I78" s="316">
        <v>102.52869002126674</v>
      </c>
      <c r="J78" s="316">
        <v>4.1485089221105937</v>
      </c>
      <c r="K78" s="226"/>
    </row>
    <row r="79" spans="1:11">
      <c r="A79" s="329"/>
      <c r="B79" s="309" t="s">
        <v>492</v>
      </c>
      <c r="C79" s="313">
        <v>751607.2322372155</v>
      </c>
      <c r="D79" s="313">
        <v>9570.9037249422399</v>
      </c>
      <c r="E79" s="317">
        <v>1.2898160584847886E-2</v>
      </c>
      <c r="F79" s="318">
        <v>4396640.6974279555</v>
      </c>
      <c r="G79" s="318">
        <v>-8762.8944081347436</v>
      </c>
      <c r="H79" s="317">
        <v>-1.9891240894191337E-3</v>
      </c>
      <c r="I79" s="319">
        <v>50.179231364604981</v>
      </c>
      <c r="J79" s="319">
        <v>0.99260456264190111</v>
      </c>
      <c r="K79" s="226"/>
    </row>
    <row r="80" spans="1:11">
      <c r="A80" s="329"/>
      <c r="B80" s="308" t="s">
        <v>493</v>
      </c>
      <c r="C80" s="313">
        <v>1127355.6983358411</v>
      </c>
      <c r="D80" s="313">
        <v>-23676.966453434667</v>
      </c>
      <c r="E80" s="314">
        <v>-2.0570195075888056E-2</v>
      </c>
      <c r="F80" s="315">
        <v>6695924.6805288456</v>
      </c>
      <c r="G80" s="315">
        <v>150185.69048408139</v>
      </c>
      <c r="H80" s="314">
        <v>2.2944038971381951E-2</v>
      </c>
      <c r="I80" s="316">
        <v>87.800615978083869</v>
      </c>
      <c r="J80" s="316">
        <v>-1.2041094228776785</v>
      </c>
      <c r="K80" s="226"/>
    </row>
    <row r="81" spans="1:11">
      <c r="A81" s="329"/>
      <c r="B81" s="309" t="s">
        <v>494</v>
      </c>
      <c r="C81" s="313">
        <v>3643835.331476524</v>
      </c>
      <c r="D81" s="313">
        <v>-376748.84305414418</v>
      </c>
      <c r="E81" s="317">
        <v>-9.3705000741123132E-2</v>
      </c>
      <c r="F81" s="318">
        <v>22592773.935661741</v>
      </c>
      <c r="G81" s="318">
        <v>-1429184.8751423843</v>
      </c>
      <c r="H81" s="317">
        <v>-5.9494934880147808E-2</v>
      </c>
      <c r="I81" s="319">
        <v>202.06623562844993</v>
      </c>
      <c r="J81" s="319">
        <v>-19.300818134375561</v>
      </c>
      <c r="K81" s="226"/>
    </row>
    <row r="82" spans="1:11">
      <c r="A82" s="329"/>
      <c r="B82" s="308" t="s">
        <v>495</v>
      </c>
      <c r="C82" s="313">
        <v>544773.99199023424</v>
      </c>
      <c r="D82" s="313">
        <v>-17692.735489757615</v>
      </c>
      <c r="E82" s="314">
        <v>-3.1455612617346987E-2</v>
      </c>
      <c r="F82" s="315">
        <v>3183285.1337594627</v>
      </c>
      <c r="G82" s="315">
        <v>50965.567718574777</v>
      </c>
      <c r="H82" s="314">
        <v>1.6270871041102929E-2</v>
      </c>
      <c r="I82" s="316">
        <v>78.926102340577614</v>
      </c>
      <c r="J82" s="316">
        <v>-1.9816143819004424</v>
      </c>
      <c r="K82" s="226"/>
    </row>
    <row r="83" spans="1:11">
      <c r="A83" s="329"/>
      <c r="B83" s="309" t="s">
        <v>496</v>
      </c>
      <c r="C83" s="313">
        <v>613843.27672400966</v>
      </c>
      <c r="D83" s="313">
        <v>85525.952610507375</v>
      </c>
      <c r="E83" s="317">
        <v>0.16188367995317376</v>
      </c>
      <c r="F83" s="318">
        <v>3720754.5468920832</v>
      </c>
      <c r="G83" s="318">
        <v>508797.2476289277</v>
      </c>
      <c r="H83" s="317">
        <v>0.15840722656731743</v>
      </c>
      <c r="I83" s="319">
        <v>46.727543784326791</v>
      </c>
      <c r="J83" s="319">
        <v>6.7975613401792003</v>
      </c>
      <c r="K83" s="226"/>
    </row>
    <row r="84" spans="1:11">
      <c r="A84" s="329"/>
      <c r="B84" s="308" t="s">
        <v>497</v>
      </c>
      <c r="C84" s="313">
        <v>1482099.7974043081</v>
      </c>
      <c r="D84" s="313">
        <v>223693.11748392228</v>
      </c>
      <c r="E84" s="314">
        <v>0.17775900355048529</v>
      </c>
      <c r="F84" s="315">
        <v>8326234.2586410018</v>
      </c>
      <c r="G84" s="315">
        <v>1393450.8725127261</v>
      </c>
      <c r="H84" s="314">
        <v>0.20099443396729594</v>
      </c>
      <c r="I84" s="316">
        <v>102.11880193182398</v>
      </c>
      <c r="J84" s="316">
        <v>16.031698429067845</v>
      </c>
      <c r="K84" s="226"/>
    </row>
    <row r="85" spans="1:11">
      <c r="A85" s="329"/>
      <c r="B85" s="309" t="s">
        <v>498</v>
      </c>
      <c r="C85" s="313">
        <v>1026802.3885741878</v>
      </c>
      <c r="D85" s="313">
        <v>-18042.260290713049</v>
      </c>
      <c r="E85" s="317">
        <v>-1.7267887920289219E-2</v>
      </c>
      <c r="F85" s="318">
        <v>6164176.6732551036</v>
      </c>
      <c r="G85" s="318">
        <v>-59257.285557675175</v>
      </c>
      <c r="H85" s="317">
        <v>-9.5216380457870987E-3</v>
      </c>
      <c r="I85" s="319">
        <v>86.944358543198248</v>
      </c>
      <c r="J85" s="319">
        <v>-0.8961978467632008</v>
      </c>
      <c r="K85" s="226"/>
    </row>
    <row r="86" spans="1:11">
      <c r="A86" s="329"/>
      <c r="B86" s="308" t="s">
        <v>499</v>
      </c>
      <c r="C86" s="313">
        <v>3709779140.7284632</v>
      </c>
      <c r="D86" s="313">
        <v>239296068.29492092</v>
      </c>
      <c r="E86" s="314">
        <v>6.8951803913316248E-2</v>
      </c>
      <c r="F86" s="315">
        <v>10277514171.361172</v>
      </c>
      <c r="G86" s="315">
        <v>756955892.1890049</v>
      </c>
      <c r="H86" s="314">
        <v>7.9507511008569121E-2</v>
      </c>
      <c r="I86" s="321"/>
      <c r="J86" s="321"/>
      <c r="K86" s="226"/>
    </row>
    <row r="87" spans="1:11">
      <c r="A87" s="329"/>
      <c r="B87" s="309" t="s">
        <v>500</v>
      </c>
      <c r="C87" s="313">
        <v>228742944.82618082</v>
      </c>
      <c r="D87" s="313">
        <v>18746033.925655186</v>
      </c>
      <c r="E87" s="317">
        <v>8.9268141351541486E-2</v>
      </c>
      <c r="F87" s="318">
        <v>549963442.75040746</v>
      </c>
      <c r="G87" s="318">
        <v>49957597.28935498</v>
      </c>
      <c r="H87" s="317">
        <v>9.9914026491609048E-2</v>
      </c>
      <c r="I87" s="320"/>
      <c r="J87" s="320"/>
      <c r="K87" s="226"/>
    </row>
    <row r="88" spans="1:11">
      <c r="A88" s="329"/>
      <c r="B88" s="308" t="s">
        <v>501</v>
      </c>
      <c r="C88" s="313">
        <v>206304661.86267942</v>
      </c>
      <c r="D88" s="313">
        <v>17958855.094848305</v>
      </c>
      <c r="E88" s="314">
        <v>9.5350437596870466E-2</v>
      </c>
      <c r="F88" s="315">
        <v>504014118.15545613</v>
      </c>
      <c r="G88" s="315">
        <v>51828962.835181117</v>
      </c>
      <c r="H88" s="314">
        <v>0.11461889499329439</v>
      </c>
      <c r="I88" s="321"/>
      <c r="J88" s="321"/>
      <c r="K88" s="226"/>
    </row>
    <row r="89" spans="1:11">
      <c r="A89" s="329"/>
      <c r="B89" s="309" t="s">
        <v>502</v>
      </c>
      <c r="C89" s="313">
        <v>243254880.3626909</v>
      </c>
      <c r="D89" s="313">
        <v>19023690.337847471</v>
      </c>
      <c r="E89" s="317">
        <v>8.4839626172165269E-2</v>
      </c>
      <c r="F89" s="318">
        <v>620928651.90491271</v>
      </c>
      <c r="G89" s="318">
        <v>56207132.883190989</v>
      </c>
      <c r="H89" s="317">
        <v>9.9530708481872121E-2</v>
      </c>
      <c r="I89" s="320"/>
      <c r="J89" s="320"/>
      <c r="K89" s="226"/>
    </row>
    <row r="90" spans="1:11">
      <c r="A90" s="329"/>
      <c r="B90" s="308" t="s">
        <v>503</v>
      </c>
      <c r="C90" s="313">
        <v>155581610.70344162</v>
      </c>
      <c r="D90" s="313">
        <v>13233866.949571162</v>
      </c>
      <c r="E90" s="314">
        <v>9.2968575409621348E-2</v>
      </c>
      <c r="F90" s="315">
        <v>382033397.41158086</v>
      </c>
      <c r="G90" s="315">
        <v>36870274.663399637</v>
      </c>
      <c r="H90" s="314">
        <v>0.10681985482643487</v>
      </c>
      <c r="I90" s="321"/>
      <c r="J90" s="321"/>
      <c r="K90" s="226"/>
    </row>
    <row r="91" spans="1:11">
      <c r="A91" s="329"/>
      <c r="B91" s="309" t="s">
        <v>504</v>
      </c>
      <c r="C91" s="313">
        <v>210034818.89918187</v>
      </c>
      <c r="D91" s="313">
        <v>14026445.295844883</v>
      </c>
      <c r="E91" s="317">
        <v>7.1560439168942155E-2</v>
      </c>
      <c r="F91" s="318">
        <v>520396265.25020146</v>
      </c>
      <c r="G91" s="318">
        <v>42102041.487865508</v>
      </c>
      <c r="H91" s="317">
        <v>8.8025402348964971E-2</v>
      </c>
      <c r="I91" s="320"/>
      <c r="J91" s="320"/>
      <c r="K91" s="226"/>
    </row>
    <row r="92" spans="1:11">
      <c r="A92" s="329"/>
      <c r="B92" s="308" t="s">
        <v>505</v>
      </c>
      <c r="C92" s="313">
        <v>259550429.58543211</v>
      </c>
      <c r="D92" s="313">
        <v>21815440.239985466</v>
      </c>
      <c r="E92" s="314">
        <v>9.1763691579643786E-2</v>
      </c>
      <c r="F92" s="315">
        <v>627923680.61651254</v>
      </c>
      <c r="G92" s="315">
        <v>59944524.732903242</v>
      </c>
      <c r="H92" s="314">
        <v>0.10554000813576883</v>
      </c>
      <c r="I92" s="321"/>
      <c r="J92" s="321"/>
      <c r="K92" s="226"/>
    </row>
    <row r="93" spans="1:11">
      <c r="A93" s="329"/>
      <c r="B93" s="309" t="s">
        <v>506</v>
      </c>
      <c r="C93" s="313">
        <v>230730612.87445849</v>
      </c>
      <c r="D93" s="313">
        <v>18142314.060623556</v>
      </c>
      <c r="E93" s="317">
        <v>8.5340134719789573E-2</v>
      </c>
      <c r="F93" s="318">
        <v>557819577.7517755</v>
      </c>
      <c r="G93" s="318">
        <v>55856509.03016603</v>
      </c>
      <c r="H93" s="317">
        <v>0.11127613266932243</v>
      </c>
      <c r="I93" s="320"/>
      <c r="J93" s="320"/>
      <c r="K93" s="226"/>
    </row>
    <row r="94" spans="1:11">
      <c r="A94" s="329" t="s">
        <v>135</v>
      </c>
      <c r="B94" s="308" t="s">
        <v>462</v>
      </c>
      <c r="C94" s="313">
        <v>380398262.10319394</v>
      </c>
      <c r="D94" s="313">
        <v>17840461.605142713</v>
      </c>
      <c r="E94" s="314">
        <v>4.9207220422881358E-2</v>
      </c>
      <c r="F94" s="315">
        <v>1086160739.938303</v>
      </c>
      <c r="G94" s="315">
        <v>63157445.002380848</v>
      </c>
      <c r="H94" s="314">
        <v>6.1737284048862071E-2</v>
      </c>
      <c r="I94" s="316">
        <v>94.084314585349091</v>
      </c>
      <c r="J94" s="316">
        <v>-1.6832885254346905</v>
      </c>
      <c r="K94" s="226"/>
    </row>
    <row r="95" spans="1:11">
      <c r="A95" s="330"/>
      <c r="B95" s="309" t="s">
        <v>463</v>
      </c>
      <c r="C95" s="313">
        <v>489450567.06174231</v>
      </c>
      <c r="D95" s="313">
        <v>32848903.221892536</v>
      </c>
      <c r="E95" s="317">
        <v>7.1942145251170361E-2</v>
      </c>
      <c r="F95" s="318">
        <v>1320061531.9416399</v>
      </c>
      <c r="G95" s="318">
        <v>102915881.31381726</v>
      </c>
      <c r="H95" s="317">
        <v>8.4555107485066935E-2</v>
      </c>
      <c r="I95" s="319">
        <v>99.222695707501046</v>
      </c>
      <c r="J95" s="319">
        <v>0.3668538711930438</v>
      </c>
      <c r="K95" s="226"/>
    </row>
    <row r="96" spans="1:11">
      <c r="A96" s="329"/>
      <c r="B96" s="308" t="s">
        <v>464</v>
      </c>
      <c r="C96" s="313">
        <v>415766825.01874578</v>
      </c>
      <c r="D96" s="313">
        <v>30402767.555921257</v>
      </c>
      <c r="E96" s="314">
        <v>7.8893625306127993E-2</v>
      </c>
      <c r="F96" s="315">
        <v>1168699033.7183375</v>
      </c>
      <c r="G96" s="315">
        <v>97937861.699534416</v>
      </c>
      <c r="H96" s="314">
        <v>9.1465645429487596E-2</v>
      </c>
      <c r="I96" s="316">
        <v>98.323100063688216</v>
      </c>
      <c r="J96" s="316">
        <v>0.99469663273295339</v>
      </c>
      <c r="K96" s="226"/>
    </row>
    <row r="97" spans="1:11">
      <c r="A97" s="329"/>
      <c r="B97" s="309" t="s">
        <v>465</v>
      </c>
      <c r="C97" s="313">
        <v>666471132.36364996</v>
      </c>
      <c r="D97" s="313">
        <v>37479238.636040568</v>
      </c>
      <c r="E97" s="317">
        <v>5.9586202953946635E-2</v>
      </c>
      <c r="F97" s="318">
        <v>2017414995.0804291</v>
      </c>
      <c r="G97" s="318">
        <v>124606308.64530492</v>
      </c>
      <c r="H97" s="317">
        <v>6.5831433223177888E-2</v>
      </c>
      <c r="I97" s="319">
        <v>112.22393252491723</v>
      </c>
      <c r="J97" s="319">
        <v>-0.88889315630156318</v>
      </c>
      <c r="K97" s="226"/>
    </row>
    <row r="98" spans="1:11">
      <c r="A98" s="329"/>
      <c r="B98" s="308" t="s">
        <v>466</v>
      </c>
      <c r="C98" s="313">
        <v>237342068.58587897</v>
      </c>
      <c r="D98" s="313">
        <v>16267345.865470231</v>
      </c>
      <c r="E98" s="314">
        <v>7.3583020552030282E-2</v>
      </c>
      <c r="F98" s="315">
        <v>630595267.58577788</v>
      </c>
      <c r="G98" s="315">
        <v>48012832.984687686</v>
      </c>
      <c r="H98" s="314">
        <v>8.2413801263272482E-2</v>
      </c>
      <c r="I98" s="316">
        <v>104.41145441458536</v>
      </c>
      <c r="J98" s="316">
        <v>0.54503166687877069</v>
      </c>
      <c r="K98" s="226"/>
    </row>
    <row r="99" spans="1:11">
      <c r="A99" s="329"/>
      <c r="B99" s="309" t="s">
        <v>467</v>
      </c>
      <c r="C99" s="313">
        <v>345199423.12893683</v>
      </c>
      <c r="D99" s="313">
        <v>23072186.326810241</v>
      </c>
      <c r="E99" s="317">
        <v>7.1624450499300107E-2</v>
      </c>
      <c r="F99" s="318">
        <v>942298604.35716903</v>
      </c>
      <c r="G99" s="318">
        <v>73577162.542047143</v>
      </c>
      <c r="H99" s="317">
        <v>8.4695920925255075E-2</v>
      </c>
      <c r="I99" s="319">
        <v>79.791134958643994</v>
      </c>
      <c r="J99" s="319">
        <v>0.27144249983942359</v>
      </c>
      <c r="K99" s="226"/>
    </row>
    <row r="100" spans="1:11">
      <c r="A100" s="329"/>
      <c r="B100" s="308" t="s">
        <v>468</v>
      </c>
      <c r="C100" s="313">
        <v>487714692.60804361</v>
      </c>
      <c r="D100" s="313">
        <v>36623379.324381053</v>
      </c>
      <c r="E100" s="314">
        <v>8.1188394114233245E-2</v>
      </c>
      <c r="F100" s="315">
        <v>1321408964.8394437</v>
      </c>
      <c r="G100" s="315">
        <v>110435545.56227183</v>
      </c>
      <c r="H100" s="314">
        <v>9.1195680932609269E-2</v>
      </c>
      <c r="I100" s="316">
        <v>102.03830454779808</v>
      </c>
      <c r="J100" s="316">
        <v>1.2466621937408746</v>
      </c>
      <c r="K100" s="226"/>
    </row>
    <row r="101" spans="1:11">
      <c r="A101" s="329"/>
      <c r="B101" s="309" t="s">
        <v>469</v>
      </c>
      <c r="C101" s="313">
        <v>418841647.40580654</v>
      </c>
      <c r="D101" s="313">
        <v>24503632.985025704</v>
      </c>
      <c r="E101" s="317">
        <v>6.2138652853485611E-2</v>
      </c>
      <c r="F101" s="318">
        <v>1168148176.6272898</v>
      </c>
      <c r="G101" s="318">
        <v>86026219.712383032</v>
      </c>
      <c r="H101" s="317">
        <v>7.9497712030204878E-2</v>
      </c>
      <c r="I101" s="319">
        <v>107.68954157456072</v>
      </c>
      <c r="J101" s="319">
        <v>-0.59213653156886892</v>
      </c>
      <c r="K101" s="226"/>
    </row>
    <row r="102" spans="1:11">
      <c r="A102" s="329"/>
      <c r="B102" s="308" t="s">
        <v>470</v>
      </c>
      <c r="C102" s="313">
        <v>379311115.09091109</v>
      </c>
      <c r="D102" s="313">
        <v>17796134.459294856</v>
      </c>
      <c r="E102" s="314">
        <v>4.9226547758000429E-2</v>
      </c>
      <c r="F102" s="315">
        <v>1079278261.9180093</v>
      </c>
      <c r="G102" s="315">
        <v>62670227.551878333</v>
      </c>
      <c r="H102" s="314">
        <v>6.1646401989095115E-2</v>
      </c>
      <c r="I102" s="316">
        <v>94.060269750871029</v>
      </c>
      <c r="J102" s="316">
        <v>-1.7024269068416942</v>
      </c>
      <c r="K102" s="226"/>
    </row>
    <row r="103" spans="1:11">
      <c r="A103" s="329"/>
      <c r="B103" s="309" t="s">
        <v>471</v>
      </c>
      <c r="C103" s="313">
        <v>488803066.14274836</v>
      </c>
      <c r="D103" s="313">
        <v>32837317.527521074</v>
      </c>
      <c r="E103" s="317">
        <v>7.2017070640170558E-2</v>
      </c>
      <c r="F103" s="318">
        <v>1316286325.8003454</v>
      </c>
      <c r="G103" s="318">
        <v>102918965.72579837</v>
      </c>
      <c r="H103" s="317">
        <v>8.4820944680327665E-2</v>
      </c>
      <c r="I103" s="319">
        <v>99.350042411323273</v>
      </c>
      <c r="J103" s="319">
        <v>0.35218992182990405</v>
      </c>
      <c r="K103" s="226"/>
    </row>
    <row r="104" spans="1:11">
      <c r="A104" s="329"/>
      <c r="B104" s="308" t="s">
        <v>472</v>
      </c>
      <c r="C104" s="313">
        <v>414804783.69418991</v>
      </c>
      <c r="D104" s="313">
        <v>30435684.538182914</v>
      </c>
      <c r="E104" s="314">
        <v>7.9183484325387299E-2</v>
      </c>
      <c r="F104" s="315">
        <v>1162958688.6815288</v>
      </c>
      <c r="G104" s="315">
        <v>97873737.740117669</v>
      </c>
      <c r="H104" s="314">
        <v>9.1892893288566965E-2</v>
      </c>
      <c r="I104" s="316">
        <v>98.351601425714264</v>
      </c>
      <c r="J104" s="316">
        <v>0.99944780013082379</v>
      </c>
      <c r="K104" s="226"/>
    </row>
    <row r="105" spans="1:11">
      <c r="A105" s="329"/>
      <c r="B105" s="309" t="s">
        <v>473</v>
      </c>
      <c r="C105" s="313">
        <v>663363303.07601178</v>
      </c>
      <c r="D105" s="313">
        <v>37840820.711026549</v>
      </c>
      <c r="E105" s="317">
        <v>6.0494741240886149E-2</v>
      </c>
      <c r="F105" s="318">
        <v>1998071095.3703513</v>
      </c>
      <c r="G105" s="318">
        <v>126057008.89161515</v>
      </c>
      <c r="H105" s="317">
        <v>6.7337639071257602E-2</v>
      </c>
      <c r="I105" s="319">
        <v>111.9921371578851</v>
      </c>
      <c r="J105" s="319">
        <v>-0.81548140587899809</v>
      </c>
      <c r="K105" s="226"/>
    </row>
    <row r="106" spans="1:11">
      <c r="A106" s="329"/>
      <c r="B106" s="308" t="s">
        <v>474</v>
      </c>
      <c r="C106" s="313">
        <v>236870287.59709305</v>
      </c>
      <c r="D106" s="313">
        <v>16286095.768626362</v>
      </c>
      <c r="E106" s="314">
        <v>7.3831654179874098E-2</v>
      </c>
      <c r="F106" s="315">
        <v>627826359.62940359</v>
      </c>
      <c r="G106" s="315">
        <v>47974262.714401841</v>
      </c>
      <c r="H106" s="314">
        <v>8.2735344012102793E-2</v>
      </c>
      <c r="I106" s="316">
        <v>104.47586102648468</v>
      </c>
      <c r="J106" s="316">
        <v>0.54628032634276735</v>
      </c>
      <c r="K106" s="226"/>
    </row>
    <row r="107" spans="1:11">
      <c r="A107" s="329"/>
      <c r="B107" s="309" t="s">
        <v>475</v>
      </c>
      <c r="C107" s="313">
        <v>344673491.22041309</v>
      </c>
      <c r="D107" s="313">
        <v>23012678.768411219</v>
      </c>
      <c r="E107" s="317">
        <v>7.1543308595743732E-2</v>
      </c>
      <c r="F107" s="318">
        <v>939108518.37906492</v>
      </c>
      <c r="G107" s="318">
        <v>73209726.888020396</v>
      </c>
      <c r="H107" s="317">
        <v>8.4547671861229939E-2</v>
      </c>
      <c r="I107" s="319">
        <v>79.877490815938231</v>
      </c>
      <c r="J107" s="319">
        <v>0.24796981245204108</v>
      </c>
      <c r="K107" s="226"/>
    </row>
    <row r="108" spans="1:11">
      <c r="A108" s="329"/>
      <c r="B108" s="308" t="s">
        <v>476</v>
      </c>
      <c r="C108" s="313">
        <v>486445997.32170969</v>
      </c>
      <c r="D108" s="313">
        <v>36453917.802446544</v>
      </c>
      <c r="E108" s="314">
        <v>8.1010132092527276E-2</v>
      </c>
      <c r="F108" s="315">
        <v>1314257424.9967539</v>
      </c>
      <c r="G108" s="315">
        <v>109308068.19050765</v>
      </c>
      <c r="H108" s="314">
        <v>9.071590235147467E-2</v>
      </c>
      <c r="I108" s="316">
        <v>102.03847949139335</v>
      </c>
      <c r="J108" s="316">
        <v>1.2075822247320218</v>
      </c>
      <c r="K108" s="226"/>
    </row>
    <row r="109" spans="1:11">
      <c r="A109" s="329"/>
      <c r="B109" s="309" t="s">
        <v>477</v>
      </c>
      <c r="C109" s="313">
        <v>417955114.50272143</v>
      </c>
      <c r="D109" s="313">
        <v>24521007.667601466</v>
      </c>
      <c r="E109" s="317">
        <v>6.2325576866872172E-2</v>
      </c>
      <c r="F109" s="318">
        <v>1162823363.5885196</v>
      </c>
      <c r="G109" s="318">
        <v>86076490.62458992</v>
      </c>
      <c r="H109" s="317">
        <v>7.9941249690049884E-2</v>
      </c>
      <c r="I109" s="319">
        <v>107.74205696244921</v>
      </c>
      <c r="J109" s="319">
        <v>-0.59749689156680574</v>
      </c>
      <c r="K109" s="226"/>
    </row>
    <row r="110" spans="1:11">
      <c r="A110" s="329"/>
      <c r="B110" s="308" t="s">
        <v>478</v>
      </c>
      <c r="C110" s="313">
        <v>202694322.46809822</v>
      </c>
      <c r="D110" s="313">
        <v>3681045.5434663296</v>
      </c>
      <c r="E110" s="314">
        <v>1.8496482246560739E-2</v>
      </c>
      <c r="F110" s="315">
        <v>656573335.89946187</v>
      </c>
      <c r="G110" s="315">
        <v>20111831.547434926</v>
      </c>
      <c r="H110" s="314">
        <v>3.1599446957770866E-2</v>
      </c>
      <c r="I110" s="316">
        <v>89.93568968827033</v>
      </c>
      <c r="J110" s="316">
        <v>-3.0259445707582557</v>
      </c>
      <c r="K110" s="226"/>
    </row>
    <row r="111" spans="1:11">
      <c r="A111" s="329"/>
      <c r="B111" s="309" t="s">
        <v>479</v>
      </c>
      <c r="C111" s="313">
        <v>289800266.34691989</v>
      </c>
      <c r="D111" s="313">
        <v>16339594.925637424</v>
      </c>
      <c r="E111" s="317">
        <v>5.9751169485228475E-2</v>
      </c>
      <c r="F111" s="318">
        <v>836747911.91953099</v>
      </c>
      <c r="G111" s="318">
        <v>58337310.795391321</v>
      </c>
      <c r="H111" s="317">
        <v>7.4944137080280818E-2</v>
      </c>
      <c r="I111" s="319">
        <v>105.3932386565091</v>
      </c>
      <c r="J111" s="319">
        <v>0.6948350969862247</v>
      </c>
      <c r="K111" s="226"/>
    </row>
    <row r="112" spans="1:11">
      <c r="A112" s="329"/>
      <c r="B112" s="308" t="s">
        <v>480</v>
      </c>
      <c r="C112" s="313">
        <v>234828219.10789996</v>
      </c>
      <c r="D112" s="313">
        <v>14624779.674168378</v>
      </c>
      <c r="E112" s="314">
        <v>6.6414855788706179E-2</v>
      </c>
      <c r="F112" s="315">
        <v>722338756.44537961</v>
      </c>
      <c r="G112" s="315">
        <v>51528038.659223557</v>
      </c>
      <c r="H112" s="314">
        <v>7.6814572714757792E-2</v>
      </c>
      <c r="I112" s="316">
        <v>99.624877112092648</v>
      </c>
      <c r="J112" s="316">
        <v>1.2752254359306221</v>
      </c>
      <c r="K112" s="226"/>
    </row>
    <row r="113" spans="1:11">
      <c r="A113" s="329"/>
      <c r="B113" s="309" t="s">
        <v>481</v>
      </c>
      <c r="C113" s="313">
        <v>451088300.99543428</v>
      </c>
      <c r="D113" s="313">
        <v>21219036.254824519</v>
      </c>
      <c r="E113" s="317">
        <v>4.9361603620646004E-2</v>
      </c>
      <c r="F113" s="318">
        <v>1453873956.742388</v>
      </c>
      <c r="G113" s="318">
        <v>76302384.421696186</v>
      </c>
      <c r="H113" s="317">
        <v>5.5389052703196585E-2</v>
      </c>
      <c r="I113" s="319">
        <v>136.26285619591411</v>
      </c>
      <c r="J113" s="319">
        <v>-0.44187099482016379</v>
      </c>
      <c r="K113" s="226"/>
    </row>
    <row r="114" spans="1:11">
      <c r="A114" s="329"/>
      <c r="B114" s="308" t="s">
        <v>482</v>
      </c>
      <c r="C114" s="313">
        <v>101777314.26838237</v>
      </c>
      <c r="D114" s="313">
        <v>4926178.4295692295</v>
      </c>
      <c r="E114" s="314">
        <v>5.0863403788756201E-2</v>
      </c>
      <c r="F114" s="315">
        <v>295725881.0606581</v>
      </c>
      <c r="G114" s="315">
        <v>15953403.591598809</v>
      </c>
      <c r="H114" s="314">
        <v>5.7022776993362882E-2</v>
      </c>
      <c r="I114" s="316">
        <v>80.322310509800346</v>
      </c>
      <c r="J114" s="316">
        <v>-0.14530618107146154</v>
      </c>
      <c r="K114" s="226"/>
    </row>
    <row r="115" spans="1:11">
      <c r="A115" s="329"/>
      <c r="B115" s="309" t="s">
        <v>483</v>
      </c>
      <c r="C115" s="313">
        <v>161265719.79386187</v>
      </c>
      <c r="D115" s="313">
        <v>9988865.7356565893</v>
      </c>
      <c r="E115" s="317">
        <v>6.6030363982934714E-2</v>
      </c>
      <c r="F115" s="318">
        <v>483953458.21734107</v>
      </c>
      <c r="G115" s="318">
        <v>33806834.573147953</v>
      </c>
      <c r="H115" s="317">
        <v>7.5101828598562806E-2</v>
      </c>
      <c r="I115" s="319">
        <v>66.871093461061918</v>
      </c>
      <c r="J115" s="319">
        <v>0.83215803935510735</v>
      </c>
      <c r="K115" s="226"/>
    </row>
    <row r="116" spans="1:11">
      <c r="A116" s="329"/>
      <c r="B116" s="308" t="s">
        <v>484</v>
      </c>
      <c r="C116" s="313">
        <v>260731968.29600531</v>
      </c>
      <c r="D116" s="313">
        <v>17491590.400533915</v>
      </c>
      <c r="E116" s="314">
        <v>7.1910718737867779E-2</v>
      </c>
      <c r="F116" s="315">
        <v>767378458.40249634</v>
      </c>
      <c r="G116" s="315">
        <v>56603558.428898215</v>
      </c>
      <c r="H116" s="314">
        <v>7.9636405887434633E-2</v>
      </c>
      <c r="I116" s="316">
        <v>97.859605809825879</v>
      </c>
      <c r="J116" s="316">
        <v>1.7479493770377843</v>
      </c>
      <c r="K116" s="226"/>
    </row>
    <row r="117" spans="1:11">
      <c r="A117" s="329"/>
      <c r="B117" s="309" t="s">
        <v>485</v>
      </c>
      <c r="C117" s="313">
        <v>216024057.25291774</v>
      </c>
      <c r="D117" s="313">
        <v>7869424.0510874093</v>
      </c>
      <c r="E117" s="317">
        <v>3.7805663655139876E-2</v>
      </c>
      <c r="F117" s="318">
        <v>673874522.35133147</v>
      </c>
      <c r="G117" s="318">
        <v>34519828.769123912</v>
      </c>
      <c r="H117" s="317">
        <v>5.3991671783489285E-2</v>
      </c>
      <c r="I117" s="319">
        <v>99.640883962626674</v>
      </c>
      <c r="J117" s="319">
        <v>-1.4362104549890518</v>
      </c>
      <c r="K117" s="226"/>
    </row>
    <row r="118" spans="1:11">
      <c r="A118" s="329"/>
      <c r="B118" s="308" t="s">
        <v>486</v>
      </c>
      <c r="C118" s="313">
        <v>160275.4639103713</v>
      </c>
      <c r="D118" s="313">
        <v>-23389.204755581653</v>
      </c>
      <c r="E118" s="314">
        <v>-0.12734732774392038</v>
      </c>
      <c r="F118" s="315">
        <v>1030970.8131741716</v>
      </c>
      <c r="G118" s="315">
        <v>-85821.155194097664</v>
      </c>
      <c r="H118" s="314">
        <v>-7.6846142902952538E-2</v>
      </c>
      <c r="I118" s="316">
        <v>82.226614968157477</v>
      </c>
      <c r="J118" s="316">
        <v>-6.7189988658783761</v>
      </c>
      <c r="K118" s="226"/>
    </row>
    <row r="119" spans="1:11">
      <c r="A119" s="329"/>
      <c r="B119" s="309" t="s">
        <v>487</v>
      </c>
      <c r="C119" s="313">
        <v>202585.71035705286</v>
      </c>
      <c r="D119" s="313">
        <v>5416.6268875153328</v>
      </c>
      <c r="E119" s="317">
        <v>2.7471988976163181E-2</v>
      </c>
      <c r="F119" s="318">
        <v>1152149.3531143756</v>
      </c>
      <c r="G119" s="318">
        <v>78073.227186758071</v>
      </c>
      <c r="H119" s="317">
        <v>7.2688727830469868E-2</v>
      </c>
      <c r="I119" s="319">
        <v>85.187851000279082</v>
      </c>
      <c r="J119" s="319">
        <v>6.9239990003793679</v>
      </c>
      <c r="K119" s="226"/>
    </row>
    <row r="120" spans="1:11">
      <c r="A120" s="329"/>
      <c r="B120" s="308" t="s">
        <v>488</v>
      </c>
      <c r="C120" s="313">
        <v>139676.30318446917</v>
      </c>
      <c r="D120" s="313">
        <v>-11693.445981811616</v>
      </c>
      <c r="E120" s="314">
        <v>-7.725087770982747E-2</v>
      </c>
      <c r="F120" s="315">
        <v>887409.71552704286</v>
      </c>
      <c r="G120" s="315">
        <v>-10998.405436124071</v>
      </c>
      <c r="H120" s="314">
        <v>-1.2242103760519084E-2</v>
      </c>
      <c r="I120" s="316">
        <v>68.516493734649259</v>
      </c>
      <c r="J120" s="316">
        <v>-1.5749550758764457</v>
      </c>
      <c r="K120" s="226"/>
    </row>
    <row r="121" spans="1:11">
      <c r="A121" s="329"/>
      <c r="B121" s="309" t="s">
        <v>489</v>
      </c>
      <c r="C121" s="313">
        <v>648494.81407249242</v>
      </c>
      <c r="D121" s="313">
        <v>-108121.7335235643</v>
      </c>
      <c r="E121" s="317">
        <v>-0.14290162416760735</v>
      </c>
      <c r="F121" s="318">
        <v>4081048.5042656027</v>
      </c>
      <c r="G121" s="318">
        <v>-588306.08922044188</v>
      </c>
      <c r="H121" s="317">
        <v>-0.12599302054317202</v>
      </c>
      <c r="I121" s="319">
        <v>226.50475085043348</v>
      </c>
      <c r="J121" s="319">
        <v>-22.954831583942365</v>
      </c>
      <c r="K121" s="226"/>
    </row>
    <row r="122" spans="1:11">
      <c r="A122" s="329"/>
      <c r="B122" s="308" t="s">
        <v>490</v>
      </c>
      <c r="C122" s="313">
        <v>143919.10716363013</v>
      </c>
      <c r="D122" s="313">
        <v>7884.2409572339966</v>
      </c>
      <c r="E122" s="314">
        <v>5.7957501463424765E-2</v>
      </c>
      <c r="F122" s="315">
        <v>891972.3234430271</v>
      </c>
      <c r="G122" s="315">
        <v>87077.453014763072</v>
      </c>
      <c r="H122" s="314">
        <v>0.10818487757094461</v>
      </c>
      <c r="I122" s="316">
        <v>76.755374204264868</v>
      </c>
      <c r="J122" s="316">
        <v>8.270585742042158</v>
      </c>
      <c r="K122" s="226"/>
    </row>
    <row r="123" spans="1:11">
      <c r="A123" s="329"/>
      <c r="B123" s="309" t="s">
        <v>491</v>
      </c>
      <c r="C123" s="313">
        <v>1087132.4915113423</v>
      </c>
      <c r="D123" s="313">
        <v>44312.625075988472</v>
      </c>
      <c r="E123" s="317">
        <v>4.2493077186438015E-2</v>
      </c>
      <c r="F123" s="318">
        <v>6882381.589387916</v>
      </c>
      <c r="G123" s="318">
        <v>487121.01959653106</v>
      </c>
      <c r="H123" s="317">
        <v>7.6169065244580184E-2</v>
      </c>
      <c r="I123" s="319">
        <v>103.29846566722244</v>
      </c>
      <c r="J123" s="319">
        <v>5.7990929792679822</v>
      </c>
      <c r="K123" s="226"/>
    </row>
    <row r="124" spans="1:11">
      <c r="A124" s="329"/>
      <c r="B124" s="308" t="s">
        <v>492</v>
      </c>
      <c r="C124" s="313">
        <v>647500.91899426526</v>
      </c>
      <c r="D124" s="313">
        <v>11585.694371942081</v>
      </c>
      <c r="E124" s="314">
        <v>1.8218929070023364E-2</v>
      </c>
      <c r="F124" s="315">
        <v>3775206.1412946903</v>
      </c>
      <c r="G124" s="315">
        <v>-3084.4119804990478</v>
      </c>
      <c r="H124" s="314">
        <v>-8.1635118766219372E-4</v>
      </c>
      <c r="I124" s="316">
        <v>50.428409260143944</v>
      </c>
      <c r="J124" s="316">
        <v>1.6962973813181179</v>
      </c>
      <c r="K124" s="226"/>
    </row>
    <row r="125" spans="1:11">
      <c r="A125" s="329"/>
      <c r="B125" s="309" t="s">
        <v>493</v>
      </c>
      <c r="C125" s="313">
        <v>962037.06221429573</v>
      </c>
      <c r="D125" s="313">
        <v>-32921.244602739578</v>
      </c>
      <c r="E125" s="317">
        <v>-3.308806447182467E-2</v>
      </c>
      <c r="F125" s="318">
        <v>5740316.0572602041</v>
      </c>
      <c r="G125" s="318">
        <v>64094.979868597351</v>
      </c>
      <c r="H125" s="317">
        <v>1.129183993975987E-2</v>
      </c>
      <c r="I125" s="319">
        <v>87.4037824241001</v>
      </c>
      <c r="J125" s="319">
        <v>-1.5418108777787864</v>
      </c>
      <c r="K125" s="226"/>
    </row>
    <row r="126" spans="1:11">
      <c r="A126" s="329"/>
      <c r="B126" s="308" t="s">
        <v>494</v>
      </c>
      <c r="C126" s="313">
        <v>3107711.6363969585</v>
      </c>
      <c r="D126" s="313">
        <v>-361699.72622700967</v>
      </c>
      <c r="E126" s="314">
        <v>-0.10425391757334036</v>
      </c>
      <c r="F126" s="315">
        <v>19343206.842817374</v>
      </c>
      <c r="G126" s="315">
        <v>-1451393.1135691442</v>
      </c>
      <c r="H126" s="314">
        <v>-6.9796635502160101E-2</v>
      </c>
      <c r="I126" s="316">
        <v>201.03771884223289</v>
      </c>
      <c r="J126" s="316">
        <v>-19.80025839179072</v>
      </c>
      <c r="K126" s="226"/>
    </row>
    <row r="127" spans="1:11">
      <c r="A127" s="329"/>
      <c r="B127" s="309" t="s">
        <v>495</v>
      </c>
      <c r="C127" s="313">
        <v>471763.74868779629</v>
      </c>
      <c r="D127" s="313">
        <v>-18767.143254567985</v>
      </c>
      <c r="E127" s="317">
        <v>-3.8258840702683129E-2</v>
      </c>
      <c r="F127" s="318">
        <v>2768755.0375092817</v>
      </c>
      <c r="G127" s="318">
        <v>38417.351420655847</v>
      </c>
      <c r="H127" s="317">
        <v>1.4070549447563401E-2</v>
      </c>
      <c r="I127" s="319">
        <v>79.731637147929888</v>
      </c>
      <c r="J127" s="319">
        <v>-1.8427104526021765</v>
      </c>
      <c r="K127" s="226"/>
    </row>
    <row r="128" spans="1:11">
      <c r="A128" s="329"/>
      <c r="B128" s="308" t="s">
        <v>496</v>
      </c>
      <c r="C128" s="313">
        <v>525916.657595717</v>
      </c>
      <c r="D128" s="313">
        <v>59492.307470823755</v>
      </c>
      <c r="E128" s="314">
        <v>0.12754974618047632</v>
      </c>
      <c r="F128" s="315">
        <v>3189989.6289487537</v>
      </c>
      <c r="G128" s="315">
        <v>367339.3048714269</v>
      </c>
      <c r="H128" s="314">
        <v>0.13013985534729791</v>
      </c>
      <c r="I128" s="316">
        <v>46.701862587549279</v>
      </c>
      <c r="J128" s="316">
        <v>5.946982428107809</v>
      </c>
      <c r="K128" s="226"/>
    </row>
    <row r="129" spans="1:11">
      <c r="A129" s="329"/>
      <c r="B129" s="309" t="s">
        <v>497</v>
      </c>
      <c r="C129" s="313">
        <v>1268668.3649868595</v>
      </c>
      <c r="D129" s="313">
        <v>169434.60058725858</v>
      </c>
      <c r="E129" s="317">
        <v>0.15413882476563426</v>
      </c>
      <c r="F129" s="318">
        <v>7151362.5066046249</v>
      </c>
      <c r="G129" s="318">
        <v>1127300.0356786</v>
      </c>
      <c r="H129" s="317">
        <v>0.18713285944813754</v>
      </c>
      <c r="I129" s="319">
        <v>101.97135707066734</v>
      </c>
      <c r="J129" s="319">
        <v>15.035031868611526</v>
      </c>
      <c r="K129" s="226"/>
    </row>
    <row r="130" spans="1:11">
      <c r="A130" s="329"/>
      <c r="B130" s="308" t="s">
        <v>498</v>
      </c>
      <c r="C130" s="313">
        <v>886531.1551693934</v>
      </c>
      <c r="D130" s="313">
        <v>-17376.430491620675</v>
      </c>
      <c r="E130" s="314">
        <v>-1.9223680348819678E-2</v>
      </c>
      <c r="F130" s="315">
        <v>5324801.9699748084</v>
      </c>
      <c r="G130" s="315">
        <v>-50281.981002666056</v>
      </c>
      <c r="H130" s="314">
        <v>-9.3546410551452186E-3</v>
      </c>
      <c r="I130" s="316">
        <v>87.568994975342065</v>
      </c>
      <c r="J130" s="316">
        <v>-0.28500187553102307</v>
      </c>
    </row>
    <row r="131" spans="1:11">
      <c r="A131" s="329"/>
      <c r="B131" s="309" t="s">
        <v>499</v>
      </c>
      <c r="C131" s="313">
        <v>3229372560.6989641</v>
      </c>
      <c r="D131" s="313">
        <v>215526000.87201405</v>
      </c>
      <c r="E131" s="317">
        <v>7.1511935526136799E-2</v>
      </c>
      <c r="F131" s="318">
        <v>8943005731.600975</v>
      </c>
      <c r="G131" s="318">
        <v>686062477.81457615</v>
      </c>
      <c r="H131" s="317">
        <v>8.308915984132112E-2</v>
      </c>
      <c r="I131" s="320"/>
      <c r="J131" s="320"/>
    </row>
    <row r="132" spans="1:11">
      <c r="A132" s="329"/>
      <c r="B132" s="308" t="s">
        <v>500</v>
      </c>
      <c r="C132" s="313">
        <v>198800214.08547142</v>
      </c>
      <c r="D132" s="313">
        <v>16492305.97499609</v>
      </c>
      <c r="E132" s="314">
        <v>9.0464018516421385E-2</v>
      </c>
      <c r="F132" s="315">
        <v>478386264.52769983</v>
      </c>
      <c r="G132" s="315">
        <v>44503581.703219593</v>
      </c>
      <c r="H132" s="314">
        <v>0.10257054145030893</v>
      </c>
      <c r="I132" s="321"/>
      <c r="J132" s="321"/>
    </row>
    <row r="133" spans="1:11">
      <c r="A133" s="329"/>
      <c r="B133" s="309" t="s">
        <v>501</v>
      </c>
      <c r="C133" s="313">
        <v>179836888.28310537</v>
      </c>
      <c r="D133" s="313">
        <v>15822598.309996128</v>
      </c>
      <c r="E133" s="317">
        <v>9.6470852098254983E-2</v>
      </c>
      <c r="F133" s="318">
        <v>439732522.52062154</v>
      </c>
      <c r="G133" s="318">
        <v>46356697.486329496</v>
      </c>
      <c r="H133" s="317">
        <v>0.11784327997860165</v>
      </c>
      <c r="I133" s="320"/>
      <c r="J133" s="320"/>
    </row>
    <row r="134" spans="1:11">
      <c r="A134" s="329"/>
      <c r="B134" s="308" t="s">
        <v>502</v>
      </c>
      <c r="C134" s="313">
        <v>211626507.266505</v>
      </c>
      <c r="D134" s="313">
        <v>16729906.189725667</v>
      </c>
      <c r="E134" s="314">
        <v>8.5839907403695237E-2</v>
      </c>
      <c r="F134" s="315">
        <v>540116090.123698</v>
      </c>
      <c r="G134" s="315">
        <v>50342930.55913949</v>
      </c>
      <c r="H134" s="314">
        <v>0.10278825937276302</v>
      </c>
      <c r="I134" s="321"/>
      <c r="J134" s="321"/>
    </row>
    <row r="135" spans="1:11">
      <c r="A135" s="329"/>
      <c r="B135" s="309" t="s">
        <v>503</v>
      </c>
      <c r="C135" s="313">
        <v>135092973.32871073</v>
      </c>
      <c r="D135" s="313">
        <v>11359917.339057341</v>
      </c>
      <c r="E135" s="317">
        <v>9.1809882558847186E-2</v>
      </c>
      <c r="F135" s="318">
        <v>332100478.56874549</v>
      </c>
      <c r="G135" s="318">
        <v>32020859.122803032</v>
      </c>
      <c r="H135" s="317">
        <v>0.10670787700252798</v>
      </c>
      <c r="I135" s="320"/>
      <c r="J135" s="320"/>
    </row>
    <row r="136" spans="1:11">
      <c r="A136" s="329"/>
      <c r="B136" s="308" t="s">
        <v>504</v>
      </c>
      <c r="C136" s="313">
        <v>183407771.42655113</v>
      </c>
      <c r="D136" s="313">
        <v>13023813.03275463</v>
      </c>
      <c r="E136" s="314">
        <v>7.643802359993071E-2</v>
      </c>
      <c r="F136" s="315">
        <v>455155060.16172343</v>
      </c>
      <c r="G136" s="315">
        <v>39402892.314871967</v>
      </c>
      <c r="H136" s="314">
        <v>9.4774953354871294E-2</v>
      </c>
      <c r="I136" s="321"/>
      <c r="J136" s="321"/>
    </row>
    <row r="137" spans="1:11">
      <c r="A137" s="329"/>
      <c r="B137" s="309" t="s">
        <v>505</v>
      </c>
      <c r="C137" s="313">
        <v>225714029.02570459</v>
      </c>
      <c r="D137" s="313">
        <v>18962327.401913047</v>
      </c>
      <c r="E137" s="317">
        <v>9.1715459911508632E-2</v>
      </c>
      <c r="F137" s="318">
        <v>546878966.59425795</v>
      </c>
      <c r="G137" s="318">
        <v>52704509.761609912</v>
      </c>
      <c r="H137" s="317">
        <v>0.10665162683521352</v>
      </c>
      <c r="I137" s="320"/>
      <c r="J137" s="320"/>
    </row>
    <row r="138" spans="1:11">
      <c r="A138" s="329"/>
      <c r="B138" s="308" t="s">
        <v>506</v>
      </c>
      <c r="C138" s="313">
        <v>201787138.14264023</v>
      </c>
      <c r="D138" s="313">
        <v>16643699.375557005</v>
      </c>
      <c r="E138" s="314">
        <v>8.9896241996970508E-2</v>
      </c>
      <c r="F138" s="315">
        <v>488056868.91374493</v>
      </c>
      <c r="G138" s="315">
        <v>51469584.402450979</v>
      </c>
      <c r="H138" s="314">
        <v>0.11789070875040458</v>
      </c>
      <c r="I138" s="321"/>
      <c r="J138" s="321"/>
      <c r="K138" s="231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31" t="s">
        <v>0</v>
      </c>
      <c r="B1" s="331" t="s">
        <v>1</v>
      </c>
      <c r="C1" s="331" t="s">
        <v>125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160" t="s">
        <v>99</v>
      </c>
      <c r="D3" s="313">
        <v>21826202.768776298</v>
      </c>
      <c r="E3" s="313">
        <v>1918860.5328486301</v>
      </c>
      <c r="F3" s="314">
        <v>9.6389588831480327E-2</v>
      </c>
      <c r="G3" s="322">
        <v>7.1711719887901682</v>
      </c>
      <c r="H3" s="322">
        <v>6.1495636695532596E-2</v>
      </c>
      <c r="I3" s="323">
        <v>3.0310945488169136</v>
      </c>
      <c r="J3" s="323">
        <v>5.1175085081066829E-2</v>
      </c>
      <c r="K3" s="314">
        <v>1.7173311461548685E-2</v>
      </c>
      <c r="L3" s="315">
        <v>66157284.233810462</v>
      </c>
      <c r="M3" s="315">
        <v>6835007.6337189153</v>
      </c>
      <c r="N3" s="314">
        <v>0.11521822872368266</v>
      </c>
      <c r="O3" s="313">
        <v>12234170.723899066</v>
      </c>
      <c r="P3" s="313">
        <v>1004243.0991071612</v>
      </c>
      <c r="Q3" s="314">
        <v>8.9425607417997072E-2</v>
      </c>
    </row>
    <row r="4" spans="1:17">
      <c r="A4" s="329"/>
      <c r="B4" s="160" t="s">
        <v>134</v>
      </c>
      <c r="C4" s="160" t="s">
        <v>99</v>
      </c>
      <c r="D4" s="313">
        <v>279824689.26484913</v>
      </c>
      <c r="E4" s="313">
        <v>32987183.238682568</v>
      </c>
      <c r="F4" s="317">
        <v>0.133639266454044</v>
      </c>
      <c r="G4" s="324">
        <v>7.0763212783458895</v>
      </c>
      <c r="H4" s="324">
        <v>0.42660885034012175</v>
      </c>
      <c r="I4" s="325">
        <v>2.9766543979298752</v>
      </c>
      <c r="J4" s="325">
        <v>-7.9638327297630873E-3</v>
      </c>
      <c r="K4" s="317">
        <v>-2.6682919269051639E-3</v>
      </c>
      <c r="L4" s="318">
        <v>832941391.94957387</v>
      </c>
      <c r="M4" s="318">
        <v>96225671.453318834</v>
      </c>
      <c r="N4" s="317">
        <v>0.13061438595134198</v>
      </c>
      <c r="O4" s="313">
        <v>155317455.96585748</v>
      </c>
      <c r="P4" s="313">
        <v>12615889.503166765</v>
      </c>
      <c r="Q4" s="317">
        <v>8.840750536866171E-2</v>
      </c>
    </row>
    <row r="5" spans="1:17">
      <c r="A5" s="329"/>
      <c r="B5" s="160" t="s">
        <v>135</v>
      </c>
      <c r="C5" s="160" t="s">
        <v>99</v>
      </c>
      <c r="D5" s="313">
        <v>243831822.00645351</v>
      </c>
      <c r="E5" s="313">
        <v>28779589.901920885</v>
      </c>
      <c r="F5" s="314">
        <v>0.13382604598092102</v>
      </c>
      <c r="G5" s="322">
        <v>7.085694290057047</v>
      </c>
      <c r="H5" s="322">
        <v>0.41150307711617273</v>
      </c>
      <c r="I5" s="323">
        <v>2.9619610559276763</v>
      </c>
      <c r="J5" s="323">
        <v>-4.0421697089612074E-3</v>
      </c>
      <c r="K5" s="314">
        <v>-1.3628338883864754E-3</v>
      </c>
      <c r="L5" s="315">
        <v>722220360.97900426</v>
      </c>
      <c r="M5" s="315">
        <v>84374746.876601577</v>
      </c>
      <c r="N5" s="314">
        <v>0.13228082942192287</v>
      </c>
      <c r="O5" s="313">
        <v>134913498.62430423</v>
      </c>
      <c r="P5" s="313">
        <v>11572557.432669416</v>
      </c>
      <c r="Q5" s="314">
        <v>9.3825759077751272E-2</v>
      </c>
    </row>
    <row r="6" spans="1:17">
      <c r="A6" s="329" t="s">
        <v>300</v>
      </c>
      <c r="B6" s="160" t="s">
        <v>133</v>
      </c>
      <c r="C6" s="160" t="s">
        <v>99</v>
      </c>
      <c r="D6" s="313">
        <v>21821858.025175918</v>
      </c>
      <c r="E6" s="313">
        <v>1916113.1964345351</v>
      </c>
      <c r="F6" s="317">
        <v>9.6259306693608854E-2</v>
      </c>
      <c r="G6" s="324">
        <v>7.1887543225224659</v>
      </c>
      <c r="H6" s="324">
        <v>5.8840158818977528E-2</v>
      </c>
      <c r="I6" s="325">
        <v>3.031171210356991</v>
      </c>
      <c r="J6" s="325">
        <v>5.1328653149063541E-2</v>
      </c>
      <c r="K6" s="317">
        <v>1.7225290317740075E-2</v>
      </c>
      <c r="L6" s="318">
        <v>66145787.802410908</v>
      </c>
      <c r="M6" s="318">
        <v>6829802.2288057059</v>
      </c>
      <c r="N6" s="317">
        <v>0.11514269151493074</v>
      </c>
      <c r="O6" s="313">
        <v>12231457.666135371</v>
      </c>
      <c r="P6" s="313">
        <v>1003095.3760576397</v>
      </c>
      <c r="Q6" s="317">
        <v>8.9335857727360121E-2</v>
      </c>
    </row>
    <row r="7" spans="1:17">
      <c r="A7" s="329"/>
      <c r="B7" s="160" t="s">
        <v>134</v>
      </c>
      <c r="C7" s="160" t="s">
        <v>99</v>
      </c>
      <c r="D7" s="313">
        <v>279793866.04669946</v>
      </c>
      <c r="E7" s="313">
        <v>32977256.25805375</v>
      </c>
      <c r="F7" s="314">
        <v>0.13361036068963458</v>
      </c>
      <c r="G7" s="322">
        <v>7.0942881120167547</v>
      </c>
      <c r="H7" s="322">
        <v>0.42623351364385353</v>
      </c>
      <c r="I7" s="323">
        <v>2.9766038542394768</v>
      </c>
      <c r="J7" s="323">
        <v>-8.0147332217825884E-3</v>
      </c>
      <c r="K7" s="314">
        <v>-2.6853458781813675E-3</v>
      </c>
      <c r="L7" s="315">
        <v>832835500.06716955</v>
      </c>
      <c r="M7" s="315">
        <v>96182058.797804952</v>
      </c>
      <c r="N7" s="314">
        <v>0.13056622478009308</v>
      </c>
      <c r="O7" s="313">
        <v>155292777.74945924</v>
      </c>
      <c r="P7" s="313">
        <v>12605563.752028555</v>
      </c>
      <c r="Q7" s="314">
        <v>8.8344031668146097E-2</v>
      </c>
    </row>
    <row r="8" spans="1:17">
      <c r="A8" s="329"/>
      <c r="B8" s="160" t="s">
        <v>135</v>
      </c>
      <c r="C8" s="160" t="s">
        <v>99</v>
      </c>
      <c r="D8" s="313">
        <v>243803291.69234172</v>
      </c>
      <c r="E8" s="313">
        <v>28770440.366842926</v>
      </c>
      <c r="F8" s="317">
        <v>0.13379555816470401</v>
      </c>
      <c r="G8" s="324">
        <v>7.1033553556982136</v>
      </c>
      <c r="H8" s="324">
        <v>0.41085800138450246</v>
      </c>
      <c r="I8" s="325">
        <v>2.9619161499383666</v>
      </c>
      <c r="J8" s="325">
        <v>-4.0887467787094067E-3</v>
      </c>
      <c r="K8" s="317">
        <v>-1.378536759408266E-3</v>
      </c>
      <c r="L8" s="318">
        <v>722124907.07168138</v>
      </c>
      <c r="M8" s="318">
        <v>84336417.085216999</v>
      </c>
      <c r="N8" s="317">
        <v>0.13223257931012028</v>
      </c>
      <c r="O8" s="313">
        <v>134891510.60341305</v>
      </c>
      <c r="P8" s="313">
        <v>11563743.281110898</v>
      </c>
      <c r="Q8" s="317">
        <v>9.3764312224111371E-2</v>
      </c>
    </row>
    <row r="9" spans="1:17">
      <c r="A9" s="329" t="s">
        <v>67</v>
      </c>
      <c r="B9" s="160" t="s">
        <v>133</v>
      </c>
      <c r="C9" s="160" t="s">
        <v>99</v>
      </c>
      <c r="D9" s="313">
        <v>10120201.903587978</v>
      </c>
      <c r="E9" s="313">
        <v>608166.71545737423</v>
      </c>
      <c r="F9" s="314">
        <v>6.3936550215485166E-2</v>
      </c>
      <c r="G9" s="322">
        <v>5.9798071530794505</v>
      </c>
      <c r="H9" s="322">
        <v>-4.8874240712367012E-2</v>
      </c>
      <c r="I9" s="323">
        <v>3.4519628420434421</v>
      </c>
      <c r="J9" s="323">
        <v>1.773698424933956E-2</v>
      </c>
      <c r="K9" s="314">
        <v>5.1647692911882363E-3</v>
      </c>
      <c r="L9" s="315">
        <v>34934560.925163008</v>
      </c>
      <c r="M9" s="315">
        <v>2268083.7218374982</v>
      </c>
      <c r="N9" s="314">
        <v>6.9431537037810825E-2</v>
      </c>
      <c r="O9" s="313">
        <v>7631764.3686267138</v>
      </c>
      <c r="P9" s="313">
        <v>458736.38015818596</v>
      </c>
      <c r="Q9" s="314">
        <v>6.3952961133799807E-2</v>
      </c>
    </row>
    <row r="10" spans="1:17">
      <c r="A10" s="329"/>
      <c r="B10" s="160" t="s">
        <v>134</v>
      </c>
      <c r="C10" s="160" t="s">
        <v>99</v>
      </c>
      <c r="D10" s="313">
        <v>129191556.19260289</v>
      </c>
      <c r="E10" s="313">
        <v>7048520.386935547</v>
      </c>
      <c r="F10" s="317">
        <v>5.7707100044163968E-2</v>
      </c>
      <c r="G10" s="324">
        <v>5.8529747963711909</v>
      </c>
      <c r="H10" s="324">
        <v>4.5519407885532104E-2</v>
      </c>
      <c r="I10" s="325">
        <v>3.4734186775276958</v>
      </c>
      <c r="J10" s="325">
        <v>9.7464533455071667E-3</v>
      </c>
      <c r="K10" s="317">
        <v>2.8139075278141865E-3</v>
      </c>
      <c r="L10" s="318">
        <v>448736364.25825572</v>
      </c>
      <c r="M10" s="318">
        <v>25672923.760875225</v>
      </c>
      <c r="N10" s="317">
        <v>6.0683390015200768E-2</v>
      </c>
      <c r="O10" s="313">
        <v>96488044.658692598</v>
      </c>
      <c r="P10" s="313">
        <v>3155552.7804231793</v>
      </c>
      <c r="Q10" s="317">
        <v>3.3809798891246426E-2</v>
      </c>
    </row>
    <row r="11" spans="1:17">
      <c r="A11" s="329"/>
      <c r="B11" s="160" t="s">
        <v>135</v>
      </c>
      <c r="C11" s="160" t="s">
        <v>99</v>
      </c>
      <c r="D11" s="313">
        <v>112079290.82074548</v>
      </c>
      <c r="E11" s="313">
        <v>6350268.7177913785</v>
      </c>
      <c r="F11" s="314">
        <v>6.0061736990320178E-2</v>
      </c>
      <c r="G11" s="322">
        <v>5.8429098468735923</v>
      </c>
      <c r="H11" s="322">
        <v>4.0221574280886685E-2</v>
      </c>
      <c r="I11" s="323">
        <v>3.4520180781040373</v>
      </c>
      <c r="J11" s="323">
        <v>1.1306513339571111E-2</v>
      </c>
      <c r="K11" s="314">
        <v>3.2860974036180504E-3</v>
      </c>
      <c r="L11" s="315">
        <v>386899738.0942933</v>
      </c>
      <c r="M11" s="315">
        <v>23116669.013421237</v>
      </c>
      <c r="N11" s="314">
        <v>6.3545203111918899E-2</v>
      </c>
      <c r="O11" s="313">
        <v>83577736.652033925</v>
      </c>
      <c r="P11" s="313">
        <v>3252730.3561227173</v>
      </c>
      <c r="Q11" s="314">
        <v>4.0494616883563088E-2</v>
      </c>
    </row>
    <row r="12" spans="1:17">
      <c r="A12" s="329" t="s">
        <v>68</v>
      </c>
      <c r="B12" s="160" t="s">
        <v>133</v>
      </c>
      <c r="C12" s="160" t="s">
        <v>99</v>
      </c>
      <c r="D12" s="313">
        <v>361.88858431272513</v>
      </c>
      <c r="E12" s="313">
        <v>104.31917888239332</v>
      </c>
      <c r="F12" s="317">
        <v>0.40501385911150034</v>
      </c>
      <c r="G12" s="324">
        <v>0.23299704052788217</v>
      </c>
      <c r="H12" s="324">
        <v>5.506288915336649E-2</v>
      </c>
      <c r="I12" s="325">
        <v>6.4855653642655371</v>
      </c>
      <c r="J12" s="325">
        <v>0.20383629799077152</v>
      </c>
      <c r="K12" s="317">
        <v>3.2449075062011855E-2</v>
      </c>
      <c r="L12" s="318">
        <v>2347.0520681416988</v>
      </c>
      <c r="M12" s="318">
        <v>729.07084746687406</v>
      </c>
      <c r="N12" s="317">
        <v>0.45060525928897649</v>
      </c>
      <c r="O12" s="313">
        <v>819.44834876060486</v>
      </c>
      <c r="P12" s="313">
        <v>304.30953789994123</v>
      </c>
      <c r="Q12" s="317">
        <v>0.59073308297528337</v>
      </c>
    </row>
    <row r="13" spans="1:17">
      <c r="A13" s="329"/>
      <c r="B13" s="160" t="s">
        <v>134</v>
      </c>
      <c r="C13" s="160" t="s">
        <v>99</v>
      </c>
      <c r="D13" s="313">
        <v>3547.3849140666484</v>
      </c>
      <c r="E13" s="313">
        <v>-377.75331959529194</v>
      </c>
      <c r="F13" s="314">
        <v>-9.6239494536952561E-2</v>
      </c>
      <c r="G13" s="322">
        <v>0.1848981216046354</v>
      </c>
      <c r="H13" s="322">
        <v>-4.130711512620483E-3</v>
      </c>
      <c r="I13" s="323">
        <v>6.3156196530197262</v>
      </c>
      <c r="J13" s="323">
        <v>0.28044241840563888</v>
      </c>
      <c r="K13" s="314">
        <v>4.6467967302963799E-2</v>
      </c>
      <c r="L13" s="315">
        <v>22403.933880105018</v>
      </c>
      <c r="M13" s="315">
        <v>-1284.9710304048749</v>
      </c>
      <c r="N13" s="314">
        <v>-5.424358091938563E-2</v>
      </c>
      <c r="O13" s="313">
        <v>7420.7284049987793</v>
      </c>
      <c r="P13" s="313">
        <v>-433.09750722601984</v>
      </c>
      <c r="Q13" s="314">
        <v>-5.5144780654214146E-2</v>
      </c>
    </row>
    <row r="14" spans="1:17">
      <c r="A14" s="329"/>
      <c r="B14" s="160" t="s">
        <v>135</v>
      </c>
      <c r="C14" s="160" t="s">
        <v>99</v>
      </c>
      <c r="D14" s="313">
        <v>3108.2851528786177</v>
      </c>
      <c r="E14" s="313">
        <v>-167.75482169238649</v>
      </c>
      <c r="F14" s="317">
        <v>-5.1206585693251164E-2</v>
      </c>
      <c r="G14" s="324">
        <v>0.18736115247764035</v>
      </c>
      <c r="H14" s="324">
        <v>9.5448807755479925E-4</v>
      </c>
      <c r="I14" s="325">
        <v>6.31935585201217</v>
      </c>
      <c r="J14" s="325">
        <v>0.23902549687836583</v>
      </c>
      <c r="K14" s="317">
        <v>3.931126812485599E-2</v>
      </c>
      <c r="L14" s="318">
        <v>19642.359970566034</v>
      </c>
      <c r="M14" s="318">
        <v>-277.04533144981906</v>
      </c>
      <c r="N14" s="317">
        <v>-1.3908313388341063E-2</v>
      </c>
      <c r="O14" s="313">
        <v>6542.5288826227188</v>
      </c>
      <c r="P14" s="313">
        <v>-16.001990305930121</v>
      </c>
      <c r="Q14" s="317">
        <v>-2.4398742059720739E-3</v>
      </c>
    </row>
    <row r="15" spans="1:17">
      <c r="A15" s="329" t="s">
        <v>69</v>
      </c>
      <c r="B15" s="160" t="s">
        <v>133</v>
      </c>
      <c r="C15" s="160" t="s">
        <v>99</v>
      </c>
      <c r="D15" s="313">
        <v>4344.7436003804441</v>
      </c>
      <c r="E15" s="313">
        <v>2747.3364140936133</v>
      </c>
      <c r="F15" s="314">
        <v>1.7198723266544143</v>
      </c>
      <c r="G15" s="322">
        <v>0.53983905150627542</v>
      </c>
      <c r="H15" s="322">
        <v>0.34436021926235161</v>
      </c>
      <c r="I15" s="323">
        <v>2.6460552007191356</v>
      </c>
      <c r="J15" s="323">
        <v>-1.2922183592890497</v>
      </c>
      <c r="K15" s="314">
        <v>-0.32811797849978813</v>
      </c>
      <c r="L15" s="315">
        <v>11496.431399577856</v>
      </c>
      <c r="M15" s="315">
        <v>5205.40491325736</v>
      </c>
      <c r="N15" s="314">
        <v>0.82743331705505252</v>
      </c>
      <c r="O15" s="313">
        <v>2713.0577636957169</v>
      </c>
      <c r="P15" s="313">
        <v>1147.7230495214462</v>
      </c>
      <c r="Q15" s="314">
        <v>0.73321254497756494</v>
      </c>
    </row>
    <row r="16" spans="1:17">
      <c r="A16" s="329"/>
      <c r="B16" s="160" t="s">
        <v>134</v>
      </c>
      <c r="C16" s="160" t="s">
        <v>99</v>
      </c>
      <c r="D16" s="313">
        <v>30823.218149669912</v>
      </c>
      <c r="E16" s="313">
        <v>9926.9806287938518</v>
      </c>
      <c r="F16" s="317">
        <v>0.47506067151449904</v>
      </c>
      <c r="G16" s="324">
        <v>0.29498564030205793</v>
      </c>
      <c r="H16" s="324">
        <v>9.6431106062100591E-2</v>
      </c>
      <c r="I16" s="325">
        <v>3.435458357741624</v>
      </c>
      <c r="J16" s="325">
        <v>0.45505450138289971</v>
      </c>
      <c r="K16" s="317">
        <v>0.15268216098031009</v>
      </c>
      <c r="L16" s="318">
        <v>105891.88240477681</v>
      </c>
      <c r="M16" s="318">
        <v>43612.655514169935</v>
      </c>
      <c r="N16" s="317">
        <v>0.70027612241840009</v>
      </c>
      <c r="O16" s="313">
        <v>24678.216398239136</v>
      </c>
      <c r="P16" s="313">
        <v>10325.751138210297</v>
      </c>
      <c r="Q16" s="317">
        <v>0.71944094280215309</v>
      </c>
    </row>
    <row r="17" spans="1:18">
      <c r="A17" s="329"/>
      <c r="B17" s="160" t="s">
        <v>135</v>
      </c>
      <c r="C17" s="160" t="s">
        <v>99</v>
      </c>
      <c r="D17" s="313">
        <v>28530.314111814201</v>
      </c>
      <c r="E17" s="313">
        <v>9149.5350779792898</v>
      </c>
      <c r="F17" s="314">
        <v>0.47209325600410884</v>
      </c>
      <c r="G17" s="322">
        <v>0.31851601525734857</v>
      </c>
      <c r="H17" s="322">
        <v>0.10561531930335952</v>
      </c>
      <c r="I17" s="323">
        <v>3.3457012407488578</v>
      </c>
      <c r="J17" s="323">
        <v>0.39823892055626997</v>
      </c>
      <c r="K17" s="314">
        <v>0.13511247211813346</v>
      </c>
      <c r="L17" s="315">
        <v>95453.907322851417</v>
      </c>
      <c r="M17" s="315">
        <v>38329.791384644508</v>
      </c>
      <c r="N17" s="314">
        <v>0.67099141501125625</v>
      </c>
      <c r="O17" s="313">
        <v>21988.020891189575</v>
      </c>
      <c r="P17" s="313">
        <v>8814.1515585184097</v>
      </c>
      <c r="Q17" s="314">
        <v>0.66906322933227635</v>
      </c>
    </row>
    <row r="18" spans="1:18">
      <c r="A18" s="329" t="s">
        <v>111</v>
      </c>
      <c r="B18" s="160" t="s">
        <v>133</v>
      </c>
      <c r="C18" s="160" t="s">
        <v>99</v>
      </c>
      <c r="D18" s="313">
        <v>11701294.23300362</v>
      </c>
      <c r="E18" s="313">
        <v>1307842.1617982723</v>
      </c>
      <c r="F18" s="317">
        <v>0.12583327972633826</v>
      </c>
      <c r="G18" s="324">
        <v>8.7218568130411906</v>
      </c>
      <c r="H18" s="324">
        <v>0.15077640074110832</v>
      </c>
      <c r="I18" s="325">
        <v>2.6671305928838871</v>
      </c>
      <c r="J18" s="325">
        <v>0.10321917957338567</v>
      </c>
      <c r="K18" s="317">
        <v>4.0258481255446309E-2</v>
      </c>
      <c r="L18" s="318">
        <v>31208879.825179752</v>
      </c>
      <c r="M18" s="318">
        <v>4560989.4361206889</v>
      </c>
      <c r="N18" s="317">
        <v>0.17115761771495855</v>
      </c>
      <c r="O18" s="313">
        <v>4598873.8491598964</v>
      </c>
      <c r="P18" s="313">
        <v>544054.68636155548</v>
      </c>
      <c r="Q18" s="317">
        <v>0.13417483357903651</v>
      </c>
    </row>
    <row r="19" spans="1:18">
      <c r="A19" s="329"/>
      <c r="B19" s="160" t="s">
        <v>134</v>
      </c>
      <c r="C19" s="160" t="s">
        <v>99</v>
      </c>
      <c r="D19" s="313">
        <v>150598762.46918261</v>
      </c>
      <c r="E19" s="313">
        <v>25929113.624437809</v>
      </c>
      <c r="F19" s="314">
        <v>0.20798256724640482</v>
      </c>
      <c r="G19" s="322">
        <v>8.681380279208943</v>
      </c>
      <c r="H19" s="322">
        <v>0.87093417969153997</v>
      </c>
      <c r="I19" s="323">
        <v>2.5503312615442475</v>
      </c>
      <c r="J19" s="323">
        <v>3.5153631922719697E-2</v>
      </c>
      <c r="K19" s="314">
        <v>1.3976600105182015E-2</v>
      </c>
      <c r="L19" s="315">
        <v>384076731.87503296</v>
      </c>
      <c r="M19" s="315">
        <v>70510420.007959485</v>
      </c>
      <c r="N19" s="314">
        <v>0.22486605652283895</v>
      </c>
      <c r="O19" s="313">
        <v>58797312.362361595</v>
      </c>
      <c r="P19" s="313">
        <v>9450444.0691124946</v>
      </c>
      <c r="Q19" s="314">
        <v>0.19151051314851855</v>
      </c>
    </row>
    <row r="20" spans="1:18">
      <c r="A20" s="329"/>
      <c r="B20" s="160" t="s">
        <v>135</v>
      </c>
      <c r="C20" s="160" t="s">
        <v>99</v>
      </c>
      <c r="D20" s="313">
        <v>131720892.5864435</v>
      </c>
      <c r="E20" s="313">
        <v>22420339.40387328</v>
      </c>
      <c r="F20" s="317">
        <v>0.20512558034746134</v>
      </c>
      <c r="G20" s="324">
        <v>8.7096358499948643</v>
      </c>
      <c r="H20" s="324">
        <v>0.84185118599527353</v>
      </c>
      <c r="I20" s="325">
        <v>2.5448166956311429</v>
      </c>
      <c r="J20" s="325">
        <v>3.8100183019915246E-2</v>
      </c>
      <c r="K20" s="317">
        <v>1.5199238856182653E-2</v>
      </c>
      <c r="L20" s="318">
        <v>335205526.61741787</v>
      </c>
      <c r="M20" s="318">
        <v>61220025.117127419</v>
      </c>
      <c r="N20" s="317">
        <v>0.22344257189485817</v>
      </c>
      <c r="O20" s="313">
        <v>51307231.422496453</v>
      </c>
      <c r="P20" s="313">
        <v>8311028.9269784838</v>
      </c>
      <c r="Q20" s="317">
        <v>0.19329681331380011</v>
      </c>
      <c r="R20" s="23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topLeftCell="A132"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126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65</v>
      </c>
      <c r="B3" s="329" t="s">
        <v>133</v>
      </c>
      <c r="C3" s="228" t="s">
        <v>127</v>
      </c>
      <c r="D3" s="313">
        <v>58569253.736383855</v>
      </c>
      <c r="E3" s="313">
        <v>2558210.4284941107</v>
      </c>
      <c r="F3" s="314">
        <v>4.5673322213117207E-2</v>
      </c>
      <c r="G3" s="322">
        <v>19.243392735247095</v>
      </c>
      <c r="H3" s="322">
        <v>-0.76030164760056707</v>
      </c>
      <c r="I3" s="323">
        <v>3.5858377063266174</v>
      </c>
      <c r="J3" s="323">
        <v>0.13625931017735304</v>
      </c>
      <c r="K3" s="314">
        <v>3.9500279318034397E-2</v>
      </c>
      <c r="L3" s="315">
        <v>210019838.47933635</v>
      </c>
      <c r="M3" s="315">
        <v>16805353.538659066</v>
      </c>
      <c r="N3" s="314">
        <v>8.6977710515952364E-2</v>
      </c>
      <c r="O3" s="313">
        <v>174898266.127455</v>
      </c>
      <c r="P3" s="313">
        <v>8589259.2741991282</v>
      </c>
      <c r="Q3" s="314">
        <v>5.1646386667307392E-2</v>
      </c>
    </row>
    <row r="4" spans="1:17">
      <c r="A4" s="329"/>
      <c r="B4" s="329"/>
      <c r="C4" s="228" t="s">
        <v>128</v>
      </c>
      <c r="D4" s="313">
        <v>43032051.240757331</v>
      </c>
      <c r="E4" s="313">
        <v>-1967820.9822602868</v>
      </c>
      <c r="F4" s="317">
        <v>-4.3729479330693259E-2</v>
      </c>
      <c r="G4" s="324">
        <v>14.138521654319055</v>
      </c>
      <c r="H4" s="324">
        <v>-1.9326607064216272</v>
      </c>
      <c r="I4" s="325">
        <v>3.0089254740397737</v>
      </c>
      <c r="J4" s="325">
        <v>7.762624260428419E-2</v>
      </c>
      <c r="K4" s="317">
        <v>2.6481855476170463E-2</v>
      </c>
      <c r="L4" s="318">
        <v>129480235.17849958</v>
      </c>
      <c r="M4" s="318">
        <v>-2427855.6835272014</v>
      </c>
      <c r="N4" s="317">
        <v>-1.8405661606206474E-2</v>
      </c>
      <c r="O4" s="313">
        <v>26720469.415759206</v>
      </c>
      <c r="P4" s="313">
        <v>-998048.94182163104</v>
      </c>
      <c r="Q4" s="317">
        <v>-3.6006576143297754E-2</v>
      </c>
    </row>
    <row r="5" spans="1:17">
      <c r="A5" s="329"/>
      <c r="B5" s="329"/>
      <c r="C5" s="228" t="s">
        <v>129</v>
      </c>
      <c r="D5" s="313">
        <v>71795550.699742332</v>
      </c>
      <c r="E5" s="313">
        <v>2535011.5885665417</v>
      </c>
      <c r="F5" s="314">
        <v>3.660109524266604E-2</v>
      </c>
      <c r="G5" s="322">
        <v>23.588997479410043</v>
      </c>
      <c r="H5" s="322">
        <v>-1.1466006339011301</v>
      </c>
      <c r="I5" s="323">
        <v>2.686051073858418</v>
      </c>
      <c r="J5" s="323">
        <v>9.2268579400391459E-2</v>
      </c>
      <c r="K5" s="314">
        <v>3.5572982544810901E-2</v>
      </c>
      <c r="L5" s="315">
        <v>192846516.0552994</v>
      </c>
      <c r="M5" s="315">
        <v>13199742.152006149</v>
      </c>
      <c r="N5" s="314">
        <v>7.3476087909665352E-2</v>
      </c>
      <c r="O5" s="313">
        <v>39051222.545563161</v>
      </c>
      <c r="P5" s="313">
        <v>1412690.8129897267</v>
      </c>
      <c r="Q5" s="314">
        <v>3.7533100999451174E-2</v>
      </c>
    </row>
    <row r="6" spans="1:17">
      <c r="A6" s="329"/>
      <c r="B6" s="329"/>
      <c r="C6" s="228" t="s">
        <v>130</v>
      </c>
      <c r="D6" s="313">
        <v>74298506.587903038</v>
      </c>
      <c r="E6" s="313">
        <v>11049801.234514236</v>
      </c>
      <c r="F6" s="317">
        <v>0.17470399074219467</v>
      </c>
      <c r="G6" s="324">
        <v>24.411363483451424</v>
      </c>
      <c r="H6" s="324">
        <v>1.8228220587686117</v>
      </c>
      <c r="I6" s="325">
        <v>2.364177447682295</v>
      </c>
      <c r="J6" s="325">
        <v>5.3131845834319957E-2</v>
      </c>
      <c r="K6" s="317">
        <v>2.2990392656827837E-2</v>
      </c>
      <c r="L6" s="318">
        <v>175654853.67159477</v>
      </c>
      <c r="M6" s="318">
        <v>29484211.342067093</v>
      </c>
      <c r="N6" s="317">
        <v>0.20171089674490017</v>
      </c>
      <c r="O6" s="313">
        <v>36917301.395787179</v>
      </c>
      <c r="P6" s="313">
        <v>5351919.5620600991</v>
      </c>
      <c r="Q6" s="317">
        <v>0.16955028740826644</v>
      </c>
    </row>
    <row r="7" spans="1:17">
      <c r="A7" s="329"/>
      <c r="B7" s="329"/>
      <c r="C7" s="228" t="s">
        <v>166</v>
      </c>
      <c r="D7" s="313">
        <v>72660643.999238789</v>
      </c>
      <c r="E7" s="313">
        <v>5229336.920804441</v>
      </c>
      <c r="F7" s="314">
        <v>7.7550579209769904E-2</v>
      </c>
      <c r="G7" s="322">
        <v>23.873230742646918</v>
      </c>
      <c r="H7" s="322">
        <v>-0.20907836947329272</v>
      </c>
      <c r="I7" s="323">
        <v>3.6868395924807493</v>
      </c>
      <c r="J7" s="323">
        <v>0.14257858303196747</v>
      </c>
      <c r="K7" s="314">
        <v>4.0228014430049516E-2</v>
      </c>
      <c r="L7" s="315">
        <v>267888139.11154234</v>
      </c>
      <c r="M7" s="315">
        <v>28893986.617279828</v>
      </c>
      <c r="N7" s="314">
        <v>0.12089829945932874</v>
      </c>
      <c r="O7" s="313">
        <v>204843360.07929862</v>
      </c>
      <c r="P7" s="313">
        <v>14133915.852958709</v>
      </c>
      <c r="Q7" s="314">
        <v>7.4112301623532273E-2</v>
      </c>
    </row>
    <row r="8" spans="1:17">
      <c r="A8" s="329"/>
      <c r="B8" s="329"/>
      <c r="C8" s="228" t="s">
        <v>167</v>
      </c>
      <c r="D8" s="313">
        <v>95988273.706854343</v>
      </c>
      <c r="E8" s="313">
        <v>15260296.413843676</v>
      </c>
      <c r="F8" s="317">
        <v>0.18903355349106332</v>
      </c>
      <c r="G8" s="324">
        <v>31.537708457636143</v>
      </c>
      <c r="H8" s="324">
        <v>2.7066478212887155</v>
      </c>
      <c r="I8" s="325">
        <v>2.3533170938555412</v>
      </c>
      <c r="J8" s="325">
        <v>2.4801095243836002E-2</v>
      </c>
      <c r="K8" s="317">
        <v>1.0651030638665474E-2</v>
      </c>
      <c r="L8" s="318">
        <v>225890845.32402474</v>
      </c>
      <c r="M8" s="318">
        <v>37914458.661686957</v>
      </c>
      <c r="N8" s="317">
        <v>0.2016979862996981</v>
      </c>
      <c r="O8" s="313">
        <v>45823476.47873342</v>
      </c>
      <c r="P8" s="313">
        <v>6730044.4700824693</v>
      </c>
      <c r="Q8" s="317">
        <v>0.17215281760356019</v>
      </c>
    </row>
    <row r="9" spans="1:17">
      <c r="A9" s="329"/>
      <c r="B9" s="329"/>
      <c r="C9" s="228" t="s">
        <v>168</v>
      </c>
      <c r="D9" s="313">
        <v>135573269.81397375</v>
      </c>
      <c r="E9" s="313">
        <v>3873139.4711774886</v>
      </c>
      <c r="F9" s="314">
        <v>2.9408774775668563E-2</v>
      </c>
      <c r="G9" s="322">
        <v>44.543672814653704</v>
      </c>
      <c r="H9" s="322">
        <v>-2.4915010005678937</v>
      </c>
      <c r="I9" s="323">
        <v>2.7612450979655767</v>
      </c>
      <c r="J9" s="323">
        <v>7.3415651533897286E-2</v>
      </c>
      <c r="K9" s="314">
        <v>2.7314103441854455E-2</v>
      </c>
      <c r="L9" s="315">
        <v>374351026.68899953</v>
      </c>
      <c r="M9" s="315">
        <v>20363538.25474143</v>
      </c>
      <c r="N9" s="314">
        <v>5.752615253384389E-2</v>
      </c>
      <c r="O9" s="313">
        <v>75613248.820865333</v>
      </c>
      <c r="P9" s="313">
        <v>1458110.2090752721</v>
      </c>
      <c r="Q9" s="314">
        <v>1.9662969234116496E-2</v>
      </c>
    </row>
    <row r="10" spans="1:17">
      <c r="A10" s="329"/>
      <c r="B10" s="329" t="s">
        <v>134</v>
      </c>
      <c r="C10" s="228" t="s">
        <v>127</v>
      </c>
      <c r="D10" s="313">
        <v>764695070.29921687</v>
      </c>
      <c r="E10" s="313">
        <v>8312622.6442462206</v>
      </c>
      <c r="F10" s="317">
        <v>1.0989972956165271E-2</v>
      </c>
      <c r="G10" s="324">
        <v>19.337921938270867</v>
      </c>
      <c r="H10" s="324">
        <v>-1.0387454631713346</v>
      </c>
      <c r="I10" s="325">
        <v>3.5040870226484713</v>
      </c>
      <c r="J10" s="325">
        <v>6.9753272746530648E-2</v>
      </c>
      <c r="K10" s="317">
        <v>2.0310569043711108E-2</v>
      </c>
      <c r="L10" s="318">
        <v>2679558072.1187463</v>
      </c>
      <c r="M10" s="318">
        <v>81888304.303842545</v>
      </c>
      <c r="N10" s="317">
        <v>3.1523754604391066E-2</v>
      </c>
      <c r="O10" s="313">
        <v>2278986092.6646161</v>
      </c>
      <c r="P10" s="313">
        <v>37253874.897669792</v>
      </c>
      <c r="Q10" s="317">
        <v>1.6618342994944975E-2</v>
      </c>
    </row>
    <row r="11" spans="1:17">
      <c r="A11" s="329"/>
      <c r="B11" s="329"/>
      <c r="C11" s="228" t="s">
        <v>128</v>
      </c>
      <c r="D11" s="313">
        <v>592136405.91319859</v>
      </c>
      <c r="E11" s="313">
        <v>-30841131.111509562</v>
      </c>
      <c r="F11" s="314">
        <v>-4.9506008288524146E-2</v>
      </c>
      <c r="G11" s="322">
        <v>14.974187802567076</v>
      </c>
      <c r="H11" s="322">
        <v>-1.8085999391081202</v>
      </c>
      <c r="I11" s="323">
        <v>2.9223420078430538</v>
      </c>
      <c r="J11" s="323">
        <v>3.3032998172429551E-2</v>
      </c>
      <c r="K11" s="314">
        <v>1.1432836730812414E-2</v>
      </c>
      <c r="L11" s="315">
        <v>1730425093.3733463</v>
      </c>
      <c r="M11" s="315">
        <v>-69549517.174557924</v>
      </c>
      <c r="N11" s="314">
        <v>-3.8639165667668701E-2</v>
      </c>
      <c r="O11" s="313">
        <v>359158779.05519968</v>
      </c>
      <c r="P11" s="313">
        <v>-14666463.154246688</v>
      </c>
      <c r="Q11" s="314">
        <v>-3.9233474624566361E-2</v>
      </c>
    </row>
    <row r="12" spans="1:17">
      <c r="A12" s="329"/>
      <c r="B12" s="329"/>
      <c r="C12" s="228" t="s">
        <v>129</v>
      </c>
      <c r="D12" s="313">
        <v>956820036.24638021</v>
      </c>
      <c r="E12" s="313">
        <v>66054375.272563696</v>
      </c>
      <c r="F12" s="317">
        <v>7.4154604478523248E-2</v>
      </c>
      <c r="G12" s="324">
        <v>24.196456716617792</v>
      </c>
      <c r="H12" s="324">
        <v>0.19955453761731334</v>
      </c>
      <c r="I12" s="325">
        <v>2.6224765111550887</v>
      </c>
      <c r="J12" s="325">
        <v>5.0576253374424507E-2</v>
      </c>
      <c r="K12" s="317">
        <v>1.9664935769347292E-2</v>
      </c>
      <c r="L12" s="318">
        <v>2509238070.4586926</v>
      </c>
      <c r="M12" s="318">
        <v>218277637.37797022</v>
      </c>
      <c r="N12" s="317">
        <v>9.5277785781942043E-2</v>
      </c>
      <c r="O12" s="313">
        <v>515177936.78336465</v>
      </c>
      <c r="P12" s="313">
        <v>37086284.886979043</v>
      </c>
      <c r="Q12" s="317">
        <v>7.7571496469084067E-2</v>
      </c>
    </row>
    <row r="13" spans="1:17">
      <c r="A13" s="329"/>
      <c r="B13" s="329"/>
      <c r="C13" s="228" t="s">
        <v>130</v>
      </c>
      <c r="D13" s="313">
        <v>965468912.22468519</v>
      </c>
      <c r="E13" s="313">
        <v>118821673.00500357</v>
      </c>
      <c r="F13" s="314">
        <v>0.14034377896810529</v>
      </c>
      <c r="G13" s="322">
        <v>24.415173032464846</v>
      </c>
      <c r="H13" s="322">
        <v>1.6068050521990251</v>
      </c>
      <c r="I13" s="323">
        <v>2.3438815578587686</v>
      </c>
      <c r="J13" s="323">
        <v>4.5382371532672217E-2</v>
      </c>
      <c r="K13" s="314">
        <v>1.9744349618505217E-2</v>
      </c>
      <c r="L13" s="315">
        <v>2262944778.0494061</v>
      </c>
      <c r="M13" s="315">
        <v>316926787.59773183</v>
      </c>
      <c r="N13" s="314">
        <v>0.16285912522533902</v>
      </c>
      <c r="O13" s="313">
        <v>480989465.81052321</v>
      </c>
      <c r="P13" s="313">
        <v>58061331.074225783</v>
      </c>
      <c r="Q13" s="314">
        <v>0.13728415374973332</v>
      </c>
    </row>
    <row r="14" spans="1:17">
      <c r="A14" s="329"/>
      <c r="B14" s="329"/>
      <c r="C14" s="228" t="s">
        <v>166</v>
      </c>
      <c r="D14" s="313">
        <v>926952964.1468606</v>
      </c>
      <c r="E14" s="313">
        <v>29768878.025931239</v>
      </c>
      <c r="F14" s="317">
        <v>3.3180345579512167E-2</v>
      </c>
      <c r="G14" s="324">
        <v>23.441165972348681</v>
      </c>
      <c r="H14" s="324">
        <v>-0.72864624028524716</v>
      </c>
      <c r="I14" s="325">
        <v>3.606027174041095</v>
      </c>
      <c r="J14" s="325">
        <v>7.4592976517510401E-2</v>
      </c>
      <c r="K14" s="317">
        <v>2.112257296761148E-2</v>
      </c>
      <c r="L14" s="318">
        <v>3342617577.7715201</v>
      </c>
      <c r="M14" s="318">
        <v>174271014.57012558</v>
      </c>
      <c r="N14" s="317">
        <v>5.5003772817717518E-2</v>
      </c>
      <c r="O14" s="313">
        <v>2623315043.3384762</v>
      </c>
      <c r="P14" s="313">
        <v>82824637.392308712</v>
      </c>
      <c r="Q14" s="317">
        <v>3.2601830417644077E-2</v>
      </c>
    </row>
    <row r="15" spans="1:17">
      <c r="A15" s="329"/>
      <c r="B15" s="329"/>
      <c r="C15" s="228" t="s">
        <v>167</v>
      </c>
      <c r="D15" s="313">
        <v>1229909635.5080471</v>
      </c>
      <c r="E15" s="313">
        <v>162389397.26175606</v>
      </c>
      <c r="F15" s="314">
        <v>0.15211833129133678</v>
      </c>
      <c r="G15" s="322">
        <v>31.102458282195293</v>
      </c>
      <c r="H15" s="322">
        <v>2.3438522271595303</v>
      </c>
      <c r="I15" s="323">
        <v>2.3484378200111591</v>
      </c>
      <c r="J15" s="323">
        <v>2.2853215001659155E-2</v>
      </c>
      <c r="K15" s="314">
        <v>9.8268688881201979E-3</v>
      </c>
      <c r="L15" s="315">
        <v>2888366303.2232375</v>
      </c>
      <c r="M15" s="315">
        <v>405757671.62158966</v>
      </c>
      <c r="N15" s="314">
        <v>0.1634400470765367</v>
      </c>
      <c r="O15" s="313">
        <v>593374546.92493355</v>
      </c>
      <c r="P15" s="313">
        <v>73179858.976570547</v>
      </c>
      <c r="Q15" s="314">
        <v>0.14067782826693287</v>
      </c>
    </row>
    <row r="16" spans="1:17">
      <c r="A16" s="329"/>
      <c r="B16" s="329"/>
      <c r="C16" s="228" t="s">
        <v>168</v>
      </c>
      <c r="D16" s="313">
        <v>1795593462.1479683</v>
      </c>
      <c r="E16" s="313">
        <v>49837347.054938078</v>
      </c>
      <c r="F16" s="317">
        <v>2.8547714439643979E-2</v>
      </c>
      <c r="G16" s="324">
        <v>45.407702432683635</v>
      </c>
      <c r="H16" s="324">
        <v>-1.622330894466316</v>
      </c>
      <c r="I16" s="325">
        <v>2.706611863861236</v>
      </c>
      <c r="J16" s="325">
        <v>3.5713448193543496E-2</v>
      </c>
      <c r="K16" s="317">
        <v>1.3371324039898224E-2</v>
      </c>
      <c r="L16" s="318">
        <v>4859974567.3213625</v>
      </c>
      <c r="M16" s="318">
        <v>197237325.37720203</v>
      </c>
      <c r="N16" s="317">
        <v>4.2300759219913185E-2</v>
      </c>
      <c r="O16" s="313">
        <v>999017782.82087171</v>
      </c>
      <c r="P16" s="313">
        <v>29017677.038539886</v>
      </c>
      <c r="Q16" s="317">
        <v>2.9915127705204041E-2</v>
      </c>
    </row>
    <row r="17" spans="1:17">
      <c r="A17" s="329"/>
      <c r="B17" s="329" t="s">
        <v>135</v>
      </c>
      <c r="C17" s="228" t="s">
        <v>127</v>
      </c>
      <c r="D17" s="313">
        <v>665649298.66493845</v>
      </c>
      <c r="E17" s="313">
        <v>10408619.040765166</v>
      </c>
      <c r="F17" s="314">
        <v>1.5885184428316084E-2</v>
      </c>
      <c r="G17" s="322">
        <v>19.343609033138414</v>
      </c>
      <c r="H17" s="322">
        <v>-0.99192314670586512</v>
      </c>
      <c r="I17" s="323">
        <v>3.5037986787378332</v>
      </c>
      <c r="J17" s="323">
        <v>7.3526609730241166E-2</v>
      </c>
      <c r="K17" s="314">
        <v>2.1434629163835702E-2</v>
      </c>
      <c r="L17" s="315">
        <v>2332301133.1649766</v>
      </c>
      <c r="M17" s="315">
        <v>84647331.372622967</v>
      </c>
      <c r="N17" s="314">
        <v>3.7660306629571857E-2</v>
      </c>
      <c r="O17" s="313">
        <v>1984815450.6828766</v>
      </c>
      <c r="P17" s="313">
        <v>42161419.301738501</v>
      </c>
      <c r="Q17" s="314">
        <v>2.1702999412491198E-2</v>
      </c>
    </row>
    <row r="18" spans="1:17">
      <c r="A18" s="329"/>
      <c r="B18" s="329"/>
      <c r="C18" s="228" t="s">
        <v>128</v>
      </c>
      <c r="D18" s="313">
        <v>507869218.11842906</v>
      </c>
      <c r="E18" s="313">
        <v>-27354337.707124114</v>
      </c>
      <c r="F18" s="317">
        <v>-5.1108247029470776E-2</v>
      </c>
      <c r="G18" s="324">
        <v>14.758557719436002</v>
      </c>
      <c r="H18" s="324">
        <v>-1.8522178037564707</v>
      </c>
      <c r="I18" s="325">
        <v>2.9114729122483487</v>
      </c>
      <c r="J18" s="325">
        <v>3.2697956285942631E-2</v>
      </c>
      <c r="K18" s="317">
        <v>1.1358288433842286E-2</v>
      </c>
      <c r="L18" s="318">
        <v>1478647471.5165546</v>
      </c>
      <c r="M18" s="318">
        <v>-62140696.835194588</v>
      </c>
      <c r="N18" s="317">
        <v>-4.0330460806737183E-2</v>
      </c>
      <c r="O18" s="313">
        <v>307200753.89280009</v>
      </c>
      <c r="P18" s="313">
        <v>-12247459.919330239</v>
      </c>
      <c r="Q18" s="317">
        <v>-3.8339422134108576E-2</v>
      </c>
    </row>
    <row r="19" spans="1:17">
      <c r="A19" s="329"/>
      <c r="B19" s="329"/>
      <c r="C19" s="228" t="s">
        <v>129</v>
      </c>
      <c r="D19" s="313">
        <v>831205046.8323282</v>
      </c>
      <c r="E19" s="313">
        <v>56696707.455488443</v>
      </c>
      <c r="F19" s="314">
        <v>7.3203482226035094E-2</v>
      </c>
      <c r="G19" s="322">
        <v>24.154619383726484</v>
      </c>
      <c r="H19" s="322">
        <v>0.11759032138371595</v>
      </c>
      <c r="I19" s="323">
        <v>2.6255334374036399</v>
      </c>
      <c r="J19" s="323">
        <v>5.1408439077194945E-2</v>
      </c>
      <c r="K19" s="314">
        <v>1.9971228712909395E-2</v>
      </c>
      <c r="L19" s="315">
        <v>2182356643.796936</v>
      </c>
      <c r="M19" s="315">
        <v>188675365.99471092</v>
      </c>
      <c r="N19" s="314">
        <v>9.4636674425062073E-2</v>
      </c>
      <c r="O19" s="313">
        <v>447680651.51145244</v>
      </c>
      <c r="P19" s="313">
        <v>30842321.193626821</v>
      </c>
      <c r="Q19" s="314">
        <v>7.3991087072320244E-2</v>
      </c>
    </row>
    <row r="20" spans="1:17">
      <c r="A20" s="329"/>
      <c r="B20" s="329"/>
      <c r="C20" s="228" t="s">
        <v>130</v>
      </c>
      <c r="D20" s="313">
        <v>845751056.0482502</v>
      </c>
      <c r="E20" s="313">
        <v>104784730.30179858</v>
      </c>
      <c r="F20" s="317">
        <v>0.14141631901589879</v>
      </c>
      <c r="G20" s="324">
        <v>24.577322924208776</v>
      </c>
      <c r="H20" s="324">
        <v>1.581277303169994</v>
      </c>
      <c r="I20" s="325">
        <v>2.3475799721156543</v>
      </c>
      <c r="J20" s="325">
        <v>4.6533824324773043E-2</v>
      </c>
      <c r="K20" s="317">
        <v>2.0222899210190909E-2</v>
      </c>
      <c r="L20" s="318">
        <v>1985468240.5745363</v>
      </c>
      <c r="M20" s="318">
        <v>280470531.07290053</v>
      </c>
      <c r="N20" s="317">
        <v>0.16449906619222437</v>
      </c>
      <c r="O20" s="313">
        <v>421238519.64186686</v>
      </c>
      <c r="P20" s="313">
        <v>51133103.961739719</v>
      </c>
      <c r="Q20" s="317">
        <v>0.13815821599847322</v>
      </c>
    </row>
    <row r="21" spans="1:17">
      <c r="A21" s="329"/>
      <c r="B21" s="329"/>
      <c r="C21" s="228" t="s">
        <v>166</v>
      </c>
      <c r="D21" s="313">
        <v>807175586.17176151</v>
      </c>
      <c r="E21" s="313">
        <v>29771175.74571991</v>
      </c>
      <c r="F21" s="314">
        <v>3.8295609526326699E-2</v>
      </c>
      <c r="G21" s="322">
        <v>23.456329017872509</v>
      </c>
      <c r="H21" s="322">
        <v>-0.67058021804241719</v>
      </c>
      <c r="I21" s="323">
        <v>3.6057362057376583</v>
      </c>
      <c r="J21" s="323">
        <v>7.7499202635794351E-2</v>
      </c>
      <c r="K21" s="314">
        <v>2.1965418583746107E-2</v>
      </c>
      <c r="L21" s="315">
        <v>2910462235.4470377</v>
      </c>
      <c r="M21" s="315">
        <v>167595228.20728922</v>
      </c>
      <c r="N21" s="314">
        <v>6.1102207203238293E-2</v>
      </c>
      <c r="O21" s="313">
        <v>2284992566.5412545</v>
      </c>
      <c r="P21" s="313">
        <v>83059800.30902338</v>
      </c>
      <c r="Q21" s="314">
        <v>3.7721315374741701E-2</v>
      </c>
    </row>
    <row r="22" spans="1:17">
      <c r="A22" s="329"/>
      <c r="B22" s="329"/>
      <c r="C22" s="228" t="s">
        <v>167</v>
      </c>
      <c r="D22" s="313">
        <v>1078081135.2361479</v>
      </c>
      <c r="E22" s="313">
        <v>144199141.35960186</v>
      </c>
      <c r="F22" s="317">
        <v>0.15440831101264832</v>
      </c>
      <c r="G22" s="324">
        <v>31.328779325443467</v>
      </c>
      <c r="H22" s="324">
        <v>2.3455554060337143</v>
      </c>
      <c r="I22" s="325">
        <v>2.3502228017146156</v>
      </c>
      <c r="J22" s="325">
        <v>2.2678771153060051E-2</v>
      </c>
      <c r="K22" s="317">
        <v>9.7436486078368405E-3</v>
      </c>
      <c r="L22" s="318">
        <v>2533730866.130373</v>
      </c>
      <c r="M22" s="318">
        <v>360079406.03409529</v>
      </c>
      <c r="N22" s="317">
        <v>0.16565645994512215</v>
      </c>
      <c r="O22" s="313">
        <v>519882801.64993191</v>
      </c>
      <c r="P22" s="313">
        <v>65026338.83965838</v>
      </c>
      <c r="Q22" s="317">
        <v>0.1429601295272388</v>
      </c>
    </row>
    <row r="23" spans="1:17">
      <c r="A23" s="329"/>
      <c r="B23" s="329"/>
      <c r="C23" s="228" t="s">
        <v>168</v>
      </c>
      <c r="D23" s="313">
        <v>1554241351.1738796</v>
      </c>
      <c r="E23" s="313">
        <v>44864230.669820547</v>
      </c>
      <c r="F23" s="314">
        <v>2.972367214287577E-2</v>
      </c>
      <c r="G23" s="322">
        <v>45.165881043581876</v>
      </c>
      <c r="H23" s="322">
        <v>-1.677955061246287</v>
      </c>
      <c r="I23" s="323">
        <v>2.7038002379236961</v>
      </c>
      <c r="J23" s="323">
        <v>3.7077151163317001E-2</v>
      </c>
      <c r="K23" s="314">
        <v>1.3903637519544453E-2</v>
      </c>
      <c r="L23" s="315">
        <v>4202358135.0947828</v>
      </c>
      <c r="M23" s="315">
        <v>177267321.21870565</v>
      </c>
      <c r="N23" s="314">
        <v>4.4040576825644585E-2</v>
      </c>
      <c r="O23" s="313">
        <v>863504949.64734602</v>
      </c>
      <c r="P23" s="313">
        <v>25559685.114351988</v>
      </c>
      <c r="Q23" s="314">
        <v>3.0502809904411815E-2</v>
      </c>
    </row>
    <row r="24" spans="1:17">
      <c r="A24" s="329" t="s">
        <v>66</v>
      </c>
      <c r="B24" s="329" t="s">
        <v>133</v>
      </c>
      <c r="C24" s="228" t="s">
        <v>127</v>
      </c>
      <c r="D24" s="313">
        <v>58180728.659882441</v>
      </c>
      <c r="E24" s="313">
        <v>2578318.9378621504</v>
      </c>
      <c r="F24" s="317">
        <v>4.6370633049039517E-2</v>
      </c>
      <c r="G24" s="324">
        <v>19.166423141361488</v>
      </c>
      <c r="H24" s="324">
        <v>-0.74945601934528483</v>
      </c>
      <c r="I24" s="325">
        <v>3.5713063299388925</v>
      </c>
      <c r="J24" s="325">
        <v>0.13748239039976795</v>
      </c>
      <c r="K24" s="317">
        <v>4.0037693492876149E-2</v>
      </c>
      <c r="L24" s="318">
        <v>207781204.5434953</v>
      </c>
      <c r="M24" s="318">
        <v>16852318.943959057</v>
      </c>
      <c r="N24" s="317">
        <v>8.8264899735003691E-2</v>
      </c>
      <c r="O24" s="313">
        <v>173786818.02169573</v>
      </c>
      <c r="P24" s="313">
        <v>8648885.0198372304</v>
      </c>
      <c r="Q24" s="317">
        <v>5.2373702774515737E-2</v>
      </c>
    </row>
    <row r="25" spans="1:17">
      <c r="A25" s="329"/>
      <c r="B25" s="329"/>
      <c r="C25" s="228" t="s">
        <v>128</v>
      </c>
      <c r="D25" s="313">
        <v>43030462.361498229</v>
      </c>
      <c r="E25" s="313">
        <v>-1968680.7204450518</v>
      </c>
      <c r="F25" s="314">
        <v>-4.3749293555659298E-2</v>
      </c>
      <c r="G25" s="322">
        <v>14.175485054685987</v>
      </c>
      <c r="H25" s="322">
        <v>-1.9424763868379085</v>
      </c>
      <c r="I25" s="323">
        <v>3.0090006688011162</v>
      </c>
      <c r="J25" s="323">
        <v>7.7737706800411921E-2</v>
      </c>
      <c r="K25" s="314">
        <v>2.6520209141302296E-2</v>
      </c>
      <c r="L25" s="315">
        <v>129478690.02456942</v>
      </c>
      <c r="M25" s="315">
        <v>-2425631.4133011401</v>
      </c>
      <c r="N25" s="314">
        <v>-1.8389324829237368E-2</v>
      </c>
      <c r="O25" s="313">
        <v>26719741.826415658</v>
      </c>
      <c r="P25" s="313">
        <v>-998050.80443745479</v>
      </c>
      <c r="Q25" s="314">
        <v>-3.6007586092065232E-2</v>
      </c>
    </row>
    <row r="26" spans="1:17">
      <c r="A26" s="329"/>
      <c r="B26" s="329"/>
      <c r="C26" s="228" t="s">
        <v>129</v>
      </c>
      <c r="D26" s="313">
        <v>71791798.628877401</v>
      </c>
      <c r="E26" s="313">
        <v>2532611.0530719012</v>
      </c>
      <c r="F26" s="317">
        <v>3.6567149308529071E-2</v>
      </c>
      <c r="G26" s="324">
        <v>23.650305217804402</v>
      </c>
      <c r="H26" s="324">
        <v>-1.157209733875785</v>
      </c>
      <c r="I26" s="325">
        <v>2.6861247985275556</v>
      </c>
      <c r="J26" s="325">
        <v>9.2313336396276924E-2</v>
      </c>
      <c r="K26" s="317">
        <v>3.558984056629353E-2</v>
      </c>
      <c r="L26" s="318">
        <v>192841730.62792414</v>
      </c>
      <c r="M26" s="318">
        <v>13196456.03589958</v>
      </c>
      <c r="N26" s="317">
        <v>7.3458408888676899E-2</v>
      </c>
      <c r="O26" s="313">
        <v>39049676.197035134</v>
      </c>
      <c r="P26" s="313">
        <v>1411740.9779800326</v>
      </c>
      <c r="Q26" s="317">
        <v>3.7508459743171699E-2</v>
      </c>
    </row>
    <row r="27" spans="1:17">
      <c r="A27" s="329"/>
      <c r="B27" s="329"/>
      <c r="C27" s="228" t="s">
        <v>130</v>
      </c>
      <c r="D27" s="313">
        <v>74256211.885750309</v>
      </c>
      <c r="E27" s="313">
        <v>11061142.831060857</v>
      </c>
      <c r="F27" s="314">
        <v>0.17503173897141353</v>
      </c>
      <c r="G27" s="322">
        <v>24.462154576937241</v>
      </c>
      <c r="H27" s="322">
        <v>1.8267082871467473</v>
      </c>
      <c r="I27" s="323">
        <v>2.3632515521690043</v>
      </c>
      <c r="J27" s="323">
        <v>5.3898038367566237E-2</v>
      </c>
      <c r="K27" s="314">
        <v>2.3339015895770941E-2</v>
      </c>
      <c r="L27" s="315">
        <v>175486107.99718988</v>
      </c>
      <c r="M27" s="315">
        <v>29546353.220818281</v>
      </c>
      <c r="N27" s="314">
        <v>0.20245582340530277</v>
      </c>
      <c r="O27" s="313">
        <v>36893821.400517642</v>
      </c>
      <c r="P27" s="313">
        <v>5358544.3644904904</v>
      </c>
      <c r="Q27" s="314">
        <v>0.16992222260704026</v>
      </c>
    </row>
    <row r="28" spans="1:17">
      <c r="A28" s="329"/>
      <c r="B28" s="329"/>
      <c r="C28" s="228" t="s">
        <v>166</v>
      </c>
      <c r="D28" s="313">
        <v>71915377.715814263</v>
      </c>
      <c r="E28" s="313">
        <v>5234642.1573408395</v>
      </c>
      <c r="F28" s="317">
        <v>7.8503065593067675E-2</v>
      </c>
      <c r="G28" s="324">
        <v>23.691015761075551</v>
      </c>
      <c r="H28" s="324">
        <v>-0.1929395992920071</v>
      </c>
      <c r="I28" s="325">
        <v>3.6593244234441906</v>
      </c>
      <c r="J28" s="325">
        <v>0.14284105483056697</v>
      </c>
      <c r="K28" s="317">
        <v>4.0620426675551768E-2</v>
      </c>
      <c r="L28" s="318">
        <v>263161698.09669322</v>
      </c>
      <c r="M28" s="318">
        <v>28680000.498398364</v>
      </c>
      <c r="N28" s="317">
        <v>0.12231232028834869</v>
      </c>
      <c r="O28" s="313">
        <v>202968713.21890259</v>
      </c>
      <c r="P28" s="313">
        <v>14170416.389732838</v>
      </c>
      <c r="Q28" s="317">
        <v>7.5055848636996159E-2</v>
      </c>
    </row>
    <row r="29" spans="1:17">
      <c r="A29" s="329"/>
      <c r="B29" s="329"/>
      <c r="C29" s="228" t="s">
        <v>167</v>
      </c>
      <c r="D29" s="313">
        <v>95934092.638292462</v>
      </c>
      <c r="E29" s="313">
        <v>15270511.961693451</v>
      </c>
      <c r="F29" s="314">
        <v>0.18931110959376884</v>
      </c>
      <c r="G29" s="322">
        <v>31.603478600912403</v>
      </c>
      <c r="H29" s="322">
        <v>2.7110954567903462</v>
      </c>
      <c r="I29" s="323">
        <v>2.3523344548876897</v>
      </c>
      <c r="J29" s="323">
        <v>2.5374498578503157E-2</v>
      </c>
      <c r="K29" s="314">
        <v>1.0904570364309103E-2</v>
      </c>
      <c r="L29" s="315">
        <v>225669071.51144281</v>
      </c>
      <c r="M29" s="315">
        <v>37968149.344481438</v>
      </c>
      <c r="N29" s="314">
        <v>0.20228003627338861</v>
      </c>
      <c r="O29" s="313">
        <v>45791985.18825376</v>
      </c>
      <c r="P29" s="313">
        <v>6736080.731494613</v>
      </c>
      <c r="Q29" s="314">
        <v>0.17247278805058741</v>
      </c>
    </row>
    <row r="30" spans="1:17">
      <c r="A30" s="329"/>
      <c r="B30" s="329"/>
      <c r="C30" s="228" t="s">
        <v>168</v>
      </c>
      <c r="D30" s="313">
        <v>135567871.29045662</v>
      </c>
      <c r="E30" s="313">
        <v>3869949.3658792675</v>
      </c>
      <c r="F30" s="317">
        <v>2.9385045028239437E-2</v>
      </c>
      <c r="G30" s="324">
        <v>44.65999731141514</v>
      </c>
      <c r="H30" s="324">
        <v>-2.5120571351268595</v>
      </c>
      <c r="I30" s="325">
        <v>2.7613077844534986</v>
      </c>
      <c r="J30" s="325">
        <v>7.3474129002421673E-2</v>
      </c>
      <c r="K30" s="317">
        <v>2.733581702625534E-2</v>
      </c>
      <c r="L30" s="318">
        <v>374344618.31612784</v>
      </c>
      <c r="M30" s="318">
        <v>20362511.414280534</v>
      </c>
      <c r="N30" s="317">
        <v>5.7524126268694936E-2</v>
      </c>
      <c r="O30" s="313">
        <v>75610948.746894777</v>
      </c>
      <c r="P30" s="313">
        <v>1457170.9205901027</v>
      </c>
      <c r="Q30" s="317">
        <v>1.9650663301380693E-2</v>
      </c>
    </row>
    <row r="31" spans="1:17">
      <c r="A31" s="329"/>
      <c r="B31" s="329" t="s">
        <v>134</v>
      </c>
      <c r="C31" s="228" t="s">
        <v>127</v>
      </c>
      <c r="D31" s="313">
        <v>759567117.5446862</v>
      </c>
      <c r="E31" s="313">
        <v>8901076.3305147886</v>
      </c>
      <c r="F31" s="314">
        <v>1.1857571598839965E-2</v>
      </c>
      <c r="G31" s="322">
        <v>19.259135478605192</v>
      </c>
      <c r="H31" s="322">
        <v>-1.0210318579724991</v>
      </c>
      <c r="I31" s="323">
        <v>3.4893105049864559</v>
      </c>
      <c r="J31" s="323">
        <v>7.120855567900497E-2</v>
      </c>
      <c r="K31" s="314">
        <v>2.0832777001701979E-2</v>
      </c>
      <c r="L31" s="315">
        <v>2650365522.4909558</v>
      </c>
      <c r="M31" s="315">
        <v>84512463.73788929</v>
      </c>
      <c r="N31" s="314">
        <v>3.2937374745442359E-2</v>
      </c>
      <c r="O31" s="313">
        <v>2264310099.4531531</v>
      </c>
      <c r="P31" s="313">
        <v>38981918.592564106</v>
      </c>
      <c r="Q31" s="314">
        <v>1.7517379651161763E-2</v>
      </c>
    </row>
    <row r="32" spans="1:17">
      <c r="A32" s="329"/>
      <c r="B32" s="329"/>
      <c r="C32" s="228" t="s">
        <v>128</v>
      </c>
      <c r="D32" s="313">
        <v>592074583.37418818</v>
      </c>
      <c r="E32" s="313">
        <v>-30882612.312745571</v>
      </c>
      <c r="F32" s="317">
        <v>-4.9574212364127797E-2</v>
      </c>
      <c r="G32" s="324">
        <v>15.012293648916909</v>
      </c>
      <c r="H32" s="324">
        <v>-1.8176619883751925</v>
      </c>
      <c r="I32" s="325">
        <v>2.9224969921352986</v>
      </c>
      <c r="J32" s="325">
        <v>3.3219340961595734E-2</v>
      </c>
      <c r="K32" s="317">
        <v>1.1497455410040339E-2</v>
      </c>
      <c r="L32" s="318">
        <v>1730336189.0308249</v>
      </c>
      <c r="M32" s="318">
        <v>-69560114.105275869</v>
      </c>
      <c r="N32" s="317">
        <v>-3.8646734250231983E-2</v>
      </c>
      <c r="O32" s="313">
        <v>359144733.63623673</v>
      </c>
      <c r="P32" s="313">
        <v>-14656274.000511885</v>
      </c>
      <c r="Q32" s="317">
        <v>-3.9208760011568831E-2</v>
      </c>
    </row>
    <row r="33" spans="1:17">
      <c r="A33" s="329"/>
      <c r="B33" s="329"/>
      <c r="C33" s="228" t="s">
        <v>129</v>
      </c>
      <c r="D33" s="313">
        <v>956782568.56835091</v>
      </c>
      <c r="E33" s="313">
        <v>66029765.731464982</v>
      </c>
      <c r="F33" s="314">
        <v>7.4128047109335127E-2</v>
      </c>
      <c r="G33" s="322">
        <v>24.259614043312855</v>
      </c>
      <c r="H33" s="322">
        <v>0.19483036422318989</v>
      </c>
      <c r="I33" s="323">
        <v>2.6225415040652926</v>
      </c>
      <c r="J33" s="323">
        <v>5.061332777940164E-2</v>
      </c>
      <c r="K33" s="314">
        <v>1.9679137328201795E-2</v>
      </c>
      <c r="L33" s="315">
        <v>2509201996.436697</v>
      </c>
      <c r="M33" s="315">
        <v>218249764.71487904</v>
      </c>
      <c r="N33" s="314">
        <v>9.5265960456472898E-2</v>
      </c>
      <c r="O33" s="313">
        <v>515164204.24966133</v>
      </c>
      <c r="P33" s="313">
        <v>37077630.34467119</v>
      </c>
      <c r="Q33" s="314">
        <v>7.7554217935514758E-2</v>
      </c>
    </row>
    <row r="34" spans="1:17">
      <c r="A34" s="329"/>
      <c r="B34" s="329"/>
      <c r="C34" s="228" t="s">
        <v>130</v>
      </c>
      <c r="D34" s="313">
        <v>964813892.18727064</v>
      </c>
      <c r="E34" s="313">
        <v>118712310.28429651</v>
      </c>
      <c r="F34" s="317">
        <v>0.14030503289841353</v>
      </c>
      <c r="G34" s="324">
        <v>24.46325154430064</v>
      </c>
      <c r="H34" s="324">
        <v>1.6047755741058225</v>
      </c>
      <c r="I34" s="325">
        <v>2.3426237840757982</v>
      </c>
      <c r="J34" s="325">
        <v>4.5349548247585858E-2</v>
      </c>
      <c r="K34" s="317">
        <v>1.9740589756466954E-2</v>
      </c>
      <c r="L34" s="318">
        <v>2260195971.0446429</v>
      </c>
      <c r="M34" s="318">
        <v>316468606.0454464</v>
      </c>
      <c r="N34" s="317">
        <v>0.16281532675009555</v>
      </c>
      <c r="O34" s="313">
        <v>480622624.08965951</v>
      </c>
      <c r="P34" s="313">
        <v>58000157.969634891</v>
      </c>
      <c r="Q34" s="317">
        <v>0.13723870030412172</v>
      </c>
    </row>
    <row r="35" spans="1:17">
      <c r="A35" s="329"/>
      <c r="B35" s="329"/>
      <c r="C35" s="228" t="s">
        <v>166</v>
      </c>
      <c r="D35" s="313">
        <v>917419026.96220243</v>
      </c>
      <c r="E35" s="313">
        <v>30029902.240959764</v>
      </c>
      <c r="F35" s="314">
        <v>3.3840737286918089E-2</v>
      </c>
      <c r="G35" s="322">
        <v>23.261535317681442</v>
      </c>
      <c r="H35" s="322">
        <v>-0.71237445569471447</v>
      </c>
      <c r="I35" s="323">
        <v>3.5786684285003965</v>
      </c>
      <c r="J35" s="323">
        <v>7.4650340980799701E-2</v>
      </c>
      <c r="K35" s="314">
        <v>2.1304211084607366E-2</v>
      </c>
      <c r="L35" s="315">
        <v>3283138507.4951878</v>
      </c>
      <c r="M35" s="315">
        <v>173710963.80377007</v>
      </c>
      <c r="N35" s="314">
        <v>5.586589858194467E-2</v>
      </c>
      <c r="O35" s="313">
        <v>2599120779.9512219</v>
      </c>
      <c r="P35" s="313">
        <v>84102029.452397346</v>
      </c>
      <c r="Q35" s="314">
        <v>3.3439921446198638E-2</v>
      </c>
    </row>
    <row r="36" spans="1:17">
      <c r="A36" s="329"/>
      <c r="B36" s="329"/>
      <c r="C36" s="228" t="s">
        <v>167</v>
      </c>
      <c r="D36" s="313">
        <v>1229094815.2228084</v>
      </c>
      <c r="E36" s="313">
        <v>162269463.7380141</v>
      </c>
      <c r="F36" s="317">
        <v>0.1521049940481537</v>
      </c>
      <c r="G36" s="324">
        <v>31.164202630236524</v>
      </c>
      <c r="H36" s="324">
        <v>2.3426022658180443</v>
      </c>
      <c r="I36" s="325">
        <v>2.3472162476534004</v>
      </c>
      <c r="J36" s="325">
        <v>2.2825288984918757E-2</v>
      </c>
      <c r="K36" s="317">
        <v>9.8199009507394294E-3</v>
      </c>
      <c r="L36" s="318">
        <v>2884951320.1975298</v>
      </c>
      <c r="M36" s="318">
        <v>405232118.72794914</v>
      </c>
      <c r="N36" s="317">
        <v>0.1634185509745589</v>
      </c>
      <c r="O36" s="313">
        <v>592896028.74480546</v>
      </c>
      <c r="P36" s="313">
        <v>73109540.727791488</v>
      </c>
      <c r="Q36" s="317">
        <v>0.14065302275691019</v>
      </c>
    </row>
    <row r="37" spans="1:17">
      <c r="A37" s="329"/>
      <c r="B37" s="329"/>
      <c r="C37" s="228" t="s">
        <v>168</v>
      </c>
      <c r="D37" s="313">
        <v>1795492964.8697648</v>
      </c>
      <c r="E37" s="313">
        <v>49771182.088619232</v>
      </c>
      <c r="F37" s="314">
        <v>2.8510374665387819E-2</v>
      </c>
      <c r="G37" s="322">
        <v>45.525459781735428</v>
      </c>
      <c r="H37" s="322">
        <v>-1.637363543330153</v>
      </c>
      <c r="I37" s="323">
        <v>2.7066924369265868</v>
      </c>
      <c r="J37" s="323">
        <v>3.5792596412123956E-2</v>
      </c>
      <c r="K37" s="314">
        <v>1.3400950447183247E-2</v>
      </c>
      <c r="L37" s="315">
        <v>4859847228.5678864</v>
      </c>
      <c r="M37" s="315">
        <v>197199197.35510063</v>
      </c>
      <c r="N37" s="314">
        <v>4.2293391230692534E-2</v>
      </c>
      <c r="O37" s="313">
        <v>998989334.85022902</v>
      </c>
      <c r="P37" s="313">
        <v>29019237.72279644</v>
      </c>
      <c r="Q37" s="314">
        <v>2.9917662213234143E-2</v>
      </c>
    </row>
    <row r="38" spans="1:17">
      <c r="A38" s="329"/>
      <c r="B38" s="329" t="s">
        <v>135</v>
      </c>
      <c r="C38" s="228" t="s">
        <v>127</v>
      </c>
      <c r="D38" s="313">
        <v>661248255.79436636</v>
      </c>
      <c r="E38" s="313">
        <v>10931642.194528699</v>
      </c>
      <c r="F38" s="317">
        <v>1.6809723088598991E-2</v>
      </c>
      <c r="G38" s="324">
        <v>19.265865143323481</v>
      </c>
      <c r="H38" s="324">
        <v>-0.97402931538463022</v>
      </c>
      <c r="I38" s="325">
        <v>3.4891910739485357</v>
      </c>
      <c r="J38" s="325">
        <v>7.5165253475327098E-2</v>
      </c>
      <c r="K38" s="317">
        <v>2.2016603689572756E-2</v>
      </c>
      <c r="L38" s="318">
        <v>2307221511.7817411</v>
      </c>
      <c r="M38" s="318">
        <v>87023801.469196796</v>
      </c>
      <c r="N38" s="317">
        <v>3.9196419789544856E-2</v>
      </c>
      <c r="O38" s="313">
        <v>1972226652.2265067</v>
      </c>
      <c r="P38" s="313">
        <v>43699509.771467209</v>
      </c>
      <c r="Q38" s="317">
        <v>2.2659525401253714E-2</v>
      </c>
    </row>
    <row r="39" spans="1:17">
      <c r="A39" s="329"/>
      <c r="B39" s="329"/>
      <c r="C39" s="228" t="s">
        <v>128</v>
      </c>
      <c r="D39" s="313">
        <v>507808420.3650195</v>
      </c>
      <c r="E39" s="313">
        <v>-27397342.711432517</v>
      </c>
      <c r="F39" s="314">
        <v>-5.1190298389068196E-2</v>
      </c>
      <c r="G39" s="322">
        <v>14.79530336702922</v>
      </c>
      <c r="H39" s="322">
        <v>-1.8619800727959017</v>
      </c>
      <c r="I39" s="323">
        <v>2.9116499872983503</v>
      </c>
      <c r="J39" s="323">
        <v>3.2907672035913826E-2</v>
      </c>
      <c r="K39" s="314">
        <v>1.1431267002067131E-2</v>
      </c>
      <c r="L39" s="315">
        <v>1478560380.7058043</v>
      </c>
      <c r="M39" s="315">
        <v>-62159096.834700108</v>
      </c>
      <c r="N39" s="314">
        <v>-4.034420135580196E-2</v>
      </c>
      <c r="O39" s="313">
        <v>307187373.28898597</v>
      </c>
      <c r="P39" s="313">
        <v>-12239466.918809891</v>
      </c>
      <c r="Q39" s="314">
        <v>-3.8316964569563988E-2</v>
      </c>
    </row>
    <row r="40" spans="1:17">
      <c r="A40" s="329"/>
      <c r="B40" s="329"/>
      <c r="C40" s="228" t="s">
        <v>129</v>
      </c>
      <c r="D40" s="313">
        <v>831170694.5211252</v>
      </c>
      <c r="E40" s="313">
        <v>56674806.065040946</v>
      </c>
      <c r="F40" s="317">
        <v>7.3176380804317903E-2</v>
      </c>
      <c r="G40" s="324">
        <v>24.216657467760903</v>
      </c>
      <c r="H40" s="324">
        <v>0.1119141577578695</v>
      </c>
      <c r="I40" s="325">
        <v>2.6256044127644418</v>
      </c>
      <c r="J40" s="325">
        <v>5.1448302599417683E-2</v>
      </c>
      <c r="K40" s="317">
        <v>1.998647339073753E-2</v>
      </c>
      <c r="L40" s="318">
        <v>2182325443.2951522</v>
      </c>
      <c r="M40" s="318">
        <v>188652119.72823405</v>
      </c>
      <c r="N40" s="317">
        <v>9.4625391982831486E-2</v>
      </c>
      <c r="O40" s="313">
        <v>447668523.23655248</v>
      </c>
      <c r="P40" s="313">
        <v>30835147.170185268</v>
      </c>
      <c r="Q40" s="317">
        <v>7.3974755719359117E-2</v>
      </c>
    </row>
    <row r="41" spans="1:17">
      <c r="A41" s="329"/>
      <c r="B41" s="329"/>
      <c r="C41" s="228" t="s">
        <v>130</v>
      </c>
      <c r="D41" s="313">
        <v>845201412.4978025</v>
      </c>
      <c r="E41" s="313">
        <v>104707782.18727398</v>
      </c>
      <c r="F41" s="314">
        <v>0.14140267775614007</v>
      </c>
      <c r="G41" s="322">
        <v>24.625450864240925</v>
      </c>
      <c r="H41" s="322">
        <v>1.5789645660251814</v>
      </c>
      <c r="I41" s="323">
        <v>2.3463778891582314</v>
      </c>
      <c r="J41" s="323">
        <v>4.6544412916260658E-2</v>
      </c>
      <c r="K41" s="314">
        <v>2.0238166544264882E-2</v>
      </c>
      <c r="L41" s="315">
        <v>1983161906.1701493</v>
      </c>
      <c r="M41" s="315">
        <v>280149866.23804975</v>
      </c>
      <c r="N41" s="314">
        <v>0.16450257524263864</v>
      </c>
      <c r="O41" s="313">
        <v>420930743.22583205</v>
      </c>
      <c r="P41" s="313">
        <v>51089739.13046211</v>
      </c>
      <c r="Q41" s="314">
        <v>0.13813973725122089</v>
      </c>
    </row>
    <row r="42" spans="1:17">
      <c r="A42" s="329"/>
      <c r="B42" s="329"/>
      <c r="C42" s="228" t="s">
        <v>166</v>
      </c>
      <c r="D42" s="313">
        <v>799001614.78546643</v>
      </c>
      <c r="E42" s="313">
        <v>30064423.288990617</v>
      </c>
      <c r="F42" s="317">
        <v>3.9098672325213454E-2</v>
      </c>
      <c r="G42" s="324">
        <v>23.279392005748473</v>
      </c>
      <c r="H42" s="324">
        <v>-0.65234720527017487</v>
      </c>
      <c r="I42" s="325">
        <v>3.5785727390808919</v>
      </c>
      <c r="J42" s="325">
        <v>7.7811184482865947E-2</v>
      </c>
      <c r="K42" s="317">
        <v>2.2226930703311096E-2</v>
      </c>
      <c r="L42" s="318">
        <v>2859285397.1528821</v>
      </c>
      <c r="M42" s="318">
        <v>167419639.26143932</v>
      </c>
      <c r="N42" s="317">
        <v>6.2194646508888431E-2</v>
      </c>
      <c r="O42" s="313">
        <v>2264253985.5219059</v>
      </c>
      <c r="P42" s="313">
        <v>84322464.128382683</v>
      </c>
      <c r="Q42" s="317">
        <v>3.8681244479863049E-2</v>
      </c>
    </row>
    <row r="43" spans="1:17">
      <c r="A43" s="329"/>
      <c r="B43" s="329"/>
      <c r="C43" s="228" t="s">
        <v>167</v>
      </c>
      <c r="D43" s="313">
        <v>1077393798.0035219</v>
      </c>
      <c r="E43" s="313">
        <v>144116470.83471036</v>
      </c>
      <c r="F43" s="314">
        <v>0.15441977067192003</v>
      </c>
      <c r="G43" s="322">
        <v>31.390515493539386</v>
      </c>
      <c r="H43" s="322">
        <v>2.3439953715342163</v>
      </c>
      <c r="I43" s="323">
        <v>2.349048941780048</v>
      </c>
      <c r="J43" s="323">
        <v>2.2692937142492209E-2</v>
      </c>
      <c r="K43" s="314">
        <v>9.7547138517295635E-3</v>
      </c>
      <c r="L43" s="315">
        <v>2530850761.0805597</v>
      </c>
      <c r="M43" s="315">
        <v>359715447.02930641</v>
      </c>
      <c r="N43" s="314">
        <v>0.16568080519960385</v>
      </c>
      <c r="O43" s="313">
        <v>519478525.58483946</v>
      </c>
      <c r="P43" s="313">
        <v>64977655.681787133</v>
      </c>
      <c r="Q43" s="314">
        <v>0.14296486538220982</v>
      </c>
    </row>
    <row r="44" spans="1:17">
      <c r="A44" s="329"/>
      <c r="B44" s="329"/>
      <c r="C44" s="228" t="s">
        <v>168</v>
      </c>
      <c r="D44" s="313">
        <v>1554145200.1626039</v>
      </c>
      <c r="E44" s="313">
        <v>44799395.373868227</v>
      </c>
      <c r="F44" s="317">
        <v>2.9681332953477042E-2</v>
      </c>
      <c r="G44" s="324">
        <v>45.280953979238156</v>
      </c>
      <c r="H44" s="324">
        <v>-1.6946255335062688</v>
      </c>
      <c r="I44" s="325">
        <v>2.7038900884387629</v>
      </c>
      <c r="J44" s="325">
        <v>3.7164087074299523E-2</v>
      </c>
      <c r="K44" s="317">
        <v>1.3936222564779456E-2</v>
      </c>
      <c r="L44" s="318">
        <v>4202237802.7143421</v>
      </c>
      <c r="M44" s="318">
        <v>177226100.03384924</v>
      </c>
      <c r="N44" s="317">
        <v>4.4031201180315553E-2</v>
      </c>
      <c r="O44" s="313">
        <v>863478858.3675667</v>
      </c>
      <c r="P44" s="313">
        <v>25560564.716022849</v>
      </c>
      <c r="Q44" s="317">
        <v>3.0504841474021389E-2</v>
      </c>
    </row>
    <row r="45" spans="1:17">
      <c r="A45" s="329" t="s">
        <v>67</v>
      </c>
      <c r="B45" s="329" t="s">
        <v>133</v>
      </c>
      <c r="C45" s="228" t="s">
        <v>127</v>
      </c>
      <c r="D45" s="313">
        <v>44312566.075913638</v>
      </c>
      <c r="E45" s="313">
        <v>1900289.1907306239</v>
      </c>
      <c r="F45" s="314">
        <v>4.4805167991216747E-2</v>
      </c>
      <c r="G45" s="322">
        <v>26.183331332362943</v>
      </c>
      <c r="H45" s="322">
        <v>-0.69736238553953811</v>
      </c>
      <c r="I45" s="323">
        <v>3.6049227861861963</v>
      </c>
      <c r="J45" s="323">
        <v>0.14110653253702132</v>
      </c>
      <c r="K45" s="314">
        <v>4.0737303079620278E-2</v>
      </c>
      <c r="L45" s="315">
        <v>159743379.16144252</v>
      </c>
      <c r="M45" s="315">
        <v>12835045.132276386</v>
      </c>
      <c r="N45" s="314">
        <v>8.7367712778828516E-2</v>
      </c>
      <c r="O45" s="313">
        <v>131686746.50454974</v>
      </c>
      <c r="P45" s="313">
        <v>6520361.9305963665</v>
      </c>
      <c r="Q45" s="314">
        <v>5.2093554933224678E-2</v>
      </c>
    </row>
    <row r="46" spans="1:17">
      <c r="A46" s="329"/>
      <c r="B46" s="329"/>
      <c r="C46" s="228" t="s">
        <v>128</v>
      </c>
      <c r="D46" s="313">
        <v>19781610.608402845</v>
      </c>
      <c r="E46" s="313">
        <v>-1021116.5253147036</v>
      </c>
      <c r="F46" s="317">
        <v>-4.9085704905471456E-2</v>
      </c>
      <c r="G46" s="324">
        <v>11.688523385449603</v>
      </c>
      <c r="H46" s="324">
        <v>-1.4961433583893218</v>
      </c>
      <c r="I46" s="325">
        <v>3.3384718761292813</v>
      </c>
      <c r="J46" s="325">
        <v>4.3460193720225249E-2</v>
      </c>
      <c r="K46" s="317">
        <v>1.3189693363530213E-2</v>
      </c>
      <c r="L46" s="318">
        <v>66040350.680693537</v>
      </c>
      <c r="M46" s="318">
        <v>-2504878.2508736402</v>
      </c>
      <c r="N46" s="317">
        <v>-3.6543436938177139E-2</v>
      </c>
      <c r="O46" s="313">
        <v>14387672.500045776</v>
      </c>
      <c r="P46" s="313">
        <v>-854221.89884840325</v>
      </c>
      <c r="Q46" s="317">
        <v>-5.6044339141358847E-2</v>
      </c>
    </row>
    <row r="47" spans="1:17">
      <c r="A47" s="329"/>
      <c r="B47" s="329"/>
      <c r="C47" s="228" t="s">
        <v>129</v>
      </c>
      <c r="D47" s="313">
        <v>31697798.657888159</v>
      </c>
      <c r="E47" s="313">
        <v>1158915.06798926</v>
      </c>
      <c r="F47" s="314">
        <v>3.7948835443761438E-2</v>
      </c>
      <c r="G47" s="322">
        <v>18.729539682811136</v>
      </c>
      <c r="H47" s="322">
        <v>-0.62585541868456218</v>
      </c>
      <c r="I47" s="323">
        <v>3.105140694115609</v>
      </c>
      <c r="J47" s="323">
        <v>6.9919554478794943E-2</v>
      </c>
      <c r="K47" s="314">
        <v>2.3036065993913484E-2</v>
      </c>
      <c r="L47" s="315">
        <v>98426124.526491657</v>
      </c>
      <c r="M47" s="315">
        <v>5733859.4735227227</v>
      </c>
      <c r="N47" s="314">
        <v>6.1859093315349584E-2</v>
      </c>
      <c r="O47" s="313">
        <v>21299370.875365734</v>
      </c>
      <c r="P47" s="313">
        <v>940897.09637233987</v>
      </c>
      <c r="Q47" s="314">
        <v>4.6216484918589103E-2</v>
      </c>
    </row>
    <row r="48" spans="1:17">
      <c r="A48" s="329"/>
      <c r="B48" s="329"/>
      <c r="C48" s="228" t="s">
        <v>130</v>
      </c>
      <c r="D48" s="313">
        <v>49678361.91239956</v>
      </c>
      <c r="E48" s="313">
        <v>6562399.8642490432</v>
      </c>
      <c r="F48" s="317">
        <v>0.15220348920709148</v>
      </c>
      <c r="G48" s="324">
        <v>29.353863366274897</v>
      </c>
      <c r="H48" s="324">
        <v>2.0271774327040788</v>
      </c>
      <c r="I48" s="325">
        <v>2.467518629813966</v>
      </c>
      <c r="J48" s="325">
        <v>5.3143866861030453E-2</v>
      </c>
      <c r="K48" s="317">
        <v>2.2011440674616765E-2</v>
      </c>
      <c r="L48" s="318">
        <v>122582283.51748648</v>
      </c>
      <c r="M48" s="318">
        <v>18484192.867995322</v>
      </c>
      <c r="N48" s="317">
        <v>0.17756514795485995</v>
      </c>
      <c r="O48" s="313">
        <v>24869918.844169974</v>
      </c>
      <c r="P48" s="313">
        <v>3296041.8912682682</v>
      </c>
      <c r="Q48" s="317">
        <v>0.15277930334283044</v>
      </c>
    </row>
    <row r="49" spans="1:17">
      <c r="A49" s="329"/>
      <c r="B49" s="329"/>
      <c r="C49" s="228" t="s">
        <v>166</v>
      </c>
      <c r="D49" s="313">
        <v>53878442.364035301</v>
      </c>
      <c r="E49" s="313">
        <v>3699532.1320009232</v>
      </c>
      <c r="F49" s="314">
        <v>7.3726832944234211E-2</v>
      </c>
      <c r="G49" s="322">
        <v>31.835599537891806</v>
      </c>
      <c r="H49" s="322">
        <v>3.2451579177383394E-2</v>
      </c>
      <c r="I49" s="323">
        <v>3.7028791846605942</v>
      </c>
      <c r="J49" s="323">
        <v>0.15167666281390169</v>
      </c>
      <c r="K49" s="314">
        <v>4.2711352529403744E-2</v>
      </c>
      <c r="L49" s="315">
        <v>199505362.73172185</v>
      </c>
      <c r="M49" s="315">
        <v>21309890.172202557</v>
      </c>
      <c r="N49" s="314">
        <v>0.11958715822639554</v>
      </c>
      <c r="O49" s="313">
        <v>151483517.92095804</v>
      </c>
      <c r="P49" s="313">
        <v>10061757.10739544</v>
      </c>
      <c r="Q49" s="314">
        <v>7.114716327609534E-2</v>
      </c>
    </row>
    <row r="50" spans="1:17">
      <c r="A50" s="329"/>
      <c r="B50" s="329"/>
      <c r="C50" s="228" t="s">
        <v>167</v>
      </c>
      <c r="D50" s="313">
        <v>57121618.284860678</v>
      </c>
      <c r="E50" s="313">
        <v>6973164.5754449293</v>
      </c>
      <c r="F50" s="317">
        <v>0.13905044043532822</v>
      </c>
      <c r="G50" s="324">
        <v>33.751921638458882</v>
      </c>
      <c r="H50" s="324">
        <v>1.9680768748650621</v>
      </c>
      <c r="I50" s="325">
        <v>2.5155237618039505</v>
      </c>
      <c r="J50" s="325">
        <v>3.7218813148867547E-2</v>
      </c>
      <c r="K50" s="317">
        <v>1.5017850474399977E-2</v>
      </c>
      <c r="L50" s="318">
        <v>143690788.10826206</v>
      </c>
      <c r="M50" s="318">
        <v>19407627.112816662</v>
      </c>
      <c r="N50" s="317">
        <v>0.15615652963258547</v>
      </c>
      <c r="O50" s="313">
        <v>29016563.353272676</v>
      </c>
      <c r="P50" s="313">
        <v>3571204.6921573654</v>
      </c>
      <c r="Q50" s="317">
        <v>0.14034798014518668</v>
      </c>
    </row>
    <row r="51" spans="1:17">
      <c r="A51" s="329"/>
      <c r="B51" s="329"/>
      <c r="C51" s="228" t="s">
        <v>168</v>
      </c>
      <c r="D51" s="313">
        <v>58173098.429248013</v>
      </c>
      <c r="E51" s="313">
        <v>787008.19472311437</v>
      </c>
      <c r="F51" s="314">
        <v>1.3714267543001748E-2</v>
      </c>
      <c r="G51" s="322">
        <v>34.373218382202616</v>
      </c>
      <c r="H51" s="322">
        <v>-1.997805023076701</v>
      </c>
      <c r="I51" s="323">
        <v>3.1536543641685801</v>
      </c>
      <c r="J51" s="323">
        <v>4.6567543792355615E-2</v>
      </c>
      <c r="K51" s="314">
        <v>1.4987525770752984E-2</v>
      </c>
      <c r="L51" s="315">
        <v>183457845.73860636</v>
      </c>
      <c r="M51" s="315">
        <v>5154281.0979932845</v>
      </c>
      <c r="N51" s="314">
        <v>2.8907336251982416E-2</v>
      </c>
      <c r="O51" s="313">
        <v>40290564.682989955</v>
      </c>
      <c r="P51" s="313">
        <v>509343.87487853318</v>
      </c>
      <c r="Q51" s="314">
        <v>1.2803626045952757E-2</v>
      </c>
    </row>
    <row r="52" spans="1:17">
      <c r="A52" s="329"/>
      <c r="B52" s="329" t="s">
        <v>134</v>
      </c>
      <c r="C52" s="228" t="s">
        <v>127</v>
      </c>
      <c r="D52" s="313">
        <v>580433150.14180088</v>
      </c>
      <c r="E52" s="313">
        <v>6359037.1466348171</v>
      </c>
      <c r="F52" s="317">
        <v>1.1077031697975838E-2</v>
      </c>
      <c r="G52" s="324">
        <v>26.296305260798558</v>
      </c>
      <c r="H52" s="324">
        <v>-0.99882277423927945</v>
      </c>
      <c r="I52" s="325">
        <v>3.5264444028852395</v>
      </c>
      <c r="J52" s="325">
        <v>6.4275143957995606E-2</v>
      </c>
      <c r="K52" s="317">
        <v>1.8564991816116844E-2</v>
      </c>
      <c r="L52" s="318">
        <v>2046865233.5666015</v>
      </c>
      <c r="M52" s="318">
        <v>59323487.208812475</v>
      </c>
      <c r="N52" s="317">
        <v>2.9847668516912403E-2</v>
      </c>
      <c r="O52" s="313">
        <v>1721536697.1928232</v>
      </c>
      <c r="P52" s="313">
        <v>29710412.688978672</v>
      </c>
      <c r="Q52" s="317">
        <v>1.7561148541732068E-2</v>
      </c>
    </row>
    <row r="53" spans="1:17">
      <c r="A53" s="329"/>
      <c r="B53" s="329"/>
      <c r="C53" s="228" t="s">
        <v>128</v>
      </c>
      <c r="D53" s="313">
        <v>265608811.57224086</v>
      </c>
      <c r="E53" s="313">
        <v>-15268266.76459226</v>
      </c>
      <c r="F53" s="314">
        <v>-5.4359248020524713E-2</v>
      </c>
      <c r="G53" s="322">
        <v>12.033307173022832</v>
      </c>
      <c r="H53" s="322">
        <v>-1.3213723740337819</v>
      </c>
      <c r="I53" s="323">
        <v>3.2946570224254819</v>
      </c>
      <c r="J53" s="323">
        <v>-1.6126769169155786E-2</v>
      </c>
      <c r="K53" s="314">
        <v>-4.8709822761903564E-3</v>
      </c>
      <c r="L53" s="315">
        <v>875089936.26457</v>
      </c>
      <c r="M53" s="315">
        <v>-54833342.123474479</v>
      </c>
      <c r="N53" s="314">
        <v>-5.8965447363060058E-2</v>
      </c>
      <c r="O53" s="313">
        <v>192495004.69936153</v>
      </c>
      <c r="P53" s="313">
        <v>-11867812.632738292</v>
      </c>
      <c r="Q53" s="314">
        <v>-5.8072269641167171E-2</v>
      </c>
    </row>
    <row r="54" spans="1:17">
      <c r="A54" s="329"/>
      <c r="B54" s="329"/>
      <c r="C54" s="228" t="s">
        <v>129</v>
      </c>
      <c r="D54" s="313">
        <v>413691820.70336741</v>
      </c>
      <c r="E54" s="313">
        <v>21032036.526946604</v>
      </c>
      <c r="F54" s="317">
        <v>5.3563001291461458E-2</v>
      </c>
      <c r="G54" s="324">
        <v>18.742152129756271</v>
      </c>
      <c r="H54" s="324">
        <v>7.261305685267061E-2</v>
      </c>
      <c r="I54" s="325">
        <v>3.0821521239739016</v>
      </c>
      <c r="J54" s="325">
        <v>5.2156527926547902E-2</v>
      </c>
      <c r="K54" s="317">
        <v>1.7213400572128352E-2</v>
      </c>
      <c r="L54" s="318">
        <v>1275061123.8515143</v>
      </c>
      <c r="M54" s="318">
        <v>85303707.052054882</v>
      </c>
      <c r="N54" s="317">
        <v>7.1698403260665122E-2</v>
      </c>
      <c r="O54" s="313">
        <v>277250838.88686794</v>
      </c>
      <c r="P54" s="313">
        <v>17522271.964236408</v>
      </c>
      <c r="Q54" s="317">
        <v>6.7463784102947663E-2</v>
      </c>
    </row>
    <row r="55" spans="1:17">
      <c r="A55" s="329"/>
      <c r="B55" s="329"/>
      <c r="C55" s="228" t="s">
        <v>130</v>
      </c>
      <c r="D55" s="313">
        <v>651326506.52104485</v>
      </c>
      <c r="E55" s="313">
        <v>72250375.147268414</v>
      </c>
      <c r="F55" s="314">
        <v>0.12476835295536114</v>
      </c>
      <c r="G55" s="322">
        <v>29.508102071259408</v>
      </c>
      <c r="H55" s="322">
        <v>1.9751463255006563</v>
      </c>
      <c r="I55" s="323">
        <v>2.4525902289229542</v>
      </c>
      <c r="J55" s="323">
        <v>5.1862346151708927E-2</v>
      </c>
      <c r="K55" s="314">
        <v>2.1602759114807458E-2</v>
      </c>
      <c r="L55" s="315">
        <v>1597437025.7320375</v>
      </c>
      <c r="M55" s="315">
        <v>207232810.89570785</v>
      </c>
      <c r="N55" s="314">
        <v>0.14906645274421471</v>
      </c>
      <c r="O55" s="313">
        <v>326011985.48765987</v>
      </c>
      <c r="P55" s="313">
        <v>36257395.310381532</v>
      </c>
      <c r="Q55" s="314">
        <v>0.12513139235585</v>
      </c>
    </row>
    <row r="56" spans="1:17">
      <c r="A56" s="329"/>
      <c r="B56" s="329"/>
      <c r="C56" s="228" t="s">
        <v>166</v>
      </c>
      <c r="D56" s="313">
        <v>689881073.76978707</v>
      </c>
      <c r="E56" s="313">
        <v>19557066.301301956</v>
      </c>
      <c r="F56" s="317">
        <v>2.9175542101140425E-2</v>
      </c>
      <c r="G56" s="324">
        <v>31.254802219800599</v>
      </c>
      <c r="H56" s="324">
        <v>-0.61665687343676368</v>
      </c>
      <c r="I56" s="325">
        <v>3.6228584213326815</v>
      </c>
      <c r="J56" s="325">
        <v>7.1986823298981317E-2</v>
      </c>
      <c r="K56" s="317">
        <v>2.0273000955270844E-2</v>
      </c>
      <c r="L56" s="318">
        <v>2499341457.8249059</v>
      </c>
      <c r="M56" s="318">
        <v>119106978.22493219</v>
      </c>
      <c r="N56" s="317">
        <v>5.0040018849298207E-2</v>
      </c>
      <c r="O56" s="313">
        <v>1947947642.4951696</v>
      </c>
      <c r="P56" s="313">
        <v>56868622.62569046</v>
      </c>
      <c r="Q56" s="317">
        <v>3.00720498869558E-2</v>
      </c>
    </row>
    <row r="57" spans="1:17">
      <c r="A57" s="329"/>
      <c r="B57" s="329"/>
      <c r="C57" s="228" t="s">
        <v>167</v>
      </c>
      <c r="D57" s="313">
        <v>748899124.70717633</v>
      </c>
      <c r="E57" s="313">
        <v>75554002.513319612</v>
      </c>
      <c r="F57" s="314">
        <v>0.1122069500810426</v>
      </c>
      <c r="G57" s="322">
        <v>33.928592789770285</v>
      </c>
      <c r="H57" s="322">
        <v>1.9134907219223365</v>
      </c>
      <c r="I57" s="323">
        <v>2.5121951105951879</v>
      </c>
      <c r="J57" s="323">
        <v>4.1402095153840079E-2</v>
      </c>
      <c r="K57" s="314">
        <v>1.6756601987740601E-2</v>
      </c>
      <c r="L57" s="315">
        <v>1881380719.4183841</v>
      </c>
      <c r="M57" s="315">
        <v>217684294.52030206</v>
      </c>
      <c r="N57" s="314">
        <v>0.13084375927154943</v>
      </c>
      <c r="O57" s="313">
        <v>380399117.18948019</v>
      </c>
      <c r="P57" s="313">
        <v>38038192.069832444</v>
      </c>
      <c r="Q57" s="314">
        <v>0.11110553009675073</v>
      </c>
    </row>
    <row r="58" spans="1:17">
      <c r="A58" s="329"/>
      <c r="B58" s="329"/>
      <c r="C58" s="228" t="s">
        <v>168</v>
      </c>
      <c r="D58" s="313">
        <v>767571254.24950314</v>
      </c>
      <c r="E58" s="313">
        <v>8971910.0007274151</v>
      </c>
      <c r="F58" s="317">
        <v>1.1826941413470507E-2</v>
      </c>
      <c r="G58" s="324">
        <v>34.774526586270788</v>
      </c>
      <c r="H58" s="324">
        <v>-1.2941024632687288</v>
      </c>
      <c r="I58" s="325">
        <v>3.1268869721563552</v>
      </c>
      <c r="J58" s="325">
        <v>1.8570585273820495E-2</v>
      </c>
      <c r="K58" s="317">
        <v>5.9744835989639202E-3</v>
      </c>
      <c r="L58" s="318">
        <v>2400108555.1144848</v>
      </c>
      <c r="M58" s="318">
        <v>42141782.307670116</v>
      </c>
      <c r="N58" s="317">
        <v>1.7872084879935135E-2</v>
      </c>
      <c r="O58" s="313">
        <v>530884983.17528778</v>
      </c>
      <c r="P58" s="313">
        <v>8090341.6527071595</v>
      </c>
      <c r="Q58" s="317">
        <v>1.5475180903050095E-2</v>
      </c>
    </row>
    <row r="59" spans="1:17">
      <c r="A59" s="329"/>
      <c r="B59" s="329" t="s">
        <v>135</v>
      </c>
      <c r="C59" s="228" t="s">
        <v>127</v>
      </c>
      <c r="D59" s="313">
        <v>505229492.89843309</v>
      </c>
      <c r="E59" s="313">
        <v>8400130.4090118408</v>
      </c>
      <c r="F59" s="314">
        <v>1.6907475771806263E-2</v>
      </c>
      <c r="G59" s="322">
        <v>26.338589023627186</v>
      </c>
      <c r="H59" s="322">
        <v>-0.92871996926025346</v>
      </c>
      <c r="I59" s="323">
        <v>3.5258349732090184</v>
      </c>
      <c r="J59" s="323">
        <v>6.9041356663969822E-2</v>
      </c>
      <c r="K59" s="314">
        <v>1.9972657995409742E-2</v>
      </c>
      <c r="L59" s="315">
        <v>1781355815.5579529</v>
      </c>
      <c r="M59" s="315">
        <v>63919246.792375565</v>
      </c>
      <c r="N59" s="314">
        <v>3.7217820998372057E-2</v>
      </c>
      <c r="O59" s="313">
        <v>1499380720.0610611</v>
      </c>
      <c r="P59" s="313">
        <v>34773687.300021887</v>
      </c>
      <c r="Q59" s="314">
        <v>2.3742673988440047E-2</v>
      </c>
    </row>
    <row r="60" spans="1:17">
      <c r="A60" s="329"/>
      <c r="B60" s="329"/>
      <c r="C60" s="228" t="s">
        <v>128</v>
      </c>
      <c r="D60" s="313">
        <v>226573667.65492463</v>
      </c>
      <c r="E60" s="313">
        <v>-12575398.875529379</v>
      </c>
      <c r="F60" s="317">
        <v>-5.2583934606025264E-2</v>
      </c>
      <c r="G60" s="324">
        <v>11.81172279097062</v>
      </c>
      <c r="H60" s="324">
        <v>-1.3134102723662568</v>
      </c>
      <c r="I60" s="325">
        <v>3.2809432638409999</v>
      </c>
      <c r="J60" s="325">
        <v>-2.858904322825051E-2</v>
      </c>
      <c r="K60" s="317">
        <v>-8.6383937594999571E-3</v>
      </c>
      <c r="L60" s="318">
        <v>743375348.65617442</v>
      </c>
      <c r="M60" s="318">
        <v>-48096213.231816649</v>
      </c>
      <c r="N60" s="317">
        <v>-6.0768087632974511E-2</v>
      </c>
      <c r="O60" s="313">
        <v>164245105.37706223</v>
      </c>
      <c r="P60" s="313">
        <v>-9903413.3609820008</v>
      </c>
      <c r="Q60" s="317">
        <v>-5.6867629037251843E-2</v>
      </c>
    </row>
    <row r="61" spans="1:17">
      <c r="A61" s="329"/>
      <c r="B61" s="329"/>
      <c r="C61" s="228" t="s">
        <v>129</v>
      </c>
      <c r="D61" s="313">
        <v>359359457.98584074</v>
      </c>
      <c r="E61" s="313">
        <v>17757299.584312737</v>
      </c>
      <c r="F61" s="314">
        <v>5.1982398669274066E-2</v>
      </c>
      <c r="G61" s="322">
        <v>18.734102439948504</v>
      </c>
      <c r="H61" s="322">
        <v>-1.3927183542346455E-2</v>
      </c>
      <c r="I61" s="323">
        <v>3.077952949444716</v>
      </c>
      <c r="J61" s="323">
        <v>5.1401239386102304E-2</v>
      </c>
      <c r="K61" s="314">
        <v>1.6983433395594237E-2</v>
      </c>
      <c r="L61" s="315">
        <v>1106091503.6183729</v>
      </c>
      <c r="M61" s="315">
        <v>72214906.948514938</v>
      </c>
      <c r="N61" s="314">
        <v>6.9848671670411089E-2</v>
      </c>
      <c r="O61" s="313">
        <v>240953086.94506344</v>
      </c>
      <c r="P61" s="313">
        <v>14500880.702511251</v>
      </c>
      <c r="Q61" s="314">
        <v>6.4035060391416126E-2</v>
      </c>
    </row>
    <row r="62" spans="1:17">
      <c r="A62" s="329"/>
      <c r="B62" s="329"/>
      <c r="C62" s="228" t="s">
        <v>130</v>
      </c>
      <c r="D62" s="313">
        <v>569409832.3462975</v>
      </c>
      <c r="E62" s="313">
        <v>63592700.964542508</v>
      </c>
      <c r="F62" s="317">
        <v>0.12572271087541959</v>
      </c>
      <c r="G62" s="324">
        <v>29.68443404628507</v>
      </c>
      <c r="H62" s="324">
        <v>1.923852533601373</v>
      </c>
      <c r="I62" s="325">
        <v>2.4566917803619286</v>
      </c>
      <c r="J62" s="325">
        <v>5.1705373815814859E-2</v>
      </c>
      <c r="K62" s="317">
        <v>2.1499237448942915E-2</v>
      </c>
      <c r="L62" s="318">
        <v>1398864454.7824128</v>
      </c>
      <c r="M62" s="318">
        <v>182381129.6111424</v>
      </c>
      <c r="N62" s="317">
        <v>0.14992489073819792</v>
      </c>
      <c r="O62" s="313">
        <v>285021083.96347219</v>
      </c>
      <c r="P62" s="313">
        <v>31922614.177816451</v>
      </c>
      <c r="Q62" s="317">
        <v>0.1261272508081582</v>
      </c>
    </row>
    <row r="63" spans="1:17">
      <c r="A63" s="329"/>
      <c r="B63" s="329"/>
      <c r="C63" s="228" t="s">
        <v>166</v>
      </c>
      <c r="D63" s="313">
        <v>600507757.29995465</v>
      </c>
      <c r="E63" s="313">
        <v>20278457.634706497</v>
      </c>
      <c r="F63" s="314">
        <v>3.4949041088421E-2</v>
      </c>
      <c r="G63" s="322">
        <v>31.305628921792142</v>
      </c>
      <c r="H63" s="322">
        <v>-0.53888912646608134</v>
      </c>
      <c r="I63" s="323">
        <v>3.62216637525334</v>
      </c>
      <c r="J63" s="323">
        <v>7.4890962489264634E-2</v>
      </c>
      <c r="K63" s="314">
        <v>2.111224919829633E-2</v>
      </c>
      <c r="L63" s="315">
        <v>2175139006.5706892</v>
      </c>
      <c r="M63" s="315">
        <v>116905878.10283566</v>
      </c>
      <c r="N63" s="314">
        <v>5.6799143151417576E-2</v>
      </c>
      <c r="O63" s="313">
        <v>1696249072.9172471</v>
      </c>
      <c r="P63" s="313">
        <v>58874064.156587362</v>
      </c>
      <c r="Q63" s="314">
        <v>3.5956371534673383E-2</v>
      </c>
    </row>
    <row r="64" spans="1:17">
      <c r="A64" s="329"/>
      <c r="B64" s="329"/>
      <c r="C64" s="228" t="s">
        <v>167</v>
      </c>
      <c r="D64" s="313">
        <v>654124509.39798987</v>
      </c>
      <c r="E64" s="313">
        <v>66951025.593188524</v>
      </c>
      <c r="F64" s="317">
        <v>0.11402256307514999</v>
      </c>
      <c r="G64" s="324">
        <v>34.100773738438356</v>
      </c>
      <c r="H64" s="324">
        <v>1.8751405047008589</v>
      </c>
      <c r="I64" s="325">
        <v>2.5151856589473915</v>
      </c>
      <c r="J64" s="325">
        <v>4.0722889317953204E-2</v>
      </c>
      <c r="K64" s="317">
        <v>1.6457264913325664E-2</v>
      </c>
      <c r="L64" s="318">
        <v>1645244585.2038224</v>
      </c>
      <c r="M64" s="318">
        <v>192305660.21522737</v>
      </c>
      <c r="N64" s="317">
        <v>0.13235632751509971</v>
      </c>
      <c r="O64" s="313">
        <v>332391691.28324986</v>
      </c>
      <c r="P64" s="313">
        <v>33872392.768993616</v>
      </c>
      <c r="Q64" s="317">
        <v>0.11346801676668146</v>
      </c>
    </row>
    <row r="65" spans="1:17">
      <c r="A65" s="329"/>
      <c r="B65" s="329"/>
      <c r="C65" s="228" t="s">
        <v>168</v>
      </c>
      <c r="D65" s="313">
        <v>662765256.46947753</v>
      </c>
      <c r="E65" s="313">
        <v>8988564.2393666506</v>
      </c>
      <c r="F65" s="314">
        <v>1.3748676491824109E-2</v>
      </c>
      <c r="G65" s="322">
        <v>34.551232567885144</v>
      </c>
      <c r="H65" s="322">
        <v>-1.3297608381072052</v>
      </c>
      <c r="I65" s="323">
        <v>3.1187579689236689</v>
      </c>
      <c r="J65" s="323">
        <v>1.4904737944363422E-2</v>
      </c>
      <c r="K65" s="314">
        <v>4.8020111890602468E-3</v>
      </c>
      <c r="L65" s="315">
        <v>2067004425.1399221</v>
      </c>
      <c r="M65" s="315">
        <v>37777526.622529507</v>
      </c>
      <c r="N65" s="314">
        <v>1.8616708979232819E-2</v>
      </c>
      <c r="O65" s="313">
        <v>458465617.5376991</v>
      </c>
      <c r="P65" s="313">
        <v>7317145.7033919096</v>
      </c>
      <c r="Q65" s="314">
        <v>1.6218930485658988E-2</v>
      </c>
    </row>
    <row r="66" spans="1:17">
      <c r="A66" s="329" t="s">
        <v>68</v>
      </c>
      <c r="B66" s="329" t="s">
        <v>133</v>
      </c>
      <c r="C66" s="228" t="s">
        <v>127</v>
      </c>
      <c r="D66" s="313">
        <v>78517.488944522745</v>
      </c>
      <c r="E66" s="313">
        <v>-8841.9038101986371</v>
      </c>
      <c r="F66" s="317">
        <v>-0.10121297242786491</v>
      </c>
      <c r="G66" s="324">
        <v>50.552416812201777</v>
      </c>
      <c r="H66" s="324">
        <v>-9.7972174482570722</v>
      </c>
      <c r="I66" s="325">
        <v>6.3723563883428485</v>
      </c>
      <c r="J66" s="325">
        <v>-0.19364063965257916</v>
      </c>
      <c r="K66" s="317">
        <v>-2.9491429683405884E-2</v>
      </c>
      <c r="L66" s="318">
        <v>500341.42227226851</v>
      </c>
      <c r="M66" s="318">
        <v>-73260.090922717412</v>
      </c>
      <c r="N66" s="317">
        <v>-0.12771948685186593</v>
      </c>
      <c r="O66" s="313">
        <v>235402.4030765295</v>
      </c>
      <c r="P66" s="313">
        <v>-27706.838408621843</v>
      </c>
      <c r="Q66" s="317">
        <v>-0.10530545507344137</v>
      </c>
    </row>
    <row r="67" spans="1:17">
      <c r="A67" s="329"/>
      <c r="B67" s="329"/>
      <c r="C67" s="228" t="s">
        <v>128</v>
      </c>
      <c r="D67" s="313">
        <v>416.12017714977264</v>
      </c>
      <c r="E67" s="313">
        <v>-46.388854622840881</v>
      </c>
      <c r="F67" s="314">
        <v>-0.10029826757123167</v>
      </c>
      <c r="G67" s="322">
        <v>0.26791331360718429</v>
      </c>
      <c r="H67" s="322">
        <v>-5.1597273972164903E-2</v>
      </c>
      <c r="I67" s="323">
        <v>4.4559121992094139</v>
      </c>
      <c r="J67" s="323">
        <v>0.27968578730177285</v>
      </c>
      <c r="K67" s="314">
        <v>6.6970934934060811E-2</v>
      </c>
      <c r="L67" s="315">
        <v>1854.1949736988545</v>
      </c>
      <c r="M67" s="315">
        <v>-77.34746053576464</v>
      </c>
      <c r="N67" s="314">
        <v>-4.004440138868285E-2</v>
      </c>
      <c r="O67" s="313">
        <v>416.12017714977264</v>
      </c>
      <c r="P67" s="313">
        <v>-46.388854622840881</v>
      </c>
      <c r="Q67" s="314">
        <v>-0.10029826757123167</v>
      </c>
    </row>
    <row r="68" spans="1:17">
      <c r="A68" s="329"/>
      <c r="B68" s="329"/>
      <c r="C68" s="228" t="s">
        <v>129</v>
      </c>
      <c r="D68" s="313">
        <v>47.744456940889357</v>
      </c>
      <c r="E68" s="313">
        <v>47.744456940889357</v>
      </c>
      <c r="F68" s="320"/>
      <c r="G68" s="324">
        <v>3.0739618907749441E-2</v>
      </c>
      <c r="H68" s="324">
        <v>3.0739618907749441E-2</v>
      </c>
      <c r="I68" s="325">
        <v>3.0113207547169809</v>
      </c>
      <c r="J68" s="325">
        <v>3.0113207547169809</v>
      </c>
      <c r="K68" s="320"/>
      <c r="L68" s="318">
        <v>143.77387410879135</v>
      </c>
      <c r="M68" s="318">
        <v>143.77387410879135</v>
      </c>
      <c r="N68" s="320"/>
      <c r="O68" s="313">
        <v>36.033552408218384</v>
      </c>
      <c r="P68" s="313">
        <v>36.033552408218384</v>
      </c>
      <c r="Q68" s="320"/>
    </row>
    <row r="69" spans="1:17">
      <c r="A69" s="329"/>
      <c r="B69" s="329"/>
      <c r="C69" s="228" t="s">
        <v>130</v>
      </c>
      <c r="D69" s="313">
        <v>2000.1773905754089</v>
      </c>
      <c r="E69" s="313">
        <v>28.548757446259515</v>
      </c>
      <c r="F69" s="314">
        <v>1.4479784360277881E-2</v>
      </c>
      <c r="G69" s="322">
        <v>1.2877869950496388</v>
      </c>
      <c r="H69" s="322">
        <v>-7.4253916119147334E-2</v>
      </c>
      <c r="I69" s="323">
        <v>2.7977995104968789</v>
      </c>
      <c r="J69" s="323">
        <v>0.18592937113102126</v>
      </c>
      <c r="K69" s="314">
        <v>7.1186299934560882E-2</v>
      </c>
      <c r="L69" s="315">
        <v>5596.0953242588039</v>
      </c>
      <c r="M69" s="315">
        <v>446.4573714700573</v>
      </c>
      <c r="N69" s="314">
        <v>8.669684656729737E-2</v>
      </c>
      <c r="O69" s="313">
        <v>1002.0619184970856</v>
      </c>
      <c r="P69" s="313">
        <v>16.247601932510861</v>
      </c>
      <c r="Q69" s="314">
        <v>1.6481401882183538E-2</v>
      </c>
    </row>
    <row r="70" spans="1:17">
      <c r="A70" s="329"/>
      <c r="B70" s="329"/>
      <c r="C70" s="228" t="s">
        <v>166</v>
      </c>
      <c r="D70" s="313">
        <v>152082.63271224994</v>
      </c>
      <c r="E70" s="313">
        <v>10238.705071787204</v>
      </c>
      <c r="F70" s="317">
        <v>7.2182893142522422E-2</v>
      </c>
      <c r="G70" s="324">
        <v>97.916333572495944</v>
      </c>
      <c r="H70" s="324">
        <v>-7.2318651809638368E-2</v>
      </c>
      <c r="I70" s="325">
        <v>6.1330722228431682</v>
      </c>
      <c r="J70" s="325">
        <v>-2.1967366594816795E-2</v>
      </c>
      <c r="K70" s="317">
        <v>-3.5690049228136044E-3</v>
      </c>
      <c r="L70" s="318">
        <v>932733.77026435977</v>
      </c>
      <c r="M70" s="318">
        <v>59678.780115934787</v>
      </c>
      <c r="N70" s="317">
        <v>6.8356267118740155E-2</v>
      </c>
      <c r="O70" s="313">
        <v>393918.63187730312</v>
      </c>
      <c r="P70" s="313">
        <v>15534.711695176957</v>
      </c>
      <c r="Q70" s="317">
        <v>4.1055422460076235E-2</v>
      </c>
    </row>
    <row r="71" spans="1:17">
      <c r="A71" s="329"/>
      <c r="B71" s="329"/>
      <c r="C71" s="228" t="s">
        <v>167</v>
      </c>
      <c r="D71" s="313">
        <v>2766.0683441162109</v>
      </c>
      <c r="E71" s="313">
        <v>347.38377932205822</v>
      </c>
      <c r="F71" s="314">
        <v>0.14362508628801832</v>
      </c>
      <c r="G71" s="322">
        <v>1.7808954634501706</v>
      </c>
      <c r="H71" s="322">
        <v>0.11001927860105654</v>
      </c>
      <c r="I71" s="323">
        <v>2.3988190069338891</v>
      </c>
      <c r="J71" s="323">
        <v>1.9590555260777354E-2</v>
      </c>
      <c r="K71" s="314">
        <v>8.2339950360802716E-3</v>
      </c>
      <c r="L71" s="315">
        <v>6635.2973183441154</v>
      </c>
      <c r="M71" s="315">
        <v>880.69418616326948</v>
      </c>
      <c r="N71" s="314">
        <v>0.15304168957165065</v>
      </c>
      <c r="O71" s="313">
        <v>1209.7611601352692</v>
      </c>
      <c r="P71" s="313">
        <v>102.71133667849017</v>
      </c>
      <c r="Q71" s="314">
        <v>9.2779326189468644E-2</v>
      </c>
    </row>
    <row r="72" spans="1:17">
      <c r="A72" s="329"/>
      <c r="B72" s="329"/>
      <c r="C72" s="228" t="s">
        <v>168</v>
      </c>
      <c r="D72" s="313">
        <v>470.26071792244909</v>
      </c>
      <c r="E72" s="313">
        <v>-22.590511268377327</v>
      </c>
      <c r="F72" s="317">
        <v>-4.5836369943658063E-2</v>
      </c>
      <c r="G72" s="324">
        <v>0.30277096405385295</v>
      </c>
      <c r="H72" s="324">
        <v>-3.7700626791499603E-2</v>
      </c>
      <c r="I72" s="325">
        <v>4.3029093121704687</v>
      </c>
      <c r="J72" s="325">
        <v>0.1381478580835962</v>
      </c>
      <c r="K72" s="317">
        <v>3.3170653255069862E-2</v>
      </c>
      <c r="L72" s="318">
        <v>2023.4892222964763</v>
      </c>
      <c r="M72" s="318">
        <v>-29.118579636812228</v>
      </c>
      <c r="N72" s="317">
        <v>-1.4186139022460272E-2</v>
      </c>
      <c r="O72" s="313">
        <v>458.54981338977814</v>
      </c>
      <c r="P72" s="313">
        <v>-34.301415801048279</v>
      </c>
      <c r="Q72" s="317">
        <v>-6.9597910625819215E-2</v>
      </c>
    </row>
    <row r="73" spans="1:17">
      <c r="A73" s="329"/>
      <c r="B73" s="329" t="s">
        <v>134</v>
      </c>
      <c r="C73" s="228" t="s">
        <v>127</v>
      </c>
      <c r="D73" s="313">
        <v>1069053.7627100153</v>
      </c>
      <c r="E73" s="313">
        <v>-163798.44839510275</v>
      </c>
      <c r="F73" s="314">
        <v>-0.13286138185879981</v>
      </c>
      <c r="G73" s="322">
        <v>55.721619561393808</v>
      </c>
      <c r="H73" s="322">
        <v>-3.650713589230385</v>
      </c>
      <c r="I73" s="323">
        <v>6.4845871535259283</v>
      </c>
      <c r="J73" s="323">
        <v>0.14537251397119189</v>
      </c>
      <c r="K73" s="314">
        <v>2.2932259315548712E-2</v>
      </c>
      <c r="L73" s="315">
        <v>6932372.2960979212</v>
      </c>
      <c r="M73" s="315">
        <v>-882942.48894706927</v>
      </c>
      <c r="N73" s="314">
        <v>-0.11297593420505921</v>
      </c>
      <c r="O73" s="313">
        <v>3218982.8454942554</v>
      </c>
      <c r="P73" s="313">
        <v>-482338.27436202113</v>
      </c>
      <c r="Q73" s="314">
        <v>-0.13031516551602268</v>
      </c>
    </row>
    <row r="74" spans="1:17">
      <c r="A74" s="329"/>
      <c r="B74" s="329"/>
      <c r="C74" s="228" t="s">
        <v>128</v>
      </c>
      <c r="D74" s="313">
        <v>5683.0277737379074</v>
      </c>
      <c r="E74" s="313">
        <v>-4781.051068559289</v>
      </c>
      <c r="F74" s="317">
        <v>-0.4569012849209092</v>
      </c>
      <c r="G74" s="324">
        <v>0.296212896498598</v>
      </c>
      <c r="H74" s="324">
        <v>-0.20772161369087555</v>
      </c>
      <c r="I74" s="325">
        <v>4.5826831577836478</v>
      </c>
      <c r="J74" s="325">
        <v>0.7259243193484104</v>
      </c>
      <c r="K74" s="317">
        <v>0.18822134070558896</v>
      </c>
      <c r="L74" s="318">
        <v>26043.515663925409</v>
      </c>
      <c r="M74" s="318">
        <v>-14313.912897187471</v>
      </c>
      <c r="N74" s="317">
        <v>-0.35467851663324002</v>
      </c>
      <c r="O74" s="313">
        <v>5683.0277737379074</v>
      </c>
      <c r="P74" s="313">
        <v>-4274.0992957353592</v>
      </c>
      <c r="Q74" s="317">
        <v>-0.42925025119333537</v>
      </c>
    </row>
    <row r="75" spans="1:17">
      <c r="A75" s="329"/>
      <c r="B75" s="329"/>
      <c r="C75" s="228" t="s">
        <v>129</v>
      </c>
      <c r="D75" s="313">
        <v>301.30419698953636</v>
      </c>
      <c r="E75" s="313">
        <v>-1096.6571864962577</v>
      </c>
      <c r="F75" s="314">
        <v>-0.78446886977790531</v>
      </c>
      <c r="G75" s="322">
        <v>1.570468990665376E-2</v>
      </c>
      <c r="H75" s="322">
        <v>-5.1619055992804364E-2</v>
      </c>
      <c r="I75" s="323">
        <v>3.0437712462883342</v>
      </c>
      <c r="J75" s="323">
        <v>-0.4182670170551499</v>
      </c>
      <c r="K75" s="314">
        <v>-0.12081524964175469</v>
      </c>
      <c r="L75" s="315">
        <v>917.10105118274691</v>
      </c>
      <c r="M75" s="315">
        <v>-3922.6947491216661</v>
      </c>
      <c r="N75" s="314">
        <v>-0.81050831708125715</v>
      </c>
      <c r="O75" s="313">
        <v>227.5503830909729</v>
      </c>
      <c r="P75" s="313">
        <v>-827.51481199264526</v>
      </c>
      <c r="Q75" s="314">
        <v>-0.78432576095647</v>
      </c>
    </row>
    <row r="76" spans="1:17">
      <c r="A76" s="329"/>
      <c r="B76" s="329"/>
      <c r="C76" s="228" t="s">
        <v>130</v>
      </c>
      <c r="D76" s="313">
        <v>25282.732471644878</v>
      </c>
      <c r="E76" s="313">
        <v>-26614.386718916445</v>
      </c>
      <c r="F76" s="317">
        <v>-0.51282975113109708</v>
      </c>
      <c r="G76" s="324">
        <v>1.3177960261663981</v>
      </c>
      <c r="H76" s="324">
        <v>-1.1814922278390438</v>
      </c>
      <c r="I76" s="325">
        <v>2.7138784286100455</v>
      </c>
      <c r="J76" s="325">
        <v>-0.73589989148319912</v>
      </c>
      <c r="K76" s="317">
        <v>-0.21331802313121045</v>
      </c>
      <c r="L76" s="318">
        <v>68614.262271115775</v>
      </c>
      <c r="M76" s="318">
        <v>-110419.29438777776</v>
      </c>
      <c r="N76" s="317">
        <v>-0.61675194554815127</v>
      </c>
      <c r="O76" s="313">
        <v>12655.22281897068</v>
      </c>
      <c r="P76" s="313">
        <v>-13293.336776309981</v>
      </c>
      <c r="Q76" s="317">
        <v>-0.51229574911463205</v>
      </c>
    </row>
    <row r="77" spans="1:17">
      <c r="A77" s="329"/>
      <c r="B77" s="329"/>
      <c r="C77" s="228" t="s">
        <v>166</v>
      </c>
      <c r="D77" s="313">
        <v>1877008.4520935835</v>
      </c>
      <c r="E77" s="313">
        <v>-128274.92578943493</v>
      </c>
      <c r="F77" s="314">
        <v>-6.39684780735853E-2</v>
      </c>
      <c r="G77" s="322">
        <v>97.834135690189555</v>
      </c>
      <c r="H77" s="322">
        <v>1.2626636997579368</v>
      </c>
      <c r="I77" s="323">
        <v>6.1657726962267452</v>
      </c>
      <c r="J77" s="323">
        <v>0.2202016589239939</v>
      </c>
      <c r="K77" s="314">
        <v>3.7036250604431407E-2</v>
      </c>
      <c r="L77" s="315">
        <v>11573207.464505443</v>
      </c>
      <c r="M77" s="315">
        <v>-349347.30862046033</v>
      </c>
      <c r="N77" s="314">
        <v>-2.9301380053871378E-2</v>
      </c>
      <c r="O77" s="313">
        <v>4956403.6173561057</v>
      </c>
      <c r="P77" s="313">
        <v>-407270.02947428264</v>
      </c>
      <c r="Q77" s="314">
        <v>-7.5931172604984082E-2</v>
      </c>
    </row>
    <row r="78" spans="1:17">
      <c r="A78" s="329"/>
      <c r="B78" s="329"/>
      <c r="C78" s="228" t="s">
        <v>167</v>
      </c>
      <c r="D78" s="313">
        <v>35321.575489163399</v>
      </c>
      <c r="E78" s="313">
        <v>-23880.775810542254</v>
      </c>
      <c r="F78" s="317">
        <v>-0.40337546205974739</v>
      </c>
      <c r="G78" s="324">
        <v>1.8410443519014019</v>
      </c>
      <c r="H78" s="324">
        <v>-1.0100530407987449</v>
      </c>
      <c r="I78" s="325">
        <v>2.3394023428429467</v>
      </c>
      <c r="J78" s="325">
        <v>-0.86140142508429651</v>
      </c>
      <c r="K78" s="317">
        <v>-0.26912034836865917</v>
      </c>
      <c r="L78" s="318">
        <v>82631.376452252851</v>
      </c>
      <c r="M78" s="318">
        <v>-106863.73265799732</v>
      </c>
      <c r="N78" s="317">
        <v>-0.56393926555551843</v>
      </c>
      <c r="O78" s="313">
        <v>15381.211583733559</v>
      </c>
      <c r="P78" s="313">
        <v>-12549.022431546226</v>
      </c>
      <c r="Q78" s="317">
        <v>-0.44929886461678181</v>
      </c>
    </row>
    <row r="79" spans="1:17">
      <c r="A79" s="329"/>
      <c r="B79" s="329"/>
      <c r="C79" s="228" t="s">
        <v>168</v>
      </c>
      <c r="D79" s="313">
        <v>6231.3717840075496</v>
      </c>
      <c r="E79" s="313">
        <v>-5758.8360281020396</v>
      </c>
      <c r="F79" s="314">
        <v>-0.48029493052537964</v>
      </c>
      <c r="G79" s="322">
        <v>0.32479388783392527</v>
      </c>
      <c r="H79" s="322">
        <v>-0.2526367290343029</v>
      </c>
      <c r="I79" s="323">
        <v>4.478870318529415</v>
      </c>
      <c r="J79" s="323">
        <v>0.66842062220983367</v>
      </c>
      <c r="K79" s="314">
        <v>0.17541777886621743</v>
      </c>
      <c r="L79" s="315">
        <v>27909.506127113105</v>
      </c>
      <c r="M79" s="315">
        <v>-17778.577589348548</v>
      </c>
      <c r="N79" s="314">
        <v>-0.38912942157262848</v>
      </c>
      <c r="O79" s="313">
        <v>6157.6179701089859</v>
      </c>
      <c r="P79" s="313">
        <v>-4982.741880774498</v>
      </c>
      <c r="Q79" s="314">
        <v>-0.4472693833475534</v>
      </c>
    </row>
    <row r="80" spans="1:17">
      <c r="A80" s="329"/>
      <c r="B80" s="329" t="s">
        <v>135</v>
      </c>
      <c r="C80" s="228" t="s">
        <v>127</v>
      </c>
      <c r="D80" s="313">
        <v>911406.93976495811</v>
      </c>
      <c r="E80" s="313">
        <v>-130230.41901129077</v>
      </c>
      <c r="F80" s="317">
        <v>-0.12502471989319769</v>
      </c>
      <c r="G80" s="324">
        <v>54.93776993154475</v>
      </c>
      <c r="H80" s="324">
        <v>-4.3313925546126129</v>
      </c>
      <c r="I80" s="325">
        <v>6.4623693772229256</v>
      </c>
      <c r="J80" s="325">
        <v>5.9179505893108164E-2</v>
      </c>
      <c r="K80" s="317">
        <v>9.242191326870295E-3</v>
      </c>
      <c r="L80" s="318">
        <v>5889848.2977255248</v>
      </c>
      <c r="M80" s="318">
        <v>-779953.48758929502</v>
      </c>
      <c r="N80" s="317">
        <v>-0.11693803094816867</v>
      </c>
      <c r="O80" s="313">
        <v>2743782.3939361945</v>
      </c>
      <c r="P80" s="313">
        <v>-384464.11259801593</v>
      </c>
      <c r="Q80" s="317">
        <v>-0.12290083655330743</v>
      </c>
    </row>
    <row r="81" spans="1:17">
      <c r="A81" s="329"/>
      <c r="B81" s="329"/>
      <c r="C81" s="228" t="s">
        <v>128</v>
      </c>
      <c r="D81" s="313">
        <v>4865.009418129921</v>
      </c>
      <c r="E81" s="313">
        <v>-1261.4501711785797</v>
      </c>
      <c r="F81" s="314">
        <v>-0.20590198185261527</v>
      </c>
      <c r="G81" s="322">
        <v>0.29325294384629846</v>
      </c>
      <c r="H81" s="322">
        <v>-5.5342587798415777E-2</v>
      </c>
      <c r="I81" s="323">
        <v>4.5758736458651112</v>
      </c>
      <c r="J81" s="323">
        <v>0.47142739273382794</v>
      </c>
      <c r="K81" s="314">
        <v>0.11485773321411526</v>
      </c>
      <c r="L81" s="315">
        <v>22261.668383306263</v>
      </c>
      <c r="M81" s="315">
        <v>-2884.0557229912301</v>
      </c>
      <c r="N81" s="314">
        <v>-0.11469368353838526</v>
      </c>
      <c r="O81" s="313">
        <v>4865.009418129921</v>
      </c>
      <c r="P81" s="313">
        <v>-999.04925167560577</v>
      </c>
      <c r="Q81" s="314">
        <v>-0.17036822240878738</v>
      </c>
    </row>
    <row r="82" spans="1:17">
      <c r="A82" s="329"/>
      <c r="B82" s="329"/>
      <c r="C82" s="228" t="s">
        <v>129</v>
      </c>
      <c r="D82" s="313">
        <v>288.85166565775876</v>
      </c>
      <c r="E82" s="313">
        <v>-460.47935715317715</v>
      </c>
      <c r="F82" s="317">
        <v>-0.61452060989787816</v>
      </c>
      <c r="G82" s="324">
        <v>1.7411395129756025E-2</v>
      </c>
      <c r="H82" s="324">
        <v>-2.5225537745882046E-2</v>
      </c>
      <c r="I82" s="325">
        <v>3.0451702022614762</v>
      </c>
      <c r="J82" s="325">
        <v>-0.29415306108070638</v>
      </c>
      <c r="K82" s="317">
        <v>-8.8087626708622829E-2</v>
      </c>
      <c r="L82" s="318">
        <v>879.60248513460158</v>
      </c>
      <c r="M82" s="318">
        <v>-1622.6560312819483</v>
      </c>
      <c r="N82" s="317">
        <v>-0.64847657451706142</v>
      </c>
      <c r="O82" s="313">
        <v>218.15224623680115</v>
      </c>
      <c r="P82" s="313">
        <v>-347.38060116767883</v>
      </c>
      <c r="Q82" s="317">
        <v>-0.61425362428015706</v>
      </c>
    </row>
    <row r="83" spans="1:17">
      <c r="A83" s="329"/>
      <c r="B83" s="329"/>
      <c r="C83" s="228" t="s">
        <v>130</v>
      </c>
      <c r="D83" s="313">
        <v>21822.108486831188</v>
      </c>
      <c r="E83" s="313">
        <v>-21687.035762714891</v>
      </c>
      <c r="F83" s="314">
        <v>-0.49844776625182985</v>
      </c>
      <c r="G83" s="322">
        <v>1.3153926343592623</v>
      </c>
      <c r="H83" s="322">
        <v>-1.1602775385976771</v>
      </c>
      <c r="I83" s="323">
        <v>2.7188163192572685</v>
      </c>
      <c r="J83" s="323">
        <v>-0.73201535149816754</v>
      </c>
      <c r="K83" s="314">
        <v>-0.21212722651809876</v>
      </c>
      <c r="L83" s="315">
        <v>59330.304674599174</v>
      </c>
      <c r="M83" s="315">
        <v>-90812.428269201191</v>
      </c>
      <c r="N83" s="314">
        <v>-0.60484065055078629</v>
      </c>
      <c r="O83" s="313">
        <v>10924.910826563835</v>
      </c>
      <c r="P83" s="313">
        <v>-10829.661298209205</v>
      </c>
      <c r="Q83" s="314">
        <v>-0.49781081586417036</v>
      </c>
    </row>
    <row r="84" spans="1:17">
      <c r="A84" s="329"/>
      <c r="B84" s="329"/>
      <c r="C84" s="228" t="s">
        <v>166</v>
      </c>
      <c r="D84" s="313">
        <v>1622901.9107372658</v>
      </c>
      <c r="E84" s="313">
        <v>-77840.330260115908</v>
      </c>
      <c r="F84" s="317">
        <v>-4.5768446495729594E-2</v>
      </c>
      <c r="G84" s="324">
        <v>97.825250065071174</v>
      </c>
      <c r="H84" s="324">
        <v>1.0530218232093915</v>
      </c>
      <c r="I84" s="325">
        <v>6.1619666260897636</v>
      </c>
      <c r="J84" s="325">
        <v>0.1755680233416852</v>
      </c>
      <c r="K84" s="317">
        <v>2.9327820446351509E-2</v>
      </c>
      <c r="L84" s="318">
        <v>10000267.411380341</v>
      </c>
      <c r="M84" s="318">
        <v>-181053.56376102008</v>
      </c>
      <c r="N84" s="317">
        <v>-1.778291483031319E-2</v>
      </c>
      <c r="O84" s="313">
        <v>4276227.4146562396</v>
      </c>
      <c r="P84" s="313">
        <v>-270518.71263561584</v>
      </c>
      <c r="Q84" s="317">
        <v>-5.9497210766140333E-2</v>
      </c>
    </row>
    <row r="85" spans="1:17">
      <c r="A85" s="329"/>
      <c r="B85" s="329"/>
      <c r="C85" s="228" t="s">
        <v>167</v>
      </c>
      <c r="D85" s="313">
        <v>30710.789480023086</v>
      </c>
      <c r="E85" s="313">
        <v>-19036.123520041554</v>
      </c>
      <c r="F85" s="314">
        <v>-0.3826593927550202</v>
      </c>
      <c r="G85" s="322">
        <v>1.8511843757791868</v>
      </c>
      <c r="H85" s="322">
        <v>-0.9794148197503536</v>
      </c>
      <c r="I85" s="323">
        <v>2.3363051228521767</v>
      </c>
      <c r="J85" s="323">
        <v>-0.86373918697628493</v>
      </c>
      <c r="K85" s="314">
        <v>-0.26991475846863683</v>
      </c>
      <c r="L85" s="315">
        <v>71749.774789012678</v>
      </c>
      <c r="M85" s="315">
        <v>-87442.551088375709</v>
      </c>
      <c r="N85" s="314">
        <v>-0.54928873365243047</v>
      </c>
      <c r="O85" s="313">
        <v>13338.991245746613</v>
      </c>
      <c r="P85" s="313">
        <v>-10107.1791842518</v>
      </c>
      <c r="Q85" s="314">
        <v>-0.43108017210862198</v>
      </c>
    </row>
    <row r="86" spans="1:17">
      <c r="A86" s="329"/>
      <c r="B86" s="329"/>
      <c r="C86" s="228" t="s">
        <v>168</v>
      </c>
      <c r="D86" s="313">
        <v>5367.3896518170832</v>
      </c>
      <c r="E86" s="313">
        <v>-1612.7963629722599</v>
      </c>
      <c r="F86" s="317">
        <v>-0.23105349335320441</v>
      </c>
      <c r="G86" s="324">
        <v>0.32353540988016327</v>
      </c>
      <c r="H86" s="324">
        <v>-7.3637152728567579E-2</v>
      </c>
      <c r="I86" s="325">
        <v>4.4633335691932228</v>
      </c>
      <c r="J86" s="325">
        <v>0.44465519004521692</v>
      </c>
      <c r="K86" s="317">
        <v>0.11064712029517715</v>
      </c>
      <c r="L86" s="318">
        <v>23956.450411895512</v>
      </c>
      <c r="M86" s="318">
        <v>-4094.6722081697008</v>
      </c>
      <c r="N86" s="317">
        <v>-0.14597177673170006</v>
      </c>
      <c r="O86" s="313">
        <v>5296.6902323961258</v>
      </c>
      <c r="P86" s="313">
        <v>-1237.2966874837875</v>
      </c>
      <c r="Q86" s="317">
        <v>-0.18936320238402429</v>
      </c>
    </row>
    <row r="87" spans="1:17">
      <c r="A87" s="329" t="s">
        <v>69</v>
      </c>
      <c r="B87" s="329" t="s">
        <v>133</v>
      </c>
      <c r="C87" s="228" t="s">
        <v>127</v>
      </c>
      <c r="D87" s="313">
        <v>388517.11932639999</v>
      </c>
      <c r="E87" s="313">
        <v>-20116.4665430311</v>
      </c>
      <c r="F87" s="314">
        <v>-4.9228617614066668E-2</v>
      </c>
      <c r="G87" s="322">
        <v>48.273668709184307</v>
      </c>
      <c r="H87" s="322">
        <v>-1.7318758176827771</v>
      </c>
      <c r="I87" s="323">
        <v>5.7618698253132674</v>
      </c>
      <c r="J87" s="323">
        <v>0.16859648661281845</v>
      </c>
      <c r="K87" s="314">
        <v>3.0142722588985874E-2</v>
      </c>
      <c r="L87" s="315">
        <v>2238585.0664644181</v>
      </c>
      <c r="M87" s="315">
        <v>-47014.274676631205</v>
      </c>
      <c r="N87" s="314">
        <v>-2.0569779589260852E-2</v>
      </c>
      <c r="O87" s="313">
        <v>1111424.75958395</v>
      </c>
      <c r="P87" s="313">
        <v>-59649.091813383391</v>
      </c>
      <c r="Q87" s="314">
        <v>-5.0935380157459478E-2</v>
      </c>
    </row>
    <row r="88" spans="1:17">
      <c r="A88" s="329"/>
      <c r="B88" s="329"/>
      <c r="C88" s="228" t="s">
        <v>128</v>
      </c>
      <c r="D88" s="313">
        <v>1588.8792590988278</v>
      </c>
      <c r="E88" s="313">
        <v>859.73818475427629</v>
      </c>
      <c r="F88" s="317">
        <v>1.1791108950035805</v>
      </c>
      <c r="G88" s="324">
        <v>0.19741995180447419</v>
      </c>
      <c r="H88" s="324">
        <v>0.10819308029823824</v>
      </c>
      <c r="I88" s="325">
        <v>0.97248039542995424</v>
      </c>
      <c r="J88" s="325">
        <v>-4.1971970357844093</v>
      </c>
      <c r="K88" s="317">
        <v>-0.81188760645719482</v>
      </c>
      <c r="L88" s="318">
        <v>1545.1539301788807</v>
      </c>
      <c r="M88" s="318">
        <v>-2224.2702260315418</v>
      </c>
      <c r="N88" s="317">
        <v>-0.59008223374567226</v>
      </c>
      <c r="O88" s="313">
        <v>727.58934354782104</v>
      </c>
      <c r="P88" s="313">
        <v>1.8626158237457275</v>
      </c>
      <c r="Q88" s="317">
        <v>2.5665526052581914E-3</v>
      </c>
    </row>
    <row r="89" spans="1:17">
      <c r="A89" s="329"/>
      <c r="B89" s="329"/>
      <c r="C89" s="228" t="s">
        <v>129</v>
      </c>
      <c r="D89" s="313">
        <v>3752.0708649128674</v>
      </c>
      <c r="E89" s="313">
        <v>2400.535494622588</v>
      </c>
      <c r="F89" s="314">
        <v>1.7761543999451579</v>
      </c>
      <c r="G89" s="322">
        <v>0.46619882856183514</v>
      </c>
      <c r="H89" s="322">
        <v>0.30080796379752461</v>
      </c>
      <c r="I89" s="323">
        <v>1.2754096464318472</v>
      </c>
      <c r="J89" s="323">
        <v>0.16607037079328713</v>
      </c>
      <c r="K89" s="314">
        <v>0.14970205638639575</v>
      </c>
      <c r="L89" s="315">
        <v>4785.4273752057552</v>
      </c>
      <c r="M89" s="315">
        <v>3286.1161065280439</v>
      </c>
      <c r="N89" s="314">
        <v>2.1917504224630888</v>
      </c>
      <c r="O89" s="313">
        <v>1546.3485280275345</v>
      </c>
      <c r="P89" s="313">
        <v>949.83500969409943</v>
      </c>
      <c r="Q89" s="314">
        <v>1.592310954406849</v>
      </c>
    </row>
    <row r="90" spans="1:17">
      <c r="A90" s="329"/>
      <c r="B90" s="329"/>
      <c r="C90" s="228" t="s">
        <v>130</v>
      </c>
      <c r="D90" s="313">
        <v>42294.702152729034</v>
      </c>
      <c r="E90" s="313">
        <v>-11341.596546620131</v>
      </c>
      <c r="F90" s="317">
        <v>-0.21145375094194843</v>
      </c>
      <c r="G90" s="324">
        <v>5.2551620979130673</v>
      </c>
      <c r="H90" s="324">
        <v>-1.3084499389194884</v>
      </c>
      <c r="I90" s="325">
        <v>3.9897591380471544</v>
      </c>
      <c r="J90" s="325">
        <v>-0.31492926803141152</v>
      </c>
      <c r="K90" s="317">
        <v>-7.3159596775159402E-2</v>
      </c>
      <c r="L90" s="318">
        <v>168745.67440483332</v>
      </c>
      <c r="M90" s="318">
        <v>-62141.878751221899</v>
      </c>
      <c r="N90" s="317">
        <v>-0.26914347656159993</v>
      </c>
      <c r="O90" s="313">
        <v>23479.995269536972</v>
      </c>
      <c r="P90" s="313">
        <v>-6624.8024303913116</v>
      </c>
      <c r="Q90" s="317">
        <v>-0.22005802850510744</v>
      </c>
    </row>
    <row r="91" spans="1:17">
      <c r="A91" s="329"/>
      <c r="B91" s="329"/>
      <c r="C91" s="228" t="s">
        <v>166</v>
      </c>
      <c r="D91" s="313">
        <v>745242.43557120219</v>
      </c>
      <c r="E91" s="313">
        <v>-5329.0843897773884</v>
      </c>
      <c r="F91" s="314">
        <v>-7.1000354370685881E-3</v>
      </c>
      <c r="G91" s="322">
        <v>92.597171793004392</v>
      </c>
      <c r="H91" s="322">
        <v>0.74780145270217702</v>
      </c>
      <c r="I91" s="323">
        <v>6.341933172765259</v>
      </c>
      <c r="J91" s="323">
        <v>0.32990796802247324</v>
      </c>
      <c r="K91" s="314">
        <v>5.4874681457126026E-2</v>
      </c>
      <c r="L91" s="315">
        <v>4726277.7239013836</v>
      </c>
      <c r="M91" s="315">
        <v>213822.82793387119</v>
      </c>
      <c r="N91" s="314">
        <v>4.7385033837113975E-2</v>
      </c>
      <c r="O91" s="313">
        <v>1874587.7389163971</v>
      </c>
      <c r="P91" s="313">
        <v>-36559.658253758913</v>
      </c>
      <c r="Q91" s="314">
        <v>-1.9129690524076245E-2</v>
      </c>
    </row>
    <row r="92" spans="1:17">
      <c r="A92" s="329"/>
      <c r="B92" s="329"/>
      <c r="C92" s="228" t="s">
        <v>167</v>
      </c>
      <c r="D92" s="313">
        <v>54181.06856188512</v>
      </c>
      <c r="E92" s="313">
        <v>-10215.547849830313</v>
      </c>
      <c r="F92" s="317">
        <v>-0.15863485411279835</v>
      </c>
      <c r="G92" s="324">
        <v>6.7320558707960059</v>
      </c>
      <c r="H92" s="324">
        <v>-1.1483239626534845</v>
      </c>
      <c r="I92" s="325">
        <v>4.0931974667249902</v>
      </c>
      <c r="J92" s="325">
        <v>-0.1844262769705729</v>
      </c>
      <c r="K92" s="317">
        <v>-4.3114188629232192E-2</v>
      </c>
      <c r="L92" s="318">
        <v>221773.81258196119</v>
      </c>
      <c r="M92" s="318">
        <v>-53690.682794448134</v>
      </c>
      <c r="N92" s="317">
        <v>-0.19490962971864062</v>
      </c>
      <c r="O92" s="313">
        <v>31491.290479660034</v>
      </c>
      <c r="P92" s="313">
        <v>-6036.2614121437073</v>
      </c>
      <c r="Q92" s="317">
        <v>-0.16084879262966434</v>
      </c>
    </row>
    <row r="93" spans="1:17">
      <c r="A93" s="329"/>
      <c r="B93" s="329"/>
      <c r="C93" s="228" t="s">
        <v>168</v>
      </c>
      <c r="D93" s="313">
        <v>5398.5235171181566</v>
      </c>
      <c r="E93" s="313">
        <v>3190.1052981925254</v>
      </c>
      <c r="F93" s="314">
        <v>1.444520458513729</v>
      </c>
      <c r="G93" s="322">
        <v>0.67077233619958532</v>
      </c>
      <c r="H93" s="322">
        <v>0.40052250995129363</v>
      </c>
      <c r="I93" s="323">
        <v>1.1870602862649857</v>
      </c>
      <c r="J93" s="323">
        <v>-1.2497663820855625</v>
      </c>
      <c r="K93" s="314">
        <v>-0.51286634306719514</v>
      </c>
      <c r="L93" s="315">
        <v>6408.3728716385367</v>
      </c>
      <c r="M93" s="315">
        <v>1026.8404608893397</v>
      </c>
      <c r="N93" s="314">
        <v>0.19080819040284974</v>
      </c>
      <c r="O93" s="313">
        <v>2300.0739705562592</v>
      </c>
      <c r="P93" s="313">
        <v>939.28848516941071</v>
      </c>
      <c r="Q93" s="314">
        <v>0.69025463253114194</v>
      </c>
    </row>
    <row r="94" spans="1:17">
      <c r="A94" s="329"/>
      <c r="B94" s="329" t="s">
        <v>134</v>
      </c>
      <c r="C94" s="228" t="s">
        <v>127</v>
      </c>
      <c r="D94" s="313">
        <v>5127853.8730009096</v>
      </c>
      <c r="E94" s="313">
        <v>-588552.56779892929</v>
      </c>
      <c r="F94" s="317">
        <v>-0.10295848867537472</v>
      </c>
      <c r="G94" s="324">
        <v>49.074799742114529</v>
      </c>
      <c r="H94" s="324">
        <v>-5.2420798992745503</v>
      </c>
      <c r="I94" s="325">
        <v>5.6928350267354233</v>
      </c>
      <c r="J94" s="325">
        <v>0.12697658204062812</v>
      </c>
      <c r="K94" s="317">
        <v>2.2813476717442983E-2</v>
      </c>
      <c r="L94" s="318">
        <v>29192026.140200477</v>
      </c>
      <c r="M94" s="318">
        <v>-2624682.9216330238</v>
      </c>
      <c r="N94" s="317">
        <v>-8.2493853042190507E-2</v>
      </c>
      <c r="O94" s="313">
        <v>14675708.409351677</v>
      </c>
      <c r="P94" s="313">
        <v>-1728328.4970043637</v>
      </c>
      <c r="Q94" s="317">
        <v>-0.10535994931434783</v>
      </c>
    </row>
    <row r="95" spans="1:17">
      <c r="A95" s="329"/>
      <c r="B95" s="329"/>
      <c r="C95" s="228" t="s">
        <v>128</v>
      </c>
      <c r="D95" s="313">
        <v>61822.539010612578</v>
      </c>
      <c r="E95" s="313">
        <v>41481.201236229674</v>
      </c>
      <c r="F95" s="314">
        <v>2.0392563014449077</v>
      </c>
      <c r="G95" s="322">
        <v>0.59165662607295932</v>
      </c>
      <c r="H95" s="322">
        <v>0.39837470900175065</v>
      </c>
      <c r="I95" s="323">
        <v>1.438057121959853</v>
      </c>
      <c r="J95" s="323">
        <v>-2.411611600540279</v>
      </c>
      <c r="K95" s="314">
        <v>-0.62644652679986446</v>
      </c>
      <c r="L95" s="315">
        <v>88904.342521852261</v>
      </c>
      <c r="M95" s="315">
        <v>10596.930717999945</v>
      </c>
      <c r="N95" s="314">
        <v>0.13532474735014333</v>
      </c>
      <c r="O95" s="313">
        <v>14045.418962955475</v>
      </c>
      <c r="P95" s="313">
        <v>-10189.1537348032</v>
      </c>
      <c r="Q95" s="314">
        <v>-0.42043876167643507</v>
      </c>
    </row>
    <row r="96" spans="1:17">
      <c r="A96" s="329"/>
      <c r="B96" s="329"/>
      <c r="C96" s="228" t="s">
        <v>129</v>
      </c>
      <c r="D96" s="313">
        <v>37467.678029520808</v>
      </c>
      <c r="E96" s="313">
        <v>24609.541098921</v>
      </c>
      <c r="F96" s="317">
        <v>1.9139274400131161</v>
      </c>
      <c r="G96" s="324">
        <v>0.35857472573115812</v>
      </c>
      <c r="H96" s="324">
        <v>0.23639764065073338</v>
      </c>
      <c r="I96" s="325">
        <v>0.96280377897310676</v>
      </c>
      <c r="J96" s="325">
        <v>0.32496962395265794</v>
      </c>
      <c r="K96" s="317">
        <v>0.50948921658521007</v>
      </c>
      <c r="L96" s="318">
        <v>36074.021996170282</v>
      </c>
      <c r="M96" s="318">
        <v>27872.663091903923</v>
      </c>
      <c r="N96" s="317">
        <v>3.3985420486115454</v>
      </c>
      <c r="O96" s="313">
        <v>13732.533703327179</v>
      </c>
      <c r="P96" s="313">
        <v>8654.5423078536987</v>
      </c>
      <c r="Q96" s="317">
        <v>1.7043239410701552</v>
      </c>
    </row>
    <row r="97" spans="1:17">
      <c r="A97" s="329"/>
      <c r="B97" s="329"/>
      <c r="C97" s="228" t="s">
        <v>130</v>
      </c>
      <c r="D97" s="313">
        <v>655020.03741428256</v>
      </c>
      <c r="E97" s="313">
        <v>109362.72070682049</v>
      </c>
      <c r="F97" s="314">
        <v>0.20042381428462006</v>
      </c>
      <c r="G97" s="322">
        <v>6.2686999199465259</v>
      </c>
      <c r="H97" s="322">
        <v>1.0839036490754257</v>
      </c>
      <c r="I97" s="323">
        <v>4.1965235378350716</v>
      </c>
      <c r="J97" s="323">
        <v>-1.3958931729378676E-3</v>
      </c>
      <c r="K97" s="314">
        <v>-3.3252023910394204E-4</v>
      </c>
      <c r="L97" s="315">
        <v>2748807.0047626458</v>
      </c>
      <c r="M97" s="315">
        <v>458181.5522846994</v>
      </c>
      <c r="N97" s="314">
        <v>0.20002464907086798</v>
      </c>
      <c r="O97" s="313">
        <v>366841.72086369991</v>
      </c>
      <c r="P97" s="313">
        <v>61173.104590892792</v>
      </c>
      <c r="Q97" s="314">
        <v>0.20012883670169207</v>
      </c>
    </row>
    <row r="98" spans="1:17">
      <c r="A98" s="329"/>
      <c r="B98" s="329"/>
      <c r="C98" s="228" t="s">
        <v>166</v>
      </c>
      <c r="D98" s="313">
        <v>9533739.5900183134</v>
      </c>
      <c r="E98" s="313">
        <v>-261221.80966933444</v>
      </c>
      <c r="F98" s="317">
        <v>-2.6668998376825105E-2</v>
      </c>
      <c r="G98" s="324">
        <v>91.240189904205323</v>
      </c>
      <c r="H98" s="324">
        <v>-1.8308233186480436</v>
      </c>
      <c r="I98" s="325">
        <v>6.2386657160210071</v>
      </c>
      <c r="J98" s="325">
        <v>0.22342817645767976</v>
      </c>
      <c r="K98" s="317">
        <v>3.7143699644137315E-2</v>
      </c>
      <c r="L98" s="318">
        <v>59477814.325719424</v>
      </c>
      <c r="M98" s="318">
        <v>558794.81574453413</v>
      </c>
      <c r="N98" s="317">
        <v>9.4841160017934637E-3</v>
      </c>
      <c r="O98" s="313">
        <v>24193753.501421392</v>
      </c>
      <c r="P98" s="313">
        <v>-1277901.9459208809</v>
      </c>
      <c r="Q98" s="317">
        <v>-5.0169567838364348E-2</v>
      </c>
    </row>
    <row r="99" spans="1:17">
      <c r="A99" s="329"/>
      <c r="B99" s="329"/>
      <c r="C99" s="228" t="s">
        <v>167</v>
      </c>
      <c r="D99" s="313">
        <v>814820.28523898101</v>
      </c>
      <c r="E99" s="313">
        <v>119933.52374182118</v>
      </c>
      <c r="F99" s="314">
        <v>0.17259434254211414</v>
      </c>
      <c r="G99" s="322">
        <v>7.7980268771805807</v>
      </c>
      <c r="H99" s="322">
        <v>1.1952632389542668</v>
      </c>
      <c r="I99" s="323">
        <v>4.1910873938348407</v>
      </c>
      <c r="J99" s="323">
        <v>3.2956469248754949E-2</v>
      </c>
      <c r="K99" s="314">
        <v>7.9257892179129853E-3</v>
      </c>
      <c r="L99" s="315">
        <v>3414983.0257060025</v>
      </c>
      <c r="M99" s="315">
        <v>525552.8936391864</v>
      </c>
      <c r="N99" s="314">
        <v>0.1818880781392202</v>
      </c>
      <c r="O99" s="313">
        <v>478518.18012809753</v>
      </c>
      <c r="P99" s="313">
        <v>70318.248779058456</v>
      </c>
      <c r="Q99" s="314">
        <v>0.17226423470152794</v>
      </c>
    </row>
    <row r="100" spans="1:17">
      <c r="A100" s="329"/>
      <c r="B100" s="329"/>
      <c r="C100" s="228" t="s">
        <v>168</v>
      </c>
      <c r="D100" s="313">
        <v>100497.27820540658</v>
      </c>
      <c r="E100" s="313">
        <v>66164.966320524662</v>
      </c>
      <c r="F100" s="317">
        <v>1.9271922771288847</v>
      </c>
      <c r="G100" s="324">
        <v>0.96178321861415961</v>
      </c>
      <c r="H100" s="324">
        <v>0.63556007969389117</v>
      </c>
      <c r="I100" s="325">
        <v>1.2670865893096395</v>
      </c>
      <c r="J100" s="325">
        <v>-1.3313615336295446</v>
      </c>
      <c r="K100" s="317">
        <v>-0.51236794834433752</v>
      </c>
      <c r="L100" s="318">
        <v>127338.75347619058</v>
      </c>
      <c r="M100" s="318">
        <v>38128.022102756513</v>
      </c>
      <c r="N100" s="317">
        <v>0.42739277568696854</v>
      </c>
      <c r="O100" s="313">
        <v>28447.97064268589</v>
      </c>
      <c r="P100" s="313">
        <v>-1560.6842565536499</v>
      </c>
      <c r="Q100" s="317">
        <v>-5.2007804474875005E-2</v>
      </c>
    </row>
    <row r="101" spans="1:17">
      <c r="A101" s="329"/>
      <c r="B101" s="329" t="s">
        <v>135</v>
      </c>
      <c r="C101" s="228" t="s">
        <v>127</v>
      </c>
      <c r="D101" s="313">
        <v>4400943.9890418872</v>
      </c>
      <c r="E101" s="313">
        <v>-523122.03529515862</v>
      </c>
      <c r="F101" s="314">
        <v>-0.10623781905231244</v>
      </c>
      <c r="G101" s="322">
        <v>49.132692239793421</v>
      </c>
      <c r="H101" s="322">
        <v>-4.9588941548796228</v>
      </c>
      <c r="I101" s="323">
        <v>5.6985723876725345</v>
      </c>
      <c r="J101" s="323">
        <v>0.12267406622289645</v>
      </c>
      <c r="K101" s="314">
        <v>2.2000771741297338E-2</v>
      </c>
      <c r="L101" s="315">
        <v>25079097.895647515</v>
      </c>
      <c r="M101" s="315">
        <v>-2376993.584160611</v>
      </c>
      <c r="N101" s="314">
        <v>-8.6574361318278295E-2</v>
      </c>
      <c r="O101" s="313">
        <v>12588513.654258963</v>
      </c>
      <c r="P101" s="313">
        <v>-1538375.2718386706</v>
      </c>
      <c r="Q101" s="314">
        <v>-0.10889696095767537</v>
      </c>
    </row>
    <row r="102" spans="1:17">
      <c r="A102" s="329"/>
      <c r="B102" s="329"/>
      <c r="C102" s="228" t="s">
        <v>128</v>
      </c>
      <c r="D102" s="313">
        <v>60797.753409565696</v>
      </c>
      <c r="E102" s="313">
        <v>43005.00430852615</v>
      </c>
      <c r="F102" s="317">
        <v>2.4169960507122292</v>
      </c>
      <c r="G102" s="324">
        <v>0.6787537661421964</v>
      </c>
      <c r="H102" s="324">
        <v>0.48329781156303331</v>
      </c>
      <c r="I102" s="325">
        <v>1.4324675809019571</v>
      </c>
      <c r="J102" s="325">
        <v>-2.4281393919187111</v>
      </c>
      <c r="K102" s="317">
        <v>-0.62895275510126436</v>
      </c>
      <c r="L102" s="318">
        <v>87090.810750874283</v>
      </c>
      <c r="M102" s="318">
        <v>18399.999505752334</v>
      </c>
      <c r="N102" s="317">
        <v>0.2678669704466331</v>
      </c>
      <c r="O102" s="313">
        <v>13380.603814125061</v>
      </c>
      <c r="P102" s="313">
        <v>-7993.0005203485489</v>
      </c>
      <c r="Q102" s="317">
        <v>-0.37396596265500209</v>
      </c>
    </row>
    <row r="103" spans="1:17">
      <c r="A103" s="329"/>
      <c r="B103" s="329"/>
      <c r="C103" s="228" t="s">
        <v>129</v>
      </c>
      <c r="D103" s="313">
        <v>34352.311203180259</v>
      </c>
      <c r="E103" s="313">
        <v>21901.390447835627</v>
      </c>
      <c r="F103" s="314">
        <v>1.7590177367753568</v>
      </c>
      <c r="G103" s="322">
        <v>0.3835135230700612</v>
      </c>
      <c r="H103" s="322">
        <v>0.24673833516594948</v>
      </c>
      <c r="I103" s="323">
        <v>0.90825044052058157</v>
      </c>
      <c r="J103" s="323">
        <v>0.26940328506709432</v>
      </c>
      <c r="K103" s="314">
        <v>0.42170225345350054</v>
      </c>
      <c r="L103" s="315">
        <v>31200.501783188582</v>
      </c>
      <c r="M103" s="315">
        <v>23246.26647585988</v>
      </c>
      <c r="N103" s="314">
        <v>2.9225017336917025</v>
      </c>
      <c r="O103" s="313">
        <v>12128.274899959564</v>
      </c>
      <c r="P103" s="313">
        <v>7174.0234415531158</v>
      </c>
      <c r="Q103" s="314">
        <v>1.4480539596713697</v>
      </c>
    </row>
    <row r="104" spans="1:17">
      <c r="A104" s="329"/>
      <c r="B104" s="329"/>
      <c r="C104" s="228" t="s">
        <v>130</v>
      </c>
      <c r="D104" s="313">
        <v>549643.55044770241</v>
      </c>
      <c r="E104" s="313">
        <v>76948.114524573088</v>
      </c>
      <c r="F104" s="317">
        <v>0.1627858207987575</v>
      </c>
      <c r="G104" s="324">
        <v>6.1362897307887767</v>
      </c>
      <c r="H104" s="324">
        <v>0.94366114209188545</v>
      </c>
      <c r="I104" s="325">
        <v>4.1960547021948491</v>
      </c>
      <c r="J104" s="325">
        <v>-4.6830638879331588E-3</v>
      </c>
      <c r="K104" s="317">
        <v>-1.1148193838103227E-3</v>
      </c>
      <c r="L104" s="318">
        <v>2306334.4043871532</v>
      </c>
      <c r="M104" s="318">
        <v>320664.83484989987</v>
      </c>
      <c r="N104" s="317">
        <v>0.16148952462651106</v>
      </c>
      <c r="O104" s="313">
        <v>307776.4160348177</v>
      </c>
      <c r="P104" s="313">
        <v>43364.831277608871</v>
      </c>
      <c r="Q104" s="317">
        <v>0.16400503524619711</v>
      </c>
    </row>
    <row r="105" spans="1:17">
      <c r="A105" s="329"/>
      <c r="B105" s="329"/>
      <c r="C105" s="228" t="s">
        <v>166</v>
      </c>
      <c r="D105" s="313">
        <v>8173773.7916541621</v>
      </c>
      <c r="E105" s="313">
        <v>-293445.13791442662</v>
      </c>
      <c r="F105" s="314">
        <v>-3.4656613978608662E-2</v>
      </c>
      <c r="G105" s="322">
        <v>91.253038698741534</v>
      </c>
      <c r="H105" s="322">
        <v>-1.7606012459084894</v>
      </c>
      <c r="I105" s="323">
        <v>6.2609491830807755</v>
      </c>
      <c r="J105" s="323">
        <v>0.23757246723823844</v>
      </c>
      <c r="K105" s="314">
        <v>3.9441741475903569E-2</v>
      </c>
      <c r="L105" s="315">
        <v>51175582.343544178</v>
      </c>
      <c r="M105" s="315">
        <v>174332.99523957074</v>
      </c>
      <c r="N105" s="314">
        <v>3.4182102883204358E-3</v>
      </c>
      <c r="O105" s="313">
        <v>20738071.133515581</v>
      </c>
      <c r="P105" s="313">
        <v>-1263173.7051909268</v>
      </c>
      <c r="Q105" s="314">
        <v>-5.7413737924894209E-2</v>
      </c>
    </row>
    <row r="106" spans="1:17">
      <c r="A106" s="329"/>
      <c r="B106" s="329"/>
      <c r="C106" s="228" t="s">
        <v>167</v>
      </c>
      <c r="D106" s="313">
        <v>687337.23262591311</v>
      </c>
      <c r="E106" s="313">
        <v>82670.524891606532</v>
      </c>
      <c r="F106" s="317">
        <v>0.13672081468049396</v>
      </c>
      <c r="G106" s="324">
        <v>7.6735193175935832</v>
      </c>
      <c r="H106" s="324">
        <v>1.0311669811834854</v>
      </c>
      <c r="I106" s="325">
        <v>4.1902357577949658</v>
      </c>
      <c r="J106" s="325">
        <v>2.9024279073641246E-2</v>
      </c>
      <c r="K106" s="317">
        <v>6.9749589084955503E-3</v>
      </c>
      <c r="L106" s="318">
        <v>2880105.0498129376</v>
      </c>
      <c r="M106" s="318">
        <v>363959.00478830887</v>
      </c>
      <c r="N106" s="317">
        <v>0.14464939565332199</v>
      </c>
      <c r="O106" s="313">
        <v>404276.06509244442</v>
      </c>
      <c r="P106" s="313">
        <v>48683.157871246338</v>
      </c>
      <c r="Q106" s="317">
        <v>0.13690699921908953</v>
      </c>
    </row>
    <row r="107" spans="1:17">
      <c r="A107" s="329"/>
      <c r="B107" s="329"/>
      <c r="C107" s="228" t="s">
        <v>168</v>
      </c>
      <c r="D107" s="313">
        <v>96151.011276542878</v>
      </c>
      <c r="E107" s="313">
        <v>64835.295952871398</v>
      </c>
      <c r="F107" s="314">
        <v>2.0703756974014427</v>
      </c>
      <c r="G107" s="322">
        <v>1.0734419836649105</v>
      </c>
      <c r="H107" s="322">
        <v>0.72943426472506867</v>
      </c>
      <c r="I107" s="323">
        <v>1.2514936540234272</v>
      </c>
      <c r="J107" s="323">
        <v>-1.2747521866747198</v>
      </c>
      <c r="K107" s="314">
        <v>-0.50460337871251382</v>
      </c>
      <c r="L107" s="315">
        <v>120332.38044052839</v>
      </c>
      <c r="M107" s="315">
        <v>41221.184855616084</v>
      </c>
      <c r="N107" s="314">
        <v>0.52105374657588399</v>
      </c>
      <c r="O107" s="313">
        <v>26091.279779314995</v>
      </c>
      <c r="P107" s="313">
        <v>-879.6016708612442</v>
      </c>
      <c r="Q107" s="314">
        <v>-3.2613011646880991E-2</v>
      </c>
    </row>
    <row r="108" spans="1:17">
      <c r="A108" s="329" t="s">
        <v>111</v>
      </c>
      <c r="B108" s="329" t="s">
        <v>133</v>
      </c>
      <c r="C108" s="228" t="s">
        <v>127</v>
      </c>
      <c r="D108" s="313">
        <v>13789653.052199295</v>
      </c>
      <c r="E108" s="313">
        <v>686879.6081167236</v>
      </c>
      <c r="F108" s="317">
        <v>5.2422459340234547E-2</v>
      </c>
      <c r="G108" s="324">
        <v>10.278468093176565</v>
      </c>
      <c r="H108" s="324">
        <v>-0.52688551253430482</v>
      </c>
      <c r="I108" s="325">
        <v>3.4473334933960103</v>
      </c>
      <c r="J108" s="325">
        <v>0.1314744317561698</v>
      </c>
      <c r="K108" s="317">
        <v>3.9650186968788054E-2</v>
      </c>
      <c r="L108" s="318">
        <v>47537532.829157151</v>
      </c>
      <c r="M108" s="318">
        <v>4090582.7719820961</v>
      </c>
      <c r="N108" s="317">
        <v>9.4151206623226624E-2</v>
      </c>
      <c r="O108" s="313">
        <v>41864692.460244775</v>
      </c>
      <c r="P108" s="313">
        <v>2156253.2738247812</v>
      </c>
      <c r="Q108" s="317">
        <v>5.4302141257725499E-2</v>
      </c>
    </row>
    <row r="109" spans="1:17">
      <c r="A109" s="329"/>
      <c r="B109" s="329"/>
      <c r="C109" s="228" t="s">
        <v>128</v>
      </c>
      <c r="D109" s="313">
        <v>23248435.632918239</v>
      </c>
      <c r="E109" s="313">
        <v>-947517.80627573654</v>
      </c>
      <c r="F109" s="314">
        <v>-3.9160176459130294E-2</v>
      </c>
      <c r="G109" s="322">
        <v>17.328811897200566</v>
      </c>
      <c r="H109" s="322">
        <v>-2.6246608430214806</v>
      </c>
      <c r="I109" s="323">
        <v>2.7286345692473311</v>
      </c>
      <c r="J109" s="323">
        <v>0.11013221830299091</v>
      </c>
      <c r="K109" s="314">
        <v>4.2059239802963201E-2</v>
      </c>
      <c r="L109" s="315">
        <v>63436485.148902163</v>
      </c>
      <c r="M109" s="315">
        <v>79324.185032948852</v>
      </c>
      <c r="N109" s="314">
        <v>1.252016091412069E-3</v>
      </c>
      <c r="O109" s="313">
        <v>12331653.206192732</v>
      </c>
      <c r="P109" s="313">
        <v>-143782.51673442498</v>
      </c>
      <c r="Q109" s="314">
        <v>-1.1525250093684805E-2</v>
      </c>
    </row>
    <row r="110" spans="1:17">
      <c r="A110" s="329"/>
      <c r="B110" s="329"/>
      <c r="C110" s="228" t="s">
        <v>129</v>
      </c>
      <c r="D110" s="313">
        <v>40093952.226532318</v>
      </c>
      <c r="E110" s="313">
        <v>1373648.2406257316</v>
      </c>
      <c r="F110" s="317">
        <v>3.5476173976467539E-2</v>
      </c>
      <c r="G110" s="324">
        <v>29.885045485174981</v>
      </c>
      <c r="H110" s="324">
        <v>-2.0461008537161192</v>
      </c>
      <c r="I110" s="325">
        <v>2.3548554603474252</v>
      </c>
      <c r="J110" s="325">
        <v>0.10918586098929817</v>
      </c>
      <c r="K110" s="317">
        <v>4.862062567908762E-2</v>
      </c>
      <c r="L110" s="318">
        <v>94415462.327558428</v>
      </c>
      <c r="M110" s="318">
        <v>7462452.7885026932</v>
      </c>
      <c r="N110" s="317">
        <v>8.5821673430991077E-2</v>
      </c>
      <c r="O110" s="313">
        <v>17750269.288116992</v>
      </c>
      <c r="P110" s="313">
        <v>470807.8480552882</v>
      </c>
      <c r="Q110" s="317">
        <v>2.7246673728137154E-2</v>
      </c>
    </row>
    <row r="111" spans="1:17">
      <c r="A111" s="329"/>
      <c r="B111" s="329"/>
      <c r="C111" s="228" t="s">
        <v>130</v>
      </c>
      <c r="D111" s="313">
        <v>24575849.795960173</v>
      </c>
      <c r="E111" s="313">
        <v>4498714.4180543683</v>
      </c>
      <c r="F111" s="314">
        <v>0.22407152880012199</v>
      </c>
      <c r="G111" s="322">
        <v>18.318233753545325</v>
      </c>
      <c r="H111" s="322">
        <v>1.7613919464412184</v>
      </c>
      <c r="I111" s="323">
        <v>2.1524475785604253</v>
      </c>
      <c r="J111" s="323">
        <v>6.8658546835943746E-2</v>
      </c>
      <c r="K111" s="314">
        <v>3.294889539711416E-2</v>
      </c>
      <c r="L111" s="315">
        <v>52898228.384379201</v>
      </c>
      <c r="M111" s="315">
        <v>11061713.895451531</v>
      </c>
      <c r="N111" s="314">
        <v>0.26440333356114293</v>
      </c>
      <c r="O111" s="313">
        <v>12022900.494429171</v>
      </c>
      <c r="P111" s="313">
        <v>2062486.225620294</v>
      </c>
      <c r="Q111" s="314">
        <v>0.2070683176380512</v>
      </c>
    </row>
    <row r="112" spans="1:17">
      <c r="A112" s="329"/>
      <c r="B112" s="329"/>
      <c r="C112" s="228" t="s">
        <v>166</v>
      </c>
      <c r="D112" s="313">
        <v>17884876.566920031</v>
      </c>
      <c r="E112" s="313">
        <v>1524895.1681215037</v>
      </c>
      <c r="F112" s="317">
        <v>9.3208857085466584E-2</v>
      </c>
      <c r="G112" s="324">
        <v>13.330946938811493</v>
      </c>
      <c r="H112" s="324">
        <v>-0.16050086430267285</v>
      </c>
      <c r="I112" s="325">
        <v>3.5070840243688899</v>
      </c>
      <c r="J112" s="325">
        <v>0.11996708958454994</v>
      </c>
      <c r="K112" s="317">
        <v>3.5418644202252297E-2</v>
      </c>
      <c r="L112" s="318">
        <v>62723764.885654755</v>
      </c>
      <c r="M112" s="318">
        <v>7310594.8370274678</v>
      </c>
      <c r="N112" s="317">
        <v>0.13192883263332753</v>
      </c>
      <c r="O112" s="313">
        <v>51091335.787546873</v>
      </c>
      <c r="P112" s="313">
        <v>4093183.6921218485</v>
      </c>
      <c r="Q112" s="317">
        <v>8.7092438949749565E-2</v>
      </c>
    </row>
    <row r="113" spans="1:17">
      <c r="A113" s="329"/>
      <c r="B113" s="329"/>
      <c r="C113" s="228" t="s">
        <v>167</v>
      </c>
      <c r="D113" s="313">
        <v>38809708.285087667</v>
      </c>
      <c r="E113" s="313">
        <v>8297000.0024692453</v>
      </c>
      <c r="F113" s="314">
        <v>0.27191948763183488</v>
      </c>
      <c r="G113" s="322">
        <v>28.927801649813301</v>
      </c>
      <c r="H113" s="322">
        <v>3.7651439980858967</v>
      </c>
      <c r="I113" s="323">
        <v>2.1121428562079494</v>
      </c>
      <c r="J113" s="323">
        <v>3.3926593625107415E-2</v>
      </c>
      <c r="K113" s="314">
        <v>1.6324861967417614E-2</v>
      </c>
      <c r="L113" s="315">
        <v>81971648.105862379</v>
      </c>
      <c r="M113" s="315">
        <v>18559641.537478589</v>
      </c>
      <c r="N113" s="314">
        <v>0.29268339770109292</v>
      </c>
      <c r="O113" s="313">
        <v>16774212.073820949</v>
      </c>
      <c r="P113" s="313">
        <v>3164773.3280005697</v>
      </c>
      <c r="Q113" s="314">
        <v>0.23254253074708972</v>
      </c>
    </row>
    <row r="114" spans="1:17">
      <c r="A114" s="329"/>
      <c r="B114" s="329"/>
      <c r="C114" s="228" t="s">
        <v>168</v>
      </c>
      <c r="D114" s="313">
        <v>77394302.600490645</v>
      </c>
      <c r="E114" s="313">
        <v>3082963.7616673857</v>
      </c>
      <c r="F114" s="317">
        <v>4.1487124439436425E-2</v>
      </c>
      <c r="G114" s="324">
        <v>57.687808885512368</v>
      </c>
      <c r="H114" s="324">
        <v>-3.593895823341569</v>
      </c>
      <c r="I114" s="325">
        <v>2.4663927792417257</v>
      </c>
      <c r="J114" s="325">
        <v>0.1023324299259385</v>
      </c>
      <c r="K114" s="317">
        <v>4.3286724873819668E-2</v>
      </c>
      <c r="L114" s="318">
        <v>190884749.08829924</v>
      </c>
      <c r="M114" s="318">
        <v>15208259.434866905</v>
      </c>
      <c r="N114" s="317">
        <v>8.6569691054671924E-2</v>
      </c>
      <c r="O114" s="313">
        <v>35319925.514091432</v>
      </c>
      <c r="P114" s="313">
        <v>947861.34712737054</v>
      </c>
      <c r="Q114" s="317">
        <v>2.7576503480357929E-2</v>
      </c>
    </row>
    <row r="115" spans="1:17">
      <c r="A115" s="329"/>
      <c r="B115" s="329" t="s">
        <v>134</v>
      </c>
      <c r="C115" s="228" t="s">
        <v>127</v>
      </c>
      <c r="D115" s="313">
        <v>178065012.52170506</v>
      </c>
      <c r="E115" s="313">
        <v>2705936.5138055384</v>
      </c>
      <c r="F115" s="314">
        <v>1.5430832412025496E-2</v>
      </c>
      <c r="G115" s="322">
        <v>10.264693167311748</v>
      </c>
      <c r="H115" s="322">
        <v>-0.72140187596957972</v>
      </c>
      <c r="I115" s="323">
        <v>3.3502844363831903</v>
      </c>
      <c r="J115" s="323">
        <v>9.6982636455039906E-2</v>
      </c>
      <c r="K115" s="314">
        <v>2.9810525558121224E-2</v>
      </c>
      <c r="L115" s="315">
        <v>596568440.1158464</v>
      </c>
      <c r="M115" s="315">
        <v>26072442.505609512</v>
      </c>
      <c r="N115" s="314">
        <v>4.5701359194148486E-2</v>
      </c>
      <c r="O115" s="313">
        <v>539554704.21694696</v>
      </c>
      <c r="P115" s="313">
        <v>9754128.9800595641</v>
      </c>
      <c r="Q115" s="314">
        <v>1.8410944487363464E-2</v>
      </c>
    </row>
    <row r="116" spans="1:17">
      <c r="A116" s="329"/>
      <c r="B116" s="329"/>
      <c r="C116" s="228" t="s">
        <v>128</v>
      </c>
      <c r="D116" s="313">
        <v>326460088.77417344</v>
      </c>
      <c r="E116" s="313">
        <v>-15609564.497084856</v>
      </c>
      <c r="F116" s="317">
        <v>-4.5632707689233706E-2</v>
      </c>
      <c r="G116" s="324">
        <v>18.819040277391814</v>
      </c>
      <c r="H116" s="324">
        <v>-2.6113288133477148</v>
      </c>
      <c r="I116" s="325">
        <v>2.6196776839149343</v>
      </c>
      <c r="J116" s="325">
        <v>7.6532862384545819E-2</v>
      </c>
      <c r="K116" s="317">
        <v>3.0093788500212361E-2</v>
      </c>
      <c r="L116" s="318">
        <v>855220209.25059044</v>
      </c>
      <c r="M116" s="318">
        <v>-14712458.068905592</v>
      </c>
      <c r="N116" s="317">
        <v>-1.6912180242913234E-2</v>
      </c>
      <c r="O116" s="313">
        <v>166644045.90910146</v>
      </c>
      <c r="P116" s="313">
        <v>-2784187.2684778273</v>
      </c>
      <c r="Q116" s="317">
        <v>-1.6432841305496559E-2</v>
      </c>
    </row>
    <row r="117" spans="1:17">
      <c r="A117" s="329"/>
      <c r="B117" s="329"/>
      <c r="C117" s="228" t="s">
        <v>129</v>
      </c>
      <c r="D117" s="313">
        <v>543090446.56078637</v>
      </c>
      <c r="E117" s="313">
        <v>44998825.861704886</v>
      </c>
      <c r="F117" s="314">
        <v>9.0342467111870176E-2</v>
      </c>
      <c r="G117" s="322">
        <v>31.30686212354756</v>
      </c>
      <c r="H117" s="322">
        <v>0.10185118350566569</v>
      </c>
      <c r="I117" s="323">
        <v>2.2724390813713153</v>
      </c>
      <c r="J117" s="323">
        <v>6.1620972082474079E-2</v>
      </c>
      <c r="K117" s="314">
        <v>2.7872474819873733E-2</v>
      </c>
      <c r="L117" s="315">
        <v>1234139955.4841309</v>
      </c>
      <c r="M117" s="315">
        <v>132949980.35757279</v>
      </c>
      <c r="N117" s="314">
        <v>0.12073301007148476</v>
      </c>
      <c r="O117" s="313">
        <v>237913137.8124103</v>
      </c>
      <c r="P117" s="313">
        <v>19556185.895247132</v>
      </c>
      <c r="Q117" s="314">
        <v>8.9560628702428716E-2</v>
      </c>
    </row>
    <row r="118" spans="1:17">
      <c r="A118" s="329"/>
      <c r="B118" s="329"/>
      <c r="C118" s="228" t="s">
        <v>130</v>
      </c>
      <c r="D118" s="313">
        <v>313462102.93375444</v>
      </c>
      <c r="E118" s="313">
        <v>46488549.523747295</v>
      </c>
      <c r="F118" s="317">
        <v>0.17413166558993229</v>
      </c>
      <c r="G118" s="324">
        <v>18.069761491202971</v>
      </c>
      <c r="H118" s="324">
        <v>1.3440983628641909</v>
      </c>
      <c r="I118" s="325">
        <v>2.1141003165871837</v>
      </c>
      <c r="J118" s="325">
        <v>4.1445143299646325E-2</v>
      </c>
      <c r="K118" s="317">
        <v>1.9996159435391372E-2</v>
      </c>
      <c r="L118" s="318">
        <v>662690331.05033469</v>
      </c>
      <c r="M118" s="318">
        <v>109346214.44412673</v>
      </c>
      <c r="N118" s="317">
        <v>0.19760978957321035</v>
      </c>
      <c r="O118" s="313">
        <v>154597983.37918067</v>
      </c>
      <c r="P118" s="313">
        <v>21756055.996029437</v>
      </c>
      <c r="Q118" s="317">
        <v>0.16377401641636244</v>
      </c>
    </row>
    <row r="119" spans="1:17">
      <c r="A119" s="329"/>
      <c r="B119" s="329"/>
      <c r="C119" s="228" t="s">
        <v>166</v>
      </c>
      <c r="D119" s="313">
        <v>225661142.33496177</v>
      </c>
      <c r="E119" s="313">
        <v>10601308.460087001</v>
      </c>
      <c r="F119" s="314">
        <v>4.9294692872565923E-2</v>
      </c>
      <c r="G119" s="322">
        <v>13.008408294532863</v>
      </c>
      <c r="H119" s="322">
        <v>-0.46490502764291541</v>
      </c>
      <c r="I119" s="323">
        <v>3.4220561420810824</v>
      </c>
      <c r="J119" s="323">
        <v>8.6842418556867695E-2</v>
      </c>
      <c r="K119" s="314">
        <v>2.6038037066213573E-2</v>
      </c>
      <c r="L119" s="315">
        <v>772225098.15638936</v>
      </c>
      <c r="M119" s="315">
        <v>54954588.838069201</v>
      </c>
      <c r="N119" s="314">
        <v>7.6616266978963024E-2</v>
      </c>
      <c r="O119" s="313">
        <v>646217243.72452903</v>
      </c>
      <c r="P119" s="313">
        <v>27641186.742013454</v>
      </c>
      <c r="Q119" s="314">
        <v>4.4685186938612384E-2</v>
      </c>
    </row>
    <row r="120" spans="1:17">
      <c r="A120" s="329"/>
      <c r="B120" s="329"/>
      <c r="C120" s="228" t="s">
        <v>167</v>
      </c>
      <c r="D120" s="313">
        <v>480160368.94014311</v>
      </c>
      <c r="E120" s="313">
        <v>86739342.000505626</v>
      </c>
      <c r="F120" s="317">
        <v>0.22047459607138392</v>
      </c>
      <c r="G120" s="324">
        <v>27.679209904713858</v>
      </c>
      <c r="H120" s="324">
        <v>3.0317214919128119</v>
      </c>
      <c r="I120" s="325">
        <v>2.089901696005632</v>
      </c>
      <c r="J120" s="325">
        <v>1.621161439349228E-2</v>
      </c>
      <c r="K120" s="317">
        <v>7.8177614568561548E-3</v>
      </c>
      <c r="L120" s="318">
        <v>1003487969.4026952</v>
      </c>
      <c r="M120" s="318">
        <v>187654687.94030643</v>
      </c>
      <c r="N120" s="317">
        <v>0.23001597532762288</v>
      </c>
      <c r="O120" s="313">
        <v>212481530.34374154</v>
      </c>
      <c r="P120" s="313">
        <v>35083897.680390596</v>
      </c>
      <c r="Q120" s="317">
        <v>0.19776981887334213</v>
      </c>
    </row>
    <row r="121" spans="1:17">
      <c r="A121" s="329"/>
      <c r="B121" s="329"/>
      <c r="C121" s="228" t="s">
        <v>168</v>
      </c>
      <c r="D121" s="313">
        <v>1027915479.2484764</v>
      </c>
      <c r="E121" s="313">
        <v>40805030.923918366</v>
      </c>
      <c r="F121" s="314">
        <v>4.1337857372675521E-2</v>
      </c>
      <c r="G121" s="322">
        <v>59.254970120139042</v>
      </c>
      <c r="H121" s="322">
        <v>-2.5866490899274908</v>
      </c>
      <c r="I121" s="323">
        <v>2.3929114928258537</v>
      </c>
      <c r="J121" s="323">
        <v>5.8182310054098796E-2</v>
      </c>
      <c r="K121" s="314">
        <v>2.492036784541565E-2</v>
      </c>
      <c r="L121" s="315">
        <v>2459710763.9472747</v>
      </c>
      <c r="M121" s="315">
        <v>155075193.6250186</v>
      </c>
      <c r="N121" s="314">
        <v>6.728837982975959E-2</v>
      </c>
      <c r="O121" s="313">
        <v>468098194.05697113</v>
      </c>
      <c r="P121" s="313">
        <v>20933878.811970055</v>
      </c>
      <c r="Q121" s="314">
        <v>4.6814734759191137E-2</v>
      </c>
    </row>
    <row r="122" spans="1:17">
      <c r="A122" s="329"/>
      <c r="B122" s="329" t="s">
        <v>135</v>
      </c>
      <c r="C122" s="228" t="s">
        <v>127</v>
      </c>
      <c r="D122" s="313">
        <v>155107454.83769852</v>
      </c>
      <c r="E122" s="313">
        <v>2661841.0860601366</v>
      </c>
      <c r="F122" s="317">
        <v>1.7460922755027634E-2</v>
      </c>
      <c r="G122" s="324">
        <v>10.25599980936444</v>
      </c>
      <c r="H122" s="324">
        <v>-0.71749691178857944</v>
      </c>
      <c r="I122" s="325">
        <v>3.3523622185519319</v>
      </c>
      <c r="J122" s="325">
        <v>9.8143697251105166E-2</v>
      </c>
      <c r="K122" s="317">
        <v>3.0158914224320019E-2</v>
      </c>
      <c r="L122" s="318">
        <v>519976371.41365063</v>
      </c>
      <c r="M122" s="318">
        <v>23885031.65199697</v>
      </c>
      <c r="N122" s="317">
        <v>4.814643945099404E-2</v>
      </c>
      <c r="O122" s="313">
        <v>470102434.57362026</v>
      </c>
      <c r="P122" s="313">
        <v>9310571.3861537576</v>
      </c>
      <c r="Q122" s="317">
        <v>2.0205589833442623E-2</v>
      </c>
    </row>
    <row r="123" spans="1:17">
      <c r="A123" s="329"/>
      <c r="B123" s="329"/>
      <c r="C123" s="228" t="s">
        <v>128</v>
      </c>
      <c r="D123" s="313">
        <v>281229887.70067674</v>
      </c>
      <c r="E123" s="313">
        <v>-14820682.385731995</v>
      </c>
      <c r="F123" s="314">
        <v>-5.0061320204201128E-2</v>
      </c>
      <c r="G123" s="322">
        <v>18.595454858464368</v>
      </c>
      <c r="H123" s="322">
        <v>-2.7151613028600714</v>
      </c>
      <c r="I123" s="323">
        <v>2.6140990077260446</v>
      </c>
      <c r="J123" s="323">
        <v>8.337336274677698E-2</v>
      </c>
      <c r="K123" s="314">
        <v>3.2944449317207594E-2</v>
      </c>
      <c r="L123" s="315">
        <v>735162770.38124597</v>
      </c>
      <c r="M123" s="315">
        <v>-14059999.547160625</v>
      </c>
      <c r="N123" s="314">
        <v>-1.8766113513213372E-2</v>
      </c>
      <c r="O123" s="313">
        <v>142937402.90250561</v>
      </c>
      <c r="P123" s="313">
        <v>-2335054.5085761845</v>
      </c>
      <c r="Q123" s="314">
        <v>-1.6073621594825862E-2</v>
      </c>
    </row>
    <row r="124" spans="1:17">
      <c r="A124" s="329"/>
      <c r="B124" s="329"/>
      <c r="C124" s="228" t="s">
        <v>129</v>
      </c>
      <c r="D124" s="313">
        <v>471810947.68361861</v>
      </c>
      <c r="E124" s="313">
        <v>38917966.960084975</v>
      </c>
      <c r="F124" s="317">
        <v>8.9902051299232941E-2</v>
      </c>
      <c r="G124" s="324">
        <v>31.197036883640269</v>
      </c>
      <c r="H124" s="324">
        <v>3.6089791262547521E-2</v>
      </c>
      <c r="I124" s="325">
        <v>2.2810684350545896</v>
      </c>
      <c r="J124" s="325">
        <v>6.3905608726587015E-2</v>
      </c>
      <c r="K124" s="317">
        <v>2.8823146395804199E-2</v>
      </c>
      <c r="L124" s="318">
        <v>1076233060.0742948</v>
      </c>
      <c r="M124" s="318">
        <v>116438835.43575144</v>
      </c>
      <c r="N124" s="317">
        <v>0.12131645768091809</v>
      </c>
      <c r="O124" s="313">
        <v>206715218.1392428</v>
      </c>
      <c r="P124" s="313">
        <v>16334613.848275214</v>
      </c>
      <c r="Q124" s="317">
        <v>8.5799779389870309E-2</v>
      </c>
    </row>
    <row r="125" spans="1:17">
      <c r="A125" s="329"/>
      <c r="B125" s="329"/>
      <c r="C125" s="228" t="s">
        <v>130</v>
      </c>
      <c r="D125" s="313">
        <v>275769758.04301816</v>
      </c>
      <c r="E125" s="313">
        <v>41136768.25849399</v>
      </c>
      <c r="F125" s="314">
        <v>0.17532388900756049</v>
      </c>
      <c r="G125" s="322">
        <v>18.234420704518332</v>
      </c>
      <c r="H125" s="322">
        <v>1.3448278804864628</v>
      </c>
      <c r="I125" s="323">
        <v>2.1185721205583561</v>
      </c>
      <c r="J125" s="323">
        <v>4.5638674692316972E-2</v>
      </c>
      <c r="K125" s="314">
        <v>2.2016468875704714E-2</v>
      </c>
      <c r="L125" s="315">
        <v>584238121.08306181</v>
      </c>
      <c r="M125" s="315">
        <v>97859549.055176973</v>
      </c>
      <c r="N125" s="314">
        <v>0.20120037082876779</v>
      </c>
      <c r="O125" s="313">
        <v>135898734.35153329</v>
      </c>
      <c r="P125" s="313">
        <v>19177954.613943815</v>
      </c>
      <c r="Q125" s="314">
        <v>0.16430625855190059</v>
      </c>
    </row>
    <row r="126" spans="1:17">
      <c r="A126" s="329"/>
      <c r="B126" s="329"/>
      <c r="C126" s="228" t="s">
        <v>166</v>
      </c>
      <c r="D126" s="313">
        <v>196871153.16941506</v>
      </c>
      <c r="E126" s="313">
        <v>9864003.5791874528</v>
      </c>
      <c r="F126" s="317">
        <v>5.2746665572955792E-2</v>
      </c>
      <c r="G126" s="324">
        <v>13.01749494560166</v>
      </c>
      <c r="H126" s="324">
        <v>-0.44384574081398753</v>
      </c>
      <c r="I126" s="325">
        <v>3.4243075649650652</v>
      </c>
      <c r="J126" s="325">
        <v>9.0470811586581323E-2</v>
      </c>
      <c r="K126" s="317">
        <v>2.7137145061136816E-2</v>
      </c>
      <c r="L126" s="318">
        <v>674147379.12142408</v>
      </c>
      <c r="M126" s="318">
        <v>50696070.672975183</v>
      </c>
      <c r="N126" s="317">
        <v>8.1315204549237172E-2</v>
      </c>
      <c r="O126" s="313">
        <v>563729195.07583559</v>
      </c>
      <c r="P126" s="313">
        <v>25719428.570262432</v>
      </c>
      <c r="Q126" s="317">
        <v>4.7804761495897505E-2</v>
      </c>
    </row>
    <row r="127" spans="1:17">
      <c r="A127" s="329"/>
      <c r="B127" s="329"/>
      <c r="C127" s="228" t="s">
        <v>167</v>
      </c>
      <c r="D127" s="313">
        <v>423238577.81605208</v>
      </c>
      <c r="E127" s="313">
        <v>77184481.365041614</v>
      </c>
      <c r="F127" s="314">
        <v>0.22304166359136951</v>
      </c>
      <c r="G127" s="322">
        <v>27.985339440577945</v>
      </c>
      <c r="H127" s="322">
        <v>3.0753180939918323</v>
      </c>
      <c r="I127" s="323">
        <v>2.0922819244677164</v>
      </c>
      <c r="J127" s="323">
        <v>1.7354321816347884E-2</v>
      </c>
      <c r="K127" s="314">
        <v>8.3638204022985253E-3</v>
      </c>
      <c r="L127" s="315">
        <v>885534426.10194874</v>
      </c>
      <c r="M127" s="315">
        <v>167497229.36516809</v>
      </c>
      <c r="N127" s="314">
        <v>0.233270964410176</v>
      </c>
      <c r="O127" s="313">
        <v>187073495.31034386</v>
      </c>
      <c r="P127" s="313">
        <v>31115370.091977775</v>
      </c>
      <c r="Q127" s="314">
        <v>0.1995110549604987</v>
      </c>
    </row>
    <row r="128" spans="1:17">
      <c r="A128" s="329"/>
      <c r="B128" s="329"/>
      <c r="C128" s="228" t="s">
        <v>168</v>
      </c>
      <c r="D128" s="313">
        <v>891374576.30347347</v>
      </c>
      <c r="E128" s="313">
        <v>35812443.9308635</v>
      </c>
      <c r="F128" s="317">
        <v>4.1858378925151693E-2</v>
      </c>
      <c r="G128" s="324">
        <v>58.939381696428981</v>
      </c>
      <c r="H128" s="324">
        <v>-2.6465703246577519</v>
      </c>
      <c r="I128" s="325">
        <v>2.3954120724182113</v>
      </c>
      <c r="J128" s="325">
        <v>6.272730584733921E-2</v>
      </c>
      <c r="K128" s="317">
        <v>2.6890605514413565E-2</v>
      </c>
      <c r="L128" s="318">
        <v>2135209421.1240084</v>
      </c>
      <c r="M128" s="318">
        <v>139452668.083529</v>
      </c>
      <c r="N128" s="317">
        <v>6.9874581594714269E-2</v>
      </c>
      <c r="O128" s="313">
        <v>405007944.13963521</v>
      </c>
      <c r="P128" s="313">
        <v>18244656.309318423</v>
      </c>
      <c r="Q128" s="317">
        <v>4.7172668356575853E-2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H22" sqref="H22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35" t="s">
        <v>136</v>
      </c>
      <c r="H3" s="336"/>
      <c r="I3" s="336"/>
      <c r="J3" s="337"/>
      <c r="K3" s="46"/>
      <c r="L3" s="46"/>
      <c r="M3" s="46"/>
    </row>
    <row r="5" spans="7:13">
      <c r="H5" t="s">
        <v>507</v>
      </c>
    </row>
    <row r="6" spans="7:13">
      <c r="H6" t="s">
        <v>508</v>
      </c>
    </row>
    <row r="7" spans="7:13">
      <c r="H7" t="s">
        <v>509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511</v>
      </c>
    </row>
    <row r="11" spans="7:13">
      <c r="H11" s="199" t="s">
        <v>510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512</v>
      </c>
    </row>
    <row r="20" spans="8:8" hidden="1">
      <c r="H20" s="199" t="s">
        <v>43</v>
      </c>
    </row>
    <row r="21" spans="8:8">
      <c r="H21" s="199" t="s">
        <v>513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369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</f>
        <v>304222187.52004719</v>
      </c>
      <c r="E7" s="284">
        <f>'Segment Data'!E3</f>
        <v>24362772.805826604</v>
      </c>
      <c r="F7" s="285">
        <f>'Segment Data'!F3</f>
        <v>8.7053611652496074E-2</v>
      </c>
      <c r="G7" s="286">
        <f>'Segment Data'!G3</f>
        <v>99.954612014930305</v>
      </c>
      <c r="H7" s="287">
        <f>'Segment Data'!H3</f>
        <v>6.0684512484812103E-3</v>
      </c>
      <c r="I7" s="288">
        <f>'Segment Data'!I3</f>
        <v>2.8536051831109779</v>
      </c>
      <c r="J7" s="289">
        <f>'Segment Data'!J3</f>
        <v>6.3068268752258128E-2</v>
      </c>
      <c r="K7" s="285">
        <f>'Segment Data'!K3</f>
        <v>2.2600764902173512E-2</v>
      </c>
      <c r="L7" s="290">
        <f>'Segment Data'!L3</f>
        <v>868130011.12456656</v>
      </c>
      <c r="M7" s="291">
        <f>'Segment Data'!M3</f>
        <v>87171983.533708096</v>
      </c>
      <c r="N7" s="285">
        <f>'Segment Data'!N3</f>
        <v>0.11162185476551274</v>
      </c>
      <c r="O7" s="283">
        <f>'Segment Data'!O3</f>
        <v>326280085.37889737</v>
      </c>
      <c r="P7" s="284">
        <f>'Segment Data'!P3</f>
        <v>22322070.532116473</v>
      </c>
      <c r="Q7" s="285">
        <f>'Segment Data'!Q3</f>
        <v>7.3438006046225093E-2</v>
      </c>
    </row>
    <row r="8" spans="2:17">
      <c r="B8" s="354" t="s">
        <v>60</v>
      </c>
      <c r="C8" s="151" t="s">
        <v>145</v>
      </c>
      <c r="D8" s="77">
        <f>'Segment Data'!D4</f>
        <v>4600740.1854250133</v>
      </c>
      <c r="E8" s="76">
        <f>'Segment Data'!E4</f>
        <v>-184873.30472099502</v>
      </c>
      <c r="F8" s="78">
        <f>'Segment Data'!F4</f>
        <v>-3.863105641558081E-2</v>
      </c>
      <c r="G8" s="95">
        <f>'Segment Data'!G4</f>
        <v>1.5116096691184042</v>
      </c>
      <c r="H8" s="81">
        <f>'Segment Data'!H4</f>
        <v>-0.19751667521857241</v>
      </c>
      <c r="I8" s="178">
        <f>'Segment Data'!I4</f>
        <v>5.0254859387802897</v>
      </c>
      <c r="J8" s="179">
        <f>'Segment Data'!J4</f>
        <v>0.19849617635478189</v>
      </c>
      <c r="K8" s="78">
        <f>'Segment Data'!K4</f>
        <v>4.1122145710754482E-2</v>
      </c>
      <c r="L8" s="79">
        <f>'Segment Data'!L4</f>
        <v>23120955.109834827</v>
      </c>
      <c r="M8" s="80">
        <f>'Segment Data'!M4</f>
        <v>20847.785974640399</v>
      </c>
      <c r="N8" s="78">
        <f>'Segment Data'!N4</f>
        <v>9.0249736429175132E-4</v>
      </c>
      <c r="O8" s="77">
        <f>'Segment Data'!O4</f>
        <v>9770655.2604554892</v>
      </c>
      <c r="P8" s="76">
        <f>'Segment Data'!P4</f>
        <v>-331220.07486236468</v>
      </c>
      <c r="Q8" s="78">
        <f>'Segment Data'!Q4</f>
        <v>-3.2787978852239802E-2</v>
      </c>
    </row>
    <row r="9" spans="2:17">
      <c r="B9" s="355"/>
      <c r="C9" s="151" t="s">
        <v>149</v>
      </c>
      <c r="D9" s="77">
        <f>'Segment Data'!D5</f>
        <v>3983130.116661841</v>
      </c>
      <c r="E9" s="76">
        <f>'Segment Data'!E5</f>
        <v>-108538.94283380825</v>
      </c>
      <c r="F9" s="78">
        <f>'Segment Data'!F5</f>
        <v>-2.6526813692793392E-2</v>
      </c>
      <c r="G9" s="95">
        <f>'Segment Data'!G5</f>
        <v>1.3086889837371998</v>
      </c>
      <c r="H9" s="81">
        <f>'Segment Data'!H5</f>
        <v>-0.15260315702846694</v>
      </c>
      <c r="I9" s="178">
        <f>'Segment Data'!I5</f>
        <v>4.1260172564233635</v>
      </c>
      <c r="J9" s="179">
        <f>'Segment Data'!J5</f>
        <v>4.0780171364582785E-2</v>
      </c>
      <c r="K9" s="78">
        <f>'Segment Data'!K5</f>
        <v>9.9823267329406454E-3</v>
      </c>
      <c r="L9" s="79">
        <f>'Segment Data'!L5</f>
        <v>16434463.595926361</v>
      </c>
      <c r="M9" s="80">
        <f>'Segment Data'!M5</f>
        <v>-280974.58571284823</v>
      </c>
      <c r="N9" s="78">
        <f>'Segment Data'!N5</f>
        <v>-1.6809286281318069E-2</v>
      </c>
      <c r="O9" s="77">
        <f>'Segment Data'!O5</f>
        <v>7374636.368209362</v>
      </c>
      <c r="P9" s="76">
        <f>'Segment Data'!P5</f>
        <v>285778.713253472</v>
      </c>
      <c r="Q9" s="78">
        <f>'Segment Data'!Q5</f>
        <v>4.0313789211676623E-2</v>
      </c>
    </row>
    <row r="10" spans="2:17">
      <c r="B10" s="355"/>
      <c r="C10" s="151" t="s">
        <v>146</v>
      </c>
      <c r="D10" s="77">
        <f>'Segment Data'!D6</f>
        <v>139769169.68062088</v>
      </c>
      <c r="E10" s="76">
        <f>'Segment Data'!E6</f>
        <v>20121882.450987592</v>
      </c>
      <c r="F10" s="78">
        <f>'Segment Data'!F6</f>
        <v>0.16817667092082605</v>
      </c>
      <c r="G10" s="95">
        <f>'Segment Data'!G6</f>
        <v>45.922268986889087</v>
      </c>
      <c r="H10" s="81">
        <f>'Segment Data'!H6</f>
        <v>3.1916282751628344</v>
      </c>
      <c r="I10" s="178">
        <f>'Segment Data'!I6</f>
        <v>3.1085268487407149</v>
      </c>
      <c r="J10" s="179">
        <f>'Segment Data'!J6</f>
        <v>1.1685496256753858E-2</v>
      </c>
      <c r="K10" s="78">
        <f>'Segment Data'!K6</f>
        <v>3.7733596677081891E-3</v>
      </c>
      <c r="L10" s="79">
        <f>'Segment Data'!L6</f>
        <v>434476216.57840669</v>
      </c>
      <c r="M10" s="80">
        <f>'Segment Data'!M6</f>
        <v>63947549.773152173</v>
      </c>
      <c r="N10" s="78">
        <f>'Segment Data'!N6</f>
        <v>0.17258462165563629</v>
      </c>
      <c r="O10" s="77">
        <f>'Segment Data'!O6</f>
        <v>155060912.21539676</v>
      </c>
      <c r="P10" s="76">
        <f>'Segment Data'!P6</f>
        <v>16107912.09269318</v>
      </c>
      <c r="Q10" s="78">
        <f>'Segment Data'!Q6</f>
        <v>0.11592345669736498</v>
      </c>
    </row>
    <row r="11" spans="2:17">
      <c r="B11" s="355"/>
      <c r="C11" s="151" t="s">
        <v>148</v>
      </c>
      <c r="D11" s="77">
        <f>'Segment Data'!D7</f>
        <v>4305743.5511399042</v>
      </c>
      <c r="E11" s="76">
        <f>'Segment Data'!E7</f>
        <v>1031355.5131332851</v>
      </c>
      <c r="F11" s="78">
        <f>'Segment Data'!F7</f>
        <v>0.31497657002227303</v>
      </c>
      <c r="G11" s="95">
        <f>'Segment Data'!G7</f>
        <v>1.4146861857720907</v>
      </c>
      <c r="H11" s="81">
        <f>'Segment Data'!H7</f>
        <v>0.24527648127708046</v>
      </c>
      <c r="I11" s="178">
        <f>'Segment Data'!I7</f>
        <v>4.8108014915140229</v>
      </c>
      <c r="J11" s="179">
        <f>'Segment Data'!J7</f>
        <v>5.2295041226273042E-2</v>
      </c>
      <c r="K11" s="78">
        <f>'Segment Data'!K7</f>
        <v>1.0989801479224796E-2</v>
      </c>
      <c r="L11" s="79">
        <f>'Segment Data'!L7</f>
        <v>20714077.497900736</v>
      </c>
      <c r="M11" s="80">
        <f>'Segment Data'!M7</f>
        <v>5132880.8983011879</v>
      </c>
      <c r="N11" s="78">
        <f>'Segment Data'!N7</f>
        <v>0.32942790147664963</v>
      </c>
      <c r="O11" s="77">
        <f>'Segment Data'!O7</f>
        <v>8934887.727466166</v>
      </c>
      <c r="P11" s="76">
        <f>'Segment Data'!P7</f>
        <v>1696368.3535756096</v>
      </c>
      <c r="Q11" s="78">
        <f>'Segment Data'!Q7</f>
        <v>0.23435294788246816</v>
      </c>
    </row>
    <row r="12" spans="2:17" ht="15" thickBot="1">
      <c r="B12" s="356"/>
      <c r="C12" s="151" t="s">
        <v>147</v>
      </c>
      <c r="D12" s="144">
        <f>'Segment Data'!D8</f>
        <v>151563403.9862197</v>
      </c>
      <c r="E12" s="138">
        <f>'Segment Data'!E8</f>
        <v>3502947.0892598331</v>
      </c>
      <c r="F12" s="140">
        <f>'Segment Data'!F8</f>
        <v>2.365889693085068E-2</v>
      </c>
      <c r="G12" s="141">
        <f>'Segment Data'!G8</f>
        <v>49.797358189420137</v>
      </c>
      <c r="H12" s="142">
        <f>'Segment Data'!H8</f>
        <v>-3.0807164729452268</v>
      </c>
      <c r="I12" s="180">
        <f>'Segment Data'!I8</f>
        <v>2.4635518108081453</v>
      </c>
      <c r="J12" s="181">
        <f>'Segment Data'!J8</f>
        <v>6.5662285669209286E-2</v>
      </c>
      <c r="K12" s="140">
        <f>'Segment Data'!K8</f>
        <v>2.7383365655848865E-2</v>
      </c>
      <c r="L12" s="143">
        <f>'Segment Data'!L8</f>
        <v>373384298.342498</v>
      </c>
      <c r="M12" s="139">
        <f>'Segment Data'!M8</f>
        <v>18351679.661992967</v>
      </c>
      <c r="N12" s="140">
        <f>'Segment Data'!N8</f>
        <v>5.1690122812370939E-2</v>
      </c>
      <c r="O12" s="144">
        <f>'Segment Data'!O8</f>
        <v>145138993.80736959</v>
      </c>
      <c r="P12" s="138">
        <f>'Segment Data'!P8</f>
        <v>4563231.4474565983</v>
      </c>
      <c r="Q12" s="140">
        <f>'Segment Data'!Q8</f>
        <v>3.2461011563099038E-2</v>
      </c>
    </row>
    <row r="13" spans="2:17">
      <c r="B13" s="347" t="s">
        <v>61</v>
      </c>
      <c r="C13" s="150" t="s">
        <v>74</v>
      </c>
      <c r="D13" s="116">
        <f>'Type Data'!D3</f>
        <v>246918420.86948532</v>
      </c>
      <c r="E13" s="110">
        <f>'Type Data'!E3</f>
        <v>18667588.549401343</v>
      </c>
      <c r="F13" s="112">
        <f>'Type Data'!F3</f>
        <v>8.1785412826986509E-2</v>
      </c>
      <c r="G13" s="113">
        <f>'Type Data'!G3</f>
        <v>81.127005096307471</v>
      </c>
      <c r="H13" s="114">
        <f>'Type Data'!H3</f>
        <v>-0.39013193081905229</v>
      </c>
      <c r="I13" s="182">
        <f>'Type Data'!I3</f>
        <v>2.8248888532785985</v>
      </c>
      <c r="J13" s="183">
        <f>'Type Data'!J3</f>
        <v>7.1983798510607766E-2</v>
      </c>
      <c r="K13" s="112">
        <f>'Type Data'!K3</f>
        <v>2.6148304092773883E-2</v>
      </c>
      <c r="L13" s="115">
        <f>'Type Data'!L3</f>
        <v>697517094.78336275</v>
      </c>
      <c r="M13" s="111">
        <f>'Type Data'!M3</f>
        <v>69164224.734402537</v>
      </c>
      <c r="N13" s="112">
        <f>'Type Data'!N3</f>
        <v>0.11007226676471356</v>
      </c>
      <c r="O13" s="116">
        <f>'Type Data'!O3</f>
        <v>266800295.40737849</v>
      </c>
      <c r="P13" s="110">
        <f>'Type Data'!P3</f>
        <v>19797210.585660875</v>
      </c>
      <c r="Q13" s="112">
        <f>'Type Data'!Q3</f>
        <v>8.0149649142844295E-2</v>
      </c>
    </row>
    <row r="14" spans="2:17">
      <c r="B14" s="348"/>
      <c r="C14" s="151" t="s">
        <v>75</v>
      </c>
      <c r="D14" s="77">
        <f>'Type Data'!D4</f>
        <v>42013654.620846733</v>
      </c>
      <c r="E14" s="76">
        <f>'Type Data'!E4</f>
        <v>5680773.9376380667</v>
      </c>
      <c r="F14" s="78">
        <f>'Type Data'!F4</f>
        <v>0.15635352415817255</v>
      </c>
      <c r="G14" s="95">
        <f>'Type Data'!G4</f>
        <v>13.803919369553837</v>
      </c>
      <c r="H14" s="81">
        <f>'Type Data'!H4</f>
        <v>0.82805249915402968</v>
      </c>
      <c r="I14" s="178">
        <f>'Type Data'!I4</f>
        <v>2.839445364656664</v>
      </c>
      <c r="J14" s="179">
        <f>'Type Data'!J4</f>
        <v>3.5153598068450975E-2</v>
      </c>
      <c r="K14" s="78">
        <f>'Type Data'!K4</f>
        <v>1.2535642149397284E-2</v>
      </c>
      <c r="L14" s="79">
        <f>'Type Data'!L4</f>
        <v>119295476.86544929</v>
      </c>
      <c r="M14" s="80">
        <f>'Type Data'!M4</f>
        <v>17407478.709095299</v>
      </c>
      <c r="N14" s="78">
        <f>'Type Data'!N4</f>
        <v>0.17084915813521384</v>
      </c>
      <c r="O14" s="77">
        <f>'Type Data'!O4</f>
        <v>32970751.355188131</v>
      </c>
      <c r="P14" s="76">
        <f>'Type Data'!P4</f>
        <v>4092002.0522545055</v>
      </c>
      <c r="Q14" s="78">
        <f>'Type Data'!Q4</f>
        <v>0.1416959581362072</v>
      </c>
    </row>
    <row r="15" spans="2:17">
      <c r="B15" s="348"/>
      <c r="C15" s="151" t="s">
        <v>76</v>
      </c>
      <c r="D15" s="77">
        <f>'Type Data'!D5</f>
        <v>14320198.489369463</v>
      </c>
      <c r="E15" s="76">
        <f>'Type Data'!E5</f>
        <v>14423.988022336736</v>
      </c>
      <c r="F15" s="78">
        <f>'Type Data'!F5</f>
        <v>1.0082633429583613E-3</v>
      </c>
      <c r="G15" s="95">
        <f>'Type Data'!G5</f>
        <v>4.7050147645374922</v>
      </c>
      <c r="H15" s="81">
        <f>'Type Data'!H5</f>
        <v>-0.40412664998375725</v>
      </c>
      <c r="I15" s="178">
        <f>'Type Data'!I5</f>
        <v>3.3801289907911416</v>
      </c>
      <c r="J15" s="179">
        <f>'Type Data'!J5</f>
        <v>3.7020847032508186E-2</v>
      </c>
      <c r="K15" s="78">
        <f>'Type Data'!K5</f>
        <v>1.1073780877122899E-2</v>
      </c>
      <c r="L15" s="79">
        <f>'Type Data'!L5</f>
        <v>48404118.067801237</v>
      </c>
      <c r="M15" s="80">
        <f>'Type Data'!M5</f>
        <v>578366.82957305759</v>
      </c>
      <c r="N15" s="78">
        <f>'Type Data'!N5</f>
        <v>1.2093209507407721E-2</v>
      </c>
      <c r="O15" s="77">
        <f>'Type Data'!O5</f>
        <v>22629384.454922676</v>
      </c>
      <c r="P15" s="76">
        <f>'Type Data'!P5</f>
        <v>-1567087.4288504422</v>
      </c>
      <c r="Q15" s="78">
        <f>'Type Data'!Q5</f>
        <v>-6.4765120980359872E-2</v>
      </c>
    </row>
    <row r="16" spans="2:17" ht="15" thickBot="1">
      <c r="B16" s="349"/>
      <c r="C16" s="152" t="s">
        <v>77</v>
      </c>
      <c r="D16" s="144">
        <f>'Type Data'!D6</f>
        <v>969913.54035201669</v>
      </c>
      <c r="E16" s="138">
        <f>'Type Data'!E6</f>
        <v>-13.669237119844183</v>
      </c>
      <c r="F16" s="140">
        <f>'Type Data'!F6</f>
        <v>-1.4093054596988267E-5</v>
      </c>
      <c r="G16" s="141">
        <f>'Type Data'!G6</f>
        <v>0.31867278453358955</v>
      </c>
      <c r="H16" s="142">
        <f>'Type Data'!H6</f>
        <v>-2.7725467103625001E-2</v>
      </c>
      <c r="I16" s="180">
        <f>'Type Data'!I6</f>
        <v>3.0036918619531505</v>
      </c>
      <c r="J16" s="181">
        <f>'Type Data'!J6</f>
        <v>2.2635016934384744E-2</v>
      </c>
      <c r="K16" s="140">
        <f>'Type Data'!K6</f>
        <v>7.5929504572202332E-3</v>
      </c>
      <c r="L16" s="143">
        <f>'Type Data'!L6</f>
        <v>2913321.4079535212</v>
      </c>
      <c r="M16" s="139">
        <f>'Type Data'!M6</f>
        <v>21913.260637874715</v>
      </c>
      <c r="N16" s="140">
        <f>'Type Data'!N6</f>
        <v>7.5787503947579177E-3</v>
      </c>
      <c r="O16" s="144">
        <f>'Type Data'!O6</f>
        <v>3879654.1614080667</v>
      </c>
      <c r="P16" s="138">
        <f>'Type Data'!P6</f>
        <v>-54.676948479376733</v>
      </c>
      <c r="Q16" s="140">
        <f>'Type Data'!Q6</f>
        <v>-1.4093054596988267E-5</v>
      </c>
    </row>
    <row r="17" spans="2:17" ht="15" customHeight="1" thickBot="1">
      <c r="B17" s="94" t="s">
        <v>78</v>
      </c>
      <c r="C17" s="153" t="s">
        <v>79</v>
      </c>
      <c r="D17" s="137">
        <f>Granola!D3</f>
        <v>203419.26820136092</v>
      </c>
      <c r="E17" s="131">
        <f>Granola!E3</f>
        <v>-69645.423316272703</v>
      </c>
      <c r="F17" s="133">
        <f>Granola!F3</f>
        <v>-0.25505100249028434</v>
      </c>
      <c r="G17" s="134">
        <f>Granola!G3</f>
        <v>6.6835013564184031E-2</v>
      </c>
      <c r="H17" s="135">
        <f>Granola!H3</f>
        <v>-3.0686873429409872E-2</v>
      </c>
      <c r="I17" s="184">
        <f>Granola!I3</f>
        <v>3.8585116682401739</v>
      </c>
      <c r="J17" s="185">
        <f>Granola!J3</f>
        <v>-3.473868210239317E-3</v>
      </c>
      <c r="K17" s="133">
        <f>Granola!K3</f>
        <v>-8.9950316422784471E-4</v>
      </c>
      <c r="L17" s="136">
        <f>Granola!L3</f>
        <v>784895.61989982845</v>
      </c>
      <c r="M17" s="132">
        <f>Granola!M3</f>
        <v>-269676.26925656642</v>
      </c>
      <c r="N17" s="133">
        <f>Granola!N3</f>
        <v>-0.25572108647073272</v>
      </c>
      <c r="O17" s="137">
        <f>Granola!O3</f>
        <v>318957.98089885712</v>
      </c>
      <c r="P17" s="131">
        <f>Granola!P3</f>
        <v>-109233.73480255972</v>
      </c>
      <c r="Q17" s="133">
        <f>Granola!Q3</f>
        <v>-0.25510473649314996</v>
      </c>
    </row>
    <row r="18" spans="2:17">
      <c r="B18" s="350" t="s">
        <v>80</v>
      </c>
      <c r="C18" s="154" t="s">
        <v>14</v>
      </c>
      <c r="D18" s="125">
        <f>'NB vs PL'!D3</f>
        <v>248093569.98760563</v>
      </c>
      <c r="E18" s="117">
        <f>'NB vs PL'!E3</f>
        <v>18809356.294941813</v>
      </c>
      <c r="F18" s="121">
        <f>'NB vs PL'!F3</f>
        <v>8.2035112631671056E-2</v>
      </c>
      <c r="G18" s="122">
        <f>'NB vs PL'!G3</f>
        <v>81.513109657315738</v>
      </c>
      <c r="H18" s="123">
        <f>'NB vs PL'!H3</f>
        <v>-0.37308753968450503</v>
      </c>
      <c r="I18" s="186">
        <f>'NB vs PL'!I3</f>
        <v>3.0882850503333135</v>
      </c>
      <c r="J18" s="187">
        <f>'NB vs PL'!J3</f>
        <v>6.2725626339743545E-2</v>
      </c>
      <c r="K18" s="121">
        <f>'NB vs PL'!K3</f>
        <v>2.0731910218755253E-2</v>
      </c>
      <c r="L18" s="124">
        <f>'NB vs PL'!L3</f>
        <v>766183663.27654409</v>
      </c>
      <c r="M18" s="118">
        <f>'NB vs PL'!M3</f>
        <v>72470649.765749574</v>
      </c>
      <c r="N18" s="121">
        <f>'NB vs PL'!N3</f>
        <v>0.10446776744029164</v>
      </c>
      <c r="O18" s="125">
        <f>'NB vs PL'!O3</f>
        <v>280801704.53519094</v>
      </c>
      <c r="P18" s="117">
        <f>'NB vs PL'!P3</f>
        <v>20014396.27301389</v>
      </c>
      <c r="Q18" s="121">
        <f>'NB vs PL'!Q3</f>
        <v>7.6746051816650659E-2</v>
      </c>
    </row>
    <row r="19" spans="2:17" ht="15" thickBot="1">
      <c r="B19" s="351"/>
      <c r="C19" s="155" t="s">
        <v>13</v>
      </c>
      <c r="D19" s="130">
        <f>'NB vs PL'!D4</f>
        <v>56266760.553830758</v>
      </c>
      <c r="E19" s="119">
        <f>'NB vs PL'!E4</f>
        <v>5547479.7124141529</v>
      </c>
      <c r="F19" s="126">
        <f>'NB vs PL'!F4</f>
        <v>0.10937615085196879</v>
      </c>
      <c r="G19" s="127">
        <f>'NB vs PL'!G4</f>
        <v>18.486890342685896</v>
      </c>
      <c r="H19" s="128">
        <f>'NB vs PL'!H4</f>
        <v>0.37308753968392239</v>
      </c>
      <c r="I19" s="188">
        <f>'NB vs PL'!I4</f>
        <v>1.8243977641482418</v>
      </c>
      <c r="J19" s="189">
        <f>'NB vs PL'!J4</f>
        <v>8.9220939066370741E-2</v>
      </c>
      <c r="K19" s="126">
        <f>'NB vs PL'!K4</f>
        <v>5.1418931936323561E-2</v>
      </c>
      <c r="L19" s="129">
        <f>'NB vs PL'!L4</f>
        <v>102652952.15027332</v>
      </c>
      <c r="M19" s="120">
        <f>'NB vs PL'!M4</f>
        <v>14646031.44942829</v>
      </c>
      <c r="N19" s="126">
        <f>'NB vs PL'!N4</f>
        <v>0.16641908764440683</v>
      </c>
      <c r="O19" s="130">
        <f>'NB vs PL'!O4</f>
        <v>45680829.936332345</v>
      </c>
      <c r="P19" s="119">
        <f>'NB vs PL'!P4</f>
        <v>2270469.7768879458</v>
      </c>
      <c r="Q19" s="126">
        <f>'NB vs PL'!Q4</f>
        <v>5.2302486515859517E-2</v>
      </c>
    </row>
    <row r="20" spans="2:17">
      <c r="B20" s="347" t="s">
        <v>62</v>
      </c>
      <c r="C20" s="150" t="s">
        <v>70</v>
      </c>
      <c r="D20" s="116">
        <f>Package!D3</f>
        <v>152193846.68384993</v>
      </c>
      <c r="E20" s="110">
        <f>Package!E3</f>
        <v>4701086.5737780333</v>
      </c>
      <c r="F20" s="112">
        <f>Package!F3</f>
        <v>3.1873337852445602E-2</v>
      </c>
      <c r="G20" s="113">
        <f>Package!G3</f>
        <v>50.004495136770906</v>
      </c>
      <c r="H20" s="114">
        <f>Package!H3</f>
        <v>-2.6708332035056515</v>
      </c>
      <c r="I20" s="182">
        <f>Package!I3</f>
        <v>3.0563031344438163</v>
      </c>
      <c r="J20" s="183">
        <f>Package!J3</f>
        <v>0.11622982174683916</v>
      </c>
      <c r="K20" s="112">
        <f>Package!K3</f>
        <v>3.95329671695226E-2</v>
      </c>
      <c r="L20" s="115">
        <f>Package!L3</f>
        <v>465150530.66291219</v>
      </c>
      <c r="M20" s="111">
        <f>Package!M3</f>
        <v>31511002.847272515</v>
      </c>
      <c r="N20" s="112">
        <f>Package!N3</f>
        <v>7.2666352640872039E-2</v>
      </c>
      <c r="O20" s="116">
        <f>Package!O3</f>
        <v>231448781.25359172</v>
      </c>
      <c r="P20" s="110">
        <f>Package!P3</f>
        <v>11381866.615209192</v>
      </c>
      <c r="Q20" s="112">
        <f>Package!Q3</f>
        <v>5.1720026310688533E-2</v>
      </c>
    </row>
    <row r="21" spans="2:17">
      <c r="B21" s="348"/>
      <c r="C21" s="151" t="s">
        <v>71</v>
      </c>
      <c r="D21" s="77">
        <f>Package!D4</f>
        <v>92626449.284237325</v>
      </c>
      <c r="E21" s="76">
        <f>Package!E4</f>
        <v>14363056.670747966</v>
      </c>
      <c r="F21" s="78">
        <f>Package!F4</f>
        <v>0.18352202979087787</v>
      </c>
      <c r="G21" s="95">
        <f>Package!G4</f>
        <v>30.433154386270598</v>
      </c>
      <c r="H21" s="81">
        <f>Package!H4</f>
        <v>2.482291578747553</v>
      </c>
      <c r="I21" s="178">
        <f>Package!I4</f>
        <v>2.4010683896913294</v>
      </c>
      <c r="J21" s="179">
        <f>Package!J4</f>
        <v>3.5776103947695148E-2</v>
      </c>
      <c r="K21" s="78">
        <f>Package!K4</f>
        <v>1.5125447355208089E-2</v>
      </c>
      <c r="L21" s="79">
        <f>Package!L4</f>
        <v>222402439.4257293</v>
      </c>
      <c r="M21" s="80">
        <f>Package!M4</f>
        <v>37286640.620917588</v>
      </c>
      <c r="N21" s="78">
        <f>Package!N4</f>
        <v>0.20142332994620876</v>
      </c>
      <c r="O21" s="77">
        <f>Package!O4</f>
        <v>45417010.750121593</v>
      </c>
      <c r="P21" s="76">
        <f>Package!P4</f>
        <v>6683623.3907426819</v>
      </c>
      <c r="Q21" s="78">
        <f>Package!Q4</f>
        <v>0.17255458007661981</v>
      </c>
    </row>
    <row r="22" spans="2:17">
      <c r="B22" s="348"/>
      <c r="C22" s="151" t="s">
        <v>72</v>
      </c>
      <c r="D22" s="77">
        <f>Package!D5</f>
        <v>11284752.861346679</v>
      </c>
      <c r="E22" s="76">
        <f>Package!E5</f>
        <v>-746324.4290255066</v>
      </c>
      <c r="F22" s="78">
        <f>Package!F5</f>
        <v>-6.2033050824363778E-2</v>
      </c>
      <c r="G22" s="95">
        <f>Package!G5</f>
        <v>3.707695034130122</v>
      </c>
      <c r="H22" s="81">
        <f>Package!H5</f>
        <v>-0.5890646582415382</v>
      </c>
      <c r="I22" s="178">
        <f>Package!I5</f>
        <v>2.4810858920800012</v>
      </c>
      <c r="J22" s="179">
        <f>Package!J5</f>
        <v>7.3049669818646468E-2</v>
      </c>
      <c r="K22" s="78">
        <f>Package!K5</f>
        <v>3.0335785293979713E-2</v>
      </c>
      <c r="L22" s="79">
        <f>Package!L5</f>
        <v>27998441.119896669</v>
      </c>
      <c r="M22" s="80">
        <f>Package!M5</f>
        <v>-972828.78814554214</v>
      </c>
      <c r="N22" s="78">
        <f>Package!N5</f>
        <v>-3.3579086841322478E-2</v>
      </c>
      <c r="O22" s="77">
        <f>Package!O5</f>
        <v>6704926.6337271333</v>
      </c>
      <c r="P22" s="76">
        <f>Package!P5</f>
        <v>-32909.9676244203</v>
      </c>
      <c r="Q22" s="78">
        <f>Package!Q5</f>
        <v>-4.884352288658772E-3</v>
      </c>
    </row>
    <row r="23" spans="2:17" ht="15" thickBot="1">
      <c r="B23" s="349"/>
      <c r="C23" s="152" t="s">
        <v>73</v>
      </c>
      <c r="D23" s="144">
        <f>Package!D6</f>
        <v>42051027.260478333</v>
      </c>
      <c r="E23" s="138">
        <f>Package!E6</f>
        <v>5703756.5826032534</v>
      </c>
      <c r="F23" s="140">
        <f>Package!F6</f>
        <v>0.15692393063436214</v>
      </c>
      <c r="G23" s="141">
        <f>Package!G6</f>
        <v>13.816198446648121</v>
      </c>
      <c r="H23" s="142">
        <f>Package!H6</f>
        <v>0.83519235657880309</v>
      </c>
      <c r="I23" s="180">
        <f>Package!I6</f>
        <v>2.8378129848045797</v>
      </c>
      <c r="J23" s="181">
        <f>Package!J6</f>
        <v>3.3855739748293701E-2</v>
      </c>
      <c r="K23" s="140">
        <f>Package!K6</f>
        <v>1.2074271035332455E-2</v>
      </c>
      <c r="L23" s="143">
        <f>Package!L6</f>
        <v>119332951.18415676</v>
      </c>
      <c r="M23" s="139">
        <f>Package!M6</f>
        <v>17416758.228907034</v>
      </c>
      <c r="N23" s="140">
        <f>Package!N6</f>
        <v>0.17089294374010358</v>
      </c>
      <c r="O23" s="144">
        <f>Package!O6</f>
        <v>32981368.542096972</v>
      </c>
      <c r="P23" s="138">
        <f>Package!P6</f>
        <v>4095716.140115086</v>
      </c>
      <c r="Q23" s="140">
        <f>Package!Q6</f>
        <v>0.14179067459227865</v>
      </c>
    </row>
    <row r="24" spans="2:17">
      <c r="B24" s="350" t="s">
        <v>81</v>
      </c>
      <c r="C24" s="156" t="s">
        <v>82</v>
      </c>
      <c r="D24" s="116">
        <f>Flavor!D3</f>
        <v>27730737.637219779</v>
      </c>
      <c r="E24" s="110">
        <f>Flavor!E3</f>
        <v>892276.54697673768</v>
      </c>
      <c r="F24" s="112">
        <f>Flavor!F3</f>
        <v>3.3246188891997215E-2</v>
      </c>
      <c r="G24" s="113">
        <f>Flavor!G3</f>
        <v>9.1111537393487279</v>
      </c>
      <c r="H24" s="114">
        <f>Flavor!H3</f>
        <v>-0.47389130978619143</v>
      </c>
      <c r="I24" s="182">
        <f>Flavor!I3</f>
        <v>2.9286733634032758</v>
      </c>
      <c r="J24" s="183">
        <f>Flavor!J3</f>
        <v>4.0659485225822412E-2</v>
      </c>
      <c r="K24" s="112">
        <f>Flavor!K3</f>
        <v>1.4078701467834185E-2</v>
      </c>
      <c r="L24" s="115">
        <f>Flavor!L3</f>
        <v>81214272.665650263</v>
      </c>
      <c r="M24" s="111">
        <f>Flavor!M3</f>
        <v>3704424.568102777</v>
      </c>
      <c r="N24" s="112">
        <f>Flavor!N3</f>
        <v>4.7792953528185148E-2</v>
      </c>
      <c r="O24" s="116">
        <f>Flavor!O3</f>
        <v>33997665.49672991</v>
      </c>
      <c r="P24" s="110">
        <f>Flavor!P3</f>
        <v>356523.0570961982</v>
      </c>
      <c r="Q24" s="112">
        <f>Flavor!Q3</f>
        <v>1.0597828469587492E-2</v>
      </c>
    </row>
    <row r="25" spans="2:17">
      <c r="B25" s="348"/>
      <c r="C25" s="151" t="s">
        <v>83</v>
      </c>
      <c r="D25" s="77">
        <f>Flavor!D4</f>
        <v>49258015.814559512</v>
      </c>
      <c r="E25" s="76">
        <f>Flavor!E4</f>
        <v>-1672364.539243862</v>
      </c>
      <c r="F25" s="78">
        <f>Flavor!F4</f>
        <v>-3.2836286075742481E-2</v>
      </c>
      <c r="G25" s="95">
        <f>Flavor!G4</f>
        <v>16.184111683324051</v>
      </c>
      <c r="H25" s="81">
        <f>Flavor!H4</f>
        <v>-2.0050828617481571</v>
      </c>
      <c r="I25" s="178">
        <f>Flavor!I4</f>
        <v>2.6082188497858207</v>
      </c>
      <c r="J25" s="179">
        <f>Flavor!J4</f>
        <v>0.10862322671871283</v>
      </c>
      <c r="K25" s="78">
        <f>Flavor!K4</f>
        <v>4.3456319780808231E-2</v>
      </c>
      <c r="L25" s="79">
        <f>Flavor!L4</f>
        <v>128475685.35058217</v>
      </c>
      <c r="M25" s="80">
        <f>Flavor!M4</f>
        <v>1170329.5370722413</v>
      </c>
      <c r="N25" s="78">
        <f>Flavor!N4</f>
        <v>9.1930895569441815E-3</v>
      </c>
      <c r="O25" s="77">
        <f>Flavor!O4</f>
        <v>38608948.500492811</v>
      </c>
      <c r="P25" s="76">
        <f>Flavor!P4</f>
        <v>1553200.6901187003</v>
      </c>
      <c r="Q25" s="78">
        <f>Flavor!Q4</f>
        <v>4.1915243434484592E-2</v>
      </c>
    </row>
    <row r="26" spans="2:17">
      <c r="B26" s="348"/>
      <c r="C26" s="151" t="s">
        <v>84</v>
      </c>
      <c r="D26" s="77">
        <f>Flavor!D5</f>
        <v>47823110.226794817</v>
      </c>
      <c r="E26" s="76">
        <f>Flavor!E5</f>
        <v>4644346.355535686</v>
      </c>
      <c r="F26" s="78">
        <f>Flavor!F5</f>
        <v>0.10756089195566526</v>
      </c>
      <c r="G26" s="95">
        <f>Flavor!G5</f>
        <v>15.712662074496215</v>
      </c>
      <c r="H26" s="81">
        <f>Flavor!H5</f>
        <v>0.29186743651907499</v>
      </c>
      <c r="I26" s="178">
        <f>Flavor!I5</f>
        <v>2.9036878924531719</v>
      </c>
      <c r="J26" s="179">
        <f>Flavor!J5</f>
        <v>8.606949472087555E-2</v>
      </c>
      <c r="K26" s="78">
        <f>Flavor!K5</f>
        <v>3.0546895488099756E-2</v>
      </c>
      <c r="L26" s="79">
        <f>Flavor!L5</f>
        <v>138863386.14499757</v>
      </c>
      <c r="M26" s="80">
        <f>Flavor!M5</f>
        <v>17202106.669999242</v>
      </c>
      <c r="N26" s="78">
        <f>Flavor!N5</f>
        <v>0.14139343876894139</v>
      </c>
      <c r="O26" s="77">
        <f>Flavor!O5</f>
        <v>42845628.606116951</v>
      </c>
      <c r="P26" s="76">
        <f>Flavor!P5</f>
        <v>3617322.3511401638</v>
      </c>
      <c r="Q26" s="78">
        <f>Flavor!Q5</f>
        <v>9.2212045241725021E-2</v>
      </c>
    </row>
    <row r="27" spans="2:17">
      <c r="B27" s="348"/>
      <c r="C27" s="151" t="s">
        <v>85</v>
      </c>
      <c r="D27" s="77">
        <f>Flavor!D6</f>
        <v>7176690.4624366155</v>
      </c>
      <c r="E27" s="76">
        <f>Flavor!E6</f>
        <v>82110.277321158908</v>
      </c>
      <c r="F27" s="78">
        <f>Flavor!F6</f>
        <v>1.1573662595769597E-2</v>
      </c>
      <c r="G27" s="95">
        <f>Flavor!G6</f>
        <v>2.3579585584198464</v>
      </c>
      <c r="H27" s="81">
        <f>Flavor!H6</f>
        <v>-0.17578845674538846</v>
      </c>
      <c r="I27" s="178">
        <f>Flavor!I6</f>
        <v>2.9677574338292936</v>
      </c>
      <c r="J27" s="179">
        <f>Flavor!J6</f>
        <v>0.13967534553383487</v>
      </c>
      <c r="K27" s="78">
        <f>Flavor!K6</f>
        <v>4.9388716866425889E-2</v>
      </c>
      <c r="L27" s="79">
        <f>Flavor!L6</f>
        <v>21298676.470188055</v>
      </c>
      <c r="M27" s="80">
        <f>Flavor!M6</f>
        <v>1234621.3246871531</v>
      </c>
      <c r="N27" s="78">
        <f>Flavor!N6</f>
        <v>6.1533987807245463E-2</v>
      </c>
      <c r="O27" s="77">
        <f>Flavor!O6</f>
        <v>7663035.5344227552</v>
      </c>
      <c r="P27" s="76">
        <f>Flavor!P6</f>
        <v>770592.78789856285</v>
      </c>
      <c r="Q27" s="78">
        <f>Flavor!Q6</f>
        <v>0.11180256641045978</v>
      </c>
    </row>
    <row r="28" spans="2:17">
      <c r="B28" s="348"/>
      <c r="C28" s="151" t="s">
        <v>86</v>
      </c>
      <c r="D28" s="77">
        <f>Flavor!D7</f>
        <v>54811591.53116791</v>
      </c>
      <c r="E28" s="76">
        <f>Flavor!E7</f>
        <v>9494307.8356940448</v>
      </c>
      <c r="F28" s="78">
        <f>Flavor!F7</f>
        <v>0.2095074342825694</v>
      </c>
      <c r="G28" s="95">
        <f>Flavor!G7</f>
        <v>18.008783021645002</v>
      </c>
      <c r="H28" s="81">
        <f>Flavor!H7</f>
        <v>1.8242408355262825</v>
      </c>
      <c r="I28" s="178">
        <f>Flavor!I7</f>
        <v>2.6000313568749274</v>
      </c>
      <c r="J28" s="179">
        <f>Flavor!J7</f>
        <v>1.9184786179526458E-2</v>
      </c>
      <c r="K28" s="78">
        <f>Flavor!K7</f>
        <v>7.433524486640513E-3</v>
      </c>
      <c r="L28" s="79">
        <f>Flavor!L7</f>
        <v>142511856.70125678</v>
      </c>
      <c r="M28" s="80">
        <f>Flavor!M7</f>
        <v>25554900.482562453</v>
      </c>
      <c r="N28" s="78">
        <f>Flavor!N7</f>
        <v>0.21849833741208266</v>
      </c>
      <c r="O28" s="77">
        <f>Flavor!O7</f>
        <v>34336347.121642351</v>
      </c>
      <c r="P28" s="76">
        <f>Flavor!P7</f>
        <v>5090597.4163468406</v>
      </c>
      <c r="Q28" s="78">
        <f>Flavor!Q7</f>
        <v>0.17406281143906149</v>
      </c>
    </row>
    <row r="29" spans="2:17">
      <c r="B29" s="348"/>
      <c r="C29" s="151" t="s">
        <v>87</v>
      </c>
      <c r="D29" s="77">
        <f>Flavor!D8</f>
        <v>11486228.697472448</v>
      </c>
      <c r="E29" s="76">
        <f>Flavor!E8</f>
        <v>460763.40770831518</v>
      </c>
      <c r="F29" s="78">
        <f>Flavor!F8</f>
        <v>4.1790835633583705E-2</v>
      </c>
      <c r="G29" s="95">
        <f>Flavor!G8</f>
        <v>3.7738915176755832</v>
      </c>
      <c r="H29" s="81">
        <f>Flavor!H8</f>
        <v>-0.16372551389415024</v>
      </c>
      <c r="I29" s="178">
        <f>Flavor!I8</f>
        <v>2.9138192543425232</v>
      </c>
      <c r="J29" s="179">
        <f>Flavor!J8</f>
        <v>0.13862875412619813</v>
      </c>
      <c r="K29" s="78">
        <f>Flavor!K8</f>
        <v>4.9952878591719041E-2</v>
      </c>
      <c r="L29" s="79">
        <f>Flavor!L8</f>
        <v>33468794.338476859</v>
      </c>
      <c r="M29" s="80">
        <f>Flavor!M8</f>
        <v>2871027.8058586083</v>
      </c>
      <c r="N29" s="78">
        <f>Flavor!N8</f>
        <v>9.3831286763953706E-2</v>
      </c>
      <c r="O29" s="77">
        <f>Flavor!O8</f>
        <v>20864011.726583123</v>
      </c>
      <c r="P29" s="76">
        <f>Flavor!P8</f>
        <v>1445908.0550245419</v>
      </c>
      <c r="Q29" s="78">
        <f>Flavor!Q8</f>
        <v>7.4461856805427537E-2</v>
      </c>
    </row>
    <row r="30" spans="2:17">
      <c r="B30" s="348"/>
      <c r="C30" s="151" t="s">
        <v>88</v>
      </c>
      <c r="D30" s="77">
        <f>Flavor!D9</f>
        <v>1009833.5273288095</v>
      </c>
      <c r="E30" s="76">
        <f>Flavor!E9</f>
        <v>54702.781680469285</v>
      </c>
      <c r="F30" s="78">
        <f>Flavor!F9</f>
        <v>5.7272558683405361E-2</v>
      </c>
      <c r="G30" s="95">
        <f>Flavor!G9</f>
        <v>0.3317888127971213</v>
      </c>
      <c r="H30" s="81">
        <f>Flavor!H9</f>
        <v>-9.3250533843267647E-3</v>
      </c>
      <c r="I30" s="178">
        <f>Flavor!I9</f>
        <v>3.7438430338143389</v>
      </c>
      <c r="J30" s="179">
        <f>Flavor!J9</f>
        <v>0.27762793184566625</v>
      </c>
      <c r="K30" s="78">
        <f>Flavor!K9</f>
        <v>8.0095413492366527E-2</v>
      </c>
      <c r="L30" s="79">
        <f>Flavor!L9</f>
        <v>3780658.2166021252</v>
      </c>
      <c r="M30" s="80">
        <f>Flavor!M9</f>
        <v>469969.60168124922</v>
      </c>
      <c r="N30" s="78">
        <f>Flavor!N9</f>
        <v>0.14195524144528504</v>
      </c>
      <c r="O30" s="77">
        <f>Flavor!O9</f>
        <v>1911782.7086539268</v>
      </c>
      <c r="P30" s="76">
        <f>Flavor!P9</f>
        <v>173256.96725661517</v>
      </c>
      <c r="Q30" s="78">
        <f>Flavor!Q9</f>
        <v>9.9657406923041994E-2</v>
      </c>
    </row>
    <row r="31" spans="2:17">
      <c r="B31" s="348"/>
      <c r="C31" s="151" t="s">
        <v>89</v>
      </c>
      <c r="D31" s="77">
        <f>Flavor!D10</f>
        <v>7320398.2302598422</v>
      </c>
      <c r="E31" s="76">
        <f>Flavor!E10</f>
        <v>-413277.98624222167</v>
      </c>
      <c r="F31" s="78">
        <f>Flavor!F10</f>
        <v>-5.3438749525144588E-2</v>
      </c>
      <c r="G31" s="95">
        <f>Flavor!G10</f>
        <v>2.4051748850572836</v>
      </c>
      <c r="H31" s="81">
        <f>Flavor!H10</f>
        <v>-0.35681786412997285</v>
      </c>
      <c r="I31" s="178">
        <f>Flavor!I10</f>
        <v>3.1849946944867136</v>
      </c>
      <c r="J31" s="179">
        <f>Flavor!J10</f>
        <v>0.11728381242624808</v>
      </c>
      <c r="K31" s="78">
        <f>Flavor!K10</f>
        <v>3.8231703356436567E-2</v>
      </c>
      <c r="L31" s="79">
        <f>Flavor!L10</f>
        <v>23315429.524907526</v>
      </c>
      <c r="M31" s="80">
        <f>Flavor!M10</f>
        <v>-409253.16278806329</v>
      </c>
      <c r="N31" s="78">
        <f>Flavor!N10</f>
        <v>-1.7250100588292194E-2</v>
      </c>
      <c r="O31" s="77">
        <f>Flavor!O10</f>
        <v>13922730.315262437</v>
      </c>
      <c r="P31" s="76">
        <f>Flavor!P10</f>
        <v>-744784.03838481195</v>
      </c>
      <c r="Q31" s="78">
        <f>Flavor!Q10</f>
        <v>-5.077779509379602E-2</v>
      </c>
    </row>
    <row r="32" spans="2:17">
      <c r="B32" s="348"/>
      <c r="C32" s="151" t="s">
        <v>90</v>
      </c>
      <c r="D32" s="77">
        <f>Flavor!D11</f>
        <v>2880080.8466507304</v>
      </c>
      <c r="E32" s="76">
        <f>Flavor!E11</f>
        <v>-390436.25204513362</v>
      </c>
      <c r="F32" s="78">
        <f>Flavor!F11</f>
        <v>-0.11938058730860088</v>
      </c>
      <c r="G32" s="95">
        <f>Flavor!G11</f>
        <v>0.94627339953511969</v>
      </c>
      <c r="H32" s="81">
        <f>Flavor!H11</f>
        <v>-0.22175384388839714</v>
      </c>
      <c r="I32" s="178">
        <f>Flavor!I11</f>
        <v>2.5397170972474847</v>
      </c>
      <c r="J32" s="179">
        <f>Flavor!J11</f>
        <v>1.9217080273864706E-2</v>
      </c>
      <c r="K32" s="78">
        <f>Flavor!K11</f>
        <v>7.6243126936927277E-3</v>
      </c>
      <c r="L32" s="79">
        <f>Flavor!L11</f>
        <v>7314590.5676938705</v>
      </c>
      <c r="M32" s="80">
        <f>Flavor!M11</f>
        <v>-928747.83508156892</v>
      </c>
      <c r="N32" s="78">
        <f>Flavor!N11</f>
        <v>-0.11266646954210566</v>
      </c>
      <c r="O32" s="77">
        <f>Flavor!O11</f>
        <v>2264271.616096139</v>
      </c>
      <c r="P32" s="76">
        <f>Flavor!P11</f>
        <v>-222408.00252160477</v>
      </c>
      <c r="Q32" s="78">
        <f>Flavor!Q11</f>
        <v>-8.9439749639011967E-2</v>
      </c>
    </row>
    <row r="33" spans="2:17">
      <c r="B33" s="348"/>
      <c r="C33" s="151" t="s">
        <v>91</v>
      </c>
      <c r="D33" s="77">
        <f>Flavor!D12</f>
        <v>3282733.2451044079</v>
      </c>
      <c r="E33" s="76">
        <f>Flavor!E12</f>
        <v>-27791.723026282154</v>
      </c>
      <c r="F33" s="78">
        <f>Flavor!F12</f>
        <v>-8.3949594985157101E-3</v>
      </c>
      <c r="G33" s="95">
        <f>Flavor!G12</f>
        <v>1.0785680378466869</v>
      </c>
      <c r="H33" s="81">
        <f>Flavor!H12</f>
        <v>-0.10374755204957609</v>
      </c>
      <c r="I33" s="178">
        <f>Flavor!I12</f>
        <v>3.2311916564043872</v>
      </c>
      <c r="J33" s="179">
        <f>Flavor!J12</f>
        <v>8.2326117408859645E-3</v>
      </c>
      <c r="K33" s="78">
        <f>Flavor!K12</f>
        <v>2.5543643672783639E-3</v>
      </c>
      <c r="L33" s="79">
        <f>Flavor!L12</f>
        <v>10607140.271782661</v>
      </c>
      <c r="M33" s="80">
        <f>Flavor!M12</f>
        <v>-62546.116838496178</v>
      </c>
      <c r="N33" s="78">
        <f>Flavor!N12</f>
        <v>-5.8620389166451417E-3</v>
      </c>
      <c r="O33" s="77">
        <f>Flavor!O12</f>
        <v>7042624.1842404604</v>
      </c>
      <c r="P33" s="76">
        <f>Flavor!P12</f>
        <v>-67382.558175775222</v>
      </c>
      <c r="Q33" s="78">
        <f>Flavor!Q12</f>
        <v>-9.477144061452213E-3</v>
      </c>
    </row>
    <row r="34" spans="2:17">
      <c r="B34" s="348"/>
      <c r="C34" s="151" t="s">
        <v>92</v>
      </c>
      <c r="D34" s="77">
        <f>Flavor!D13</f>
        <v>693477.02512391284</v>
      </c>
      <c r="E34" s="76">
        <f>Flavor!E13</f>
        <v>77188.116735339281</v>
      </c>
      <c r="F34" s="78">
        <f>Flavor!F13</f>
        <v>0.12524664274287367</v>
      </c>
      <c r="G34" s="95">
        <f>Flavor!G13</f>
        <v>0.2278473754744173</v>
      </c>
      <c r="H34" s="81">
        <f>Flavor!H13</f>
        <v>7.7469408658856209E-3</v>
      </c>
      <c r="I34" s="178">
        <f>Flavor!I13</f>
        <v>3.2902335596076546</v>
      </c>
      <c r="J34" s="179">
        <f>Flavor!J13</f>
        <v>0.11191934399152537</v>
      </c>
      <c r="K34" s="78">
        <f>Flavor!K13</f>
        <v>3.5213429635631337E-2</v>
      </c>
      <c r="L34" s="79">
        <f>Flavor!L13</f>
        <v>2281701.3808795786</v>
      </c>
      <c r="M34" s="80">
        <f>Flavor!M13</f>
        <v>322941.58242162899</v>
      </c>
      <c r="N34" s="78">
        <f>Flavor!N13</f>
        <v>0.16487043621983027</v>
      </c>
      <c r="O34" s="77">
        <f>Flavor!O13</f>
        <v>1181260.3422064781</v>
      </c>
      <c r="P34" s="76">
        <f>Flavor!P13</f>
        <v>265594.93440852361</v>
      </c>
      <c r="Q34" s="78">
        <f>Flavor!Q13</f>
        <v>0.29005675233188266</v>
      </c>
    </row>
    <row r="35" spans="2:17">
      <c r="B35" s="348"/>
      <c r="C35" s="151" t="s">
        <v>93</v>
      </c>
      <c r="D35" s="77">
        <f>Flavor!D14</f>
        <v>3112270.0104611055</v>
      </c>
      <c r="E35" s="76">
        <f>Flavor!E14</f>
        <v>48317.463413518388</v>
      </c>
      <c r="F35" s="78">
        <f>Flavor!F14</f>
        <v>1.5769651347922117E-2</v>
      </c>
      <c r="G35" s="95">
        <f>Flavor!G14</f>
        <v>1.0225609904302047</v>
      </c>
      <c r="H35" s="81">
        <f>Flavor!H14</f>
        <v>-7.1694119544763346E-2</v>
      </c>
      <c r="I35" s="178">
        <f>Flavor!I14</f>
        <v>2.758717632788056</v>
      </c>
      <c r="J35" s="179">
        <f>Flavor!J14</f>
        <v>0.1637525142771854</v>
      </c>
      <c r="K35" s="78">
        <f>Flavor!K14</f>
        <v>6.3103936584378961E-2</v>
      </c>
      <c r="L35" s="79">
        <f>Flavor!L14</f>
        <v>8585874.1558565199</v>
      </c>
      <c r="M35" s="80">
        <f>Flavor!M14</f>
        <v>635024.17149549443</v>
      </c>
      <c r="N35" s="78">
        <f>Flavor!N14</f>
        <v>7.9868715010918231E-2</v>
      </c>
      <c r="O35" s="77">
        <f>Flavor!O14</f>
        <v>4713369.7645001411</v>
      </c>
      <c r="P35" s="76">
        <f>Flavor!P14</f>
        <v>351338.97203370184</v>
      </c>
      <c r="Q35" s="78">
        <f>Flavor!Q14</f>
        <v>8.0544817024329834E-2</v>
      </c>
    </row>
    <row r="36" spans="2:17" ht="15" thickBot="1">
      <c r="B36" s="351"/>
      <c r="C36" s="157" t="s">
        <v>94</v>
      </c>
      <c r="D36" s="144">
        <f>Flavor!D15</f>
        <v>1648983.270203473</v>
      </c>
      <c r="E36" s="138">
        <f>Flavor!E15</f>
        <v>230999.93828340643</v>
      </c>
      <c r="F36" s="140">
        <f>Flavor!F15</f>
        <v>0.16290737209908768</v>
      </c>
      <c r="G36" s="141">
        <f>Flavor!G15</f>
        <v>0.5417865289047592</v>
      </c>
      <c r="H36" s="142">
        <f>Flavor!H15</f>
        <v>3.5370230679770742E-2</v>
      </c>
      <c r="I36" s="180">
        <f>Flavor!I15</f>
        <v>2.7295773545174975</v>
      </c>
      <c r="J36" s="181">
        <f>Flavor!J15</f>
        <v>0.32027277045509672</v>
      </c>
      <c r="K36" s="140">
        <f>Flavor!K15</f>
        <v>0.13293162374475509</v>
      </c>
      <c r="L36" s="143">
        <f>Flavor!L15</f>
        <v>4501027.3923256081</v>
      </c>
      <c r="M36" s="139">
        <f>Flavor!M15</f>
        <v>1084673.6506065149</v>
      </c>
      <c r="N36" s="140">
        <f>Flavor!N15</f>
        <v>0.31749453733696564</v>
      </c>
      <c r="O36" s="144">
        <f>Flavor!O15</f>
        <v>4050907.1215379238</v>
      </c>
      <c r="P36" s="138">
        <f>Flavor!P15</f>
        <v>731173.41864793375</v>
      </c>
      <c r="Q36" s="140">
        <f>Flavor!Q15</f>
        <v>0.22025062372063509</v>
      </c>
    </row>
    <row r="37" spans="2:17">
      <c r="B37" s="347" t="s">
        <v>95</v>
      </c>
      <c r="C37" s="221" t="s">
        <v>144</v>
      </c>
      <c r="D37" s="116">
        <f>Fat!D3</f>
        <v>70531171.887459487</v>
      </c>
      <c r="E37" s="110">
        <f>Fat!E3</f>
        <v>8704090.8269886822</v>
      </c>
      <c r="F37" s="112">
        <f>Fat!F3</f>
        <v>0.14078120263312333</v>
      </c>
      <c r="G37" s="113">
        <f>Fat!G3</f>
        <v>23.173575794845032</v>
      </c>
      <c r="H37" s="114">
        <f>Fat!H3</f>
        <v>1.0927509953720609</v>
      </c>
      <c r="I37" s="182">
        <f>Fat!I3</f>
        <v>3.0685765050723077</v>
      </c>
      <c r="J37" s="183">
        <f>Fat!J3</f>
        <v>-2.0375146298254876E-3</v>
      </c>
      <c r="K37" s="112">
        <f>Fat!K3</f>
        <v>-6.6355283234951752E-4</v>
      </c>
      <c r="L37" s="115">
        <f>Fat!L3</f>
        <v>216430296.92907465</v>
      </c>
      <c r="M37" s="111">
        <f>Fat!M3</f>
        <v>26583195.027532756</v>
      </c>
      <c r="N37" s="112">
        <f>Fat!N3</f>
        <v>0.14002423403502509</v>
      </c>
      <c r="O37" s="116">
        <f>Fat!O3</f>
        <v>70863145.584536791</v>
      </c>
      <c r="P37" s="110">
        <f>Fat!P3</f>
        <v>7199775.4158772454</v>
      </c>
      <c r="Q37" s="112">
        <f>Fat!Q3</f>
        <v>0.11309133331778247</v>
      </c>
    </row>
    <row r="38" spans="2:17">
      <c r="B38" s="348"/>
      <c r="C38" s="222" t="s">
        <v>97</v>
      </c>
      <c r="D38" s="77">
        <f>Fat!D4</f>
        <v>6218668.2805339461</v>
      </c>
      <c r="E38" s="76">
        <f>Fat!E4</f>
        <v>1502762.9618244795</v>
      </c>
      <c r="F38" s="78">
        <f>Fat!F4</f>
        <v>0.31865842510928927</v>
      </c>
      <c r="G38" s="95">
        <f>Fat!G4</f>
        <v>2.043192773996354</v>
      </c>
      <c r="H38" s="81">
        <f>Fat!H4</f>
        <v>0.35896189446510651</v>
      </c>
      <c r="I38" s="178">
        <f>Fat!I4</f>
        <v>3.523458729079302</v>
      </c>
      <c r="J38" s="179">
        <f>Fat!J4</f>
        <v>0.18878471180462064</v>
      </c>
      <c r="K38" s="78">
        <f>Fat!K4</f>
        <v>5.6612643642723476E-2</v>
      </c>
      <c r="L38" s="79">
        <f>Fat!L4</f>
        <v>21911221.036295906</v>
      </c>
      <c r="M38" s="80">
        <f>Fat!M4</f>
        <v>6185214.1020679716</v>
      </c>
      <c r="N38" s="78">
        <f>Fat!N4</f>
        <v>0.39331116461647636</v>
      </c>
      <c r="O38" s="77">
        <f>Fat!O4</f>
        <v>8945753.0296573043</v>
      </c>
      <c r="P38" s="76">
        <f>Fat!P4</f>
        <v>3397335.2360876976</v>
      </c>
      <c r="Q38" s="78">
        <f>Fat!Q4</f>
        <v>0.61230703283106624</v>
      </c>
    </row>
    <row r="39" spans="2:17">
      <c r="B39" s="348"/>
      <c r="C39" s="222" t="s">
        <v>59</v>
      </c>
      <c r="D39" s="77">
        <f>Fat!D5</f>
        <v>121570382.89664671</v>
      </c>
      <c r="E39" s="76">
        <f>Fat!E5</f>
        <v>4154540.6753842235</v>
      </c>
      <c r="F39" s="78">
        <f>Fat!F5</f>
        <v>3.5383135672231204E-2</v>
      </c>
      <c r="G39" s="95">
        <f>Fat!G5</f>
        <v>39.942913283207183</v>
      </c>
      <c r="H39" s="81">
        <f>Fat!H5</f>
        <v>-1.9907927287990077</v>
      </c>
      <c r="I39" s="178">
        <f>Fat!I5</f>
        <v>2.7152230977670415</v>
      </c>
      <c r="J39" s="179">
        <f>Fat!J5</f>
        <v>7.4262823980368431E-2</v>
      </c>
      <c r="K39" s="78">
        <f>Fat!K5</f>
        <v>2.8119629332359699E-2</v>
      </c>
      <c r="L39" s="79">
        <f>Fat!L5</f>
        <v>330090711.64535844</v>
      </c>
      <c r="M39" s="80">
        <f>Fat!M5</f>
        <v>20000136.82580024</v>
      </c>
      <c r="N39" s="78">
        <f>Fat!N5</f>
        <v>6.4497725664310585E-2</v>
      </c>
      <c r="O39" s="77">
        <f>Fat!O5</f>
        <v>144013014.85627711</v>
      </c>
      <c r="P39" s="76">
        <f>Fat!P5</f>
        <v>5870131.9135309756</v>
      </c>
      <c r="Q39" s="78">
        <f>Fat!Q5</f>
        <v>4.249319102428082E-2</v>
      </c>
    </row>
    <row r="40" spans="2:17" ht="15" thickBot="1">
      <c r="B40" s="349"/>
      <c r="C40" s="223" t="s">
        <v>15</v>
      </c>
      <c r="D40" s="109">
        <f>Fat!D6</f>
        <v>105901964.45542741</v>
      </c>
      <c r="E40" s="103">
        <f>Fat!E6</f>
        <v>10001378.341628462</v>
      </c>
      <c r="F40" s="105">
        <f>Fat!F6</f>
        <v>0.10428902206875443</v>
      </c>
      <c r="G40" s="106">
        <f>Fat!G6</f>
        <v>34.794930162888413</v>
      </c>
      <c r="H40" s="107">
        <f>Fat!H6</f>
        <v>0.54514829020946109</v>
      </c>
      <c r="I40" s="190">
        <f>Fat!I6</f>
        <v>2.8299548837923214</v>
      </c>
      <c r="J40" s="191">
        <f>Fat!J6</f>
        <v>6.3607412039409894E-2</v>
      </c>
      <c r="K40" s="105">
        <f>Fat!K6</f>
        <v>2.2993283630817606E-2</v>
      </c>
      <c r="L40" s="108">
        <f>Fat!L6</f>
        <v>299697781.51383764</v>
      </c>
      <c r="M40" s="104">
        <f>Fat!M6</f>
        <v>34403437.578307539</v>
      </c>
      <c r="N40" s="105">
        <f>Fat!N6</f>
        <v>0.1296802527635795</v>
      </c>
      <c r="O40" s="109">
        <f>Fat!O6</f>
        <v>102458171.90842617</v>
      </c>
      <c r="P40" s="103">
        <f>Fat!P6</f>
        <v>5854827.9666205794</v>
      </c>
      <c r="Q40" s="105">
        <f>Fat!Q6</f>
        <v>6.0606887170982005E-2</v>
      </c>
    </row>
    <row r="41" spans="2:17" ht="15" hidden="1" thickBot="1">
      <c r="B41" s="350" t="s">
        <v>98</v>
      </c>
      <c r="C41" s="154" t="s">
        <v>99</v>
      </c>
      <c r="D41" s="125">
        <f>Organic!D3</f>
        <v>21826202.768776298</v>
      </c>
      <c r="E41" s="117">
        <f>Organic!E3</f>
        <v>1918860.5328486301</v>
      </c>
      <c r="F41" s="121">
        <f>Organic!F3</f>
        <v>9.6389588831480327E-2</v>
      </c>
      <c r="G41" s="122">
        <f>Organic!G3</f>
        <v>7.1711719887901682</v>
      </c>
      <c r="H41" s="123">
        <f>Organic!H3</f>
        <v>6.1495636695532596E-2</v>
      </c>
      <c r="I41" s="186">
        <f>Organic!I3</f>
        <v>3.0310945488169136</v>
      </c>
      <c r="J41" s="187">
        <f>Organic!J3</f>
        <v>5.1175085081066829E-2</v>
      </c>
      <c r="K41" s="121">
        <f>Organic!K3</f>
        <v>1.7173311461548685E-2</v>
      </c>
      <c r="L41" s="124">
        <f>Organic!L3</f>
        <v>66157284.233810462</v>
      </c>
      <c r="M41" s="118">
        <f>Organic!M3</f>
        <v>6835007.6337189153</v>
      </c>
      <c r="N41" s="121">
        <f>Organic!N3</f>
        <v>0.11521822872368266</v>
      </c>
      <c r="O41" s="125">
        <f>Organic!O3</f>
        <v>12234170.723899066</v>
      </c>
      <c r="P41" s="117">
        <f>Organic!P3</f>
        <v>1004243.0991071612</v>
      </c>
      <c r="Q41" s="121">
        <f>Organic!Q3</f>
        <v>8.9425607417997072E-2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Size!D3</f>
        <v>58569253.736383855</v>
      </c>
      <c r="E44" s="110">
        <f>Size!E3</f>
        <v>2558210.4284941107</v>
      </c>
      <c r="F44" s="112">
        <f>Size!F3</f>
        <v>4.5673322213117207E-2</v>
      </c>
      <c r="G44" s="113">
        <f>Size!G3</f>
        <v>19.243392735247095</v>
      </c>
      <c r="H44" s="114">
        <f>Size!H3</f>
        <v>-0.76030164760056707</v>
      </c>
      <c r="I44" s="182">
        <f>Size!I3</f>
        <v>3.5858377063266174</v>
      </c>
      <c r="J44" s="183">
        <f>Size!J3</f>
        <v>0.13625931017735304</v>
      </c>
      <c r="K44" s="112">
        <f>Size!K3</f>
        <v>3.9500279318034397E-2</v>
      </c>
      <c r="L44" s="115">
        <f>Size!L3</f>
        <v>210019838.47933635</v>
      </c>
      <c r="M44" s="111">
        <f>Size!M3</f>
        <v>16805353.538659066</v>
      </c>
      <c r="N44" s="112">
        <f>Size!N3</f>
        <v>8.6977710515952364E-2</v>
      </c>
      <c r="O44" s="116">
        <f>Size!O3</f>
        <v>174898266.127455</v>
      </c>
      <c r="P44" s="110">
        <f>Size!P3</f>
        <v>8589259.2741991282</v>
      </c>
      <c r="Q44" s="112">
        <f>Size!Q3</f>
        <v>5.1646386667307392E-2</v>
      </c>
    </row>
    <row r="45" spans="2:17">
      <c r="B45" s="348"/>
      <c r="C45" s="151" t="s">
        <v>103</v>
      </c>
      <c r="D45" s="77">
        <f>Size!D4</f>
        <v>43032051.240757331</v>
      </c>
      <c r="E45" s="76">
        <f>Size!E4</f>
        <v>-1967820.9822602868</v>
      </c>
      <c r="F45" s="78">
        <f>Size!F4</f>
        <v>-4.3729479330693259E-2</v>
      </c>
      <c r="G45" s="95">
        <f>Size!G4</f>
        <v>14.138521654319055</v>
      </c>
      <c r="H45" s="81">
        <f>Size!H4</f>
        <v>-1.9326607064216272</v>
      </c>
      <c r="I45" s="178">
        <f>Size!I4</f>
        <v>3.0089254740397737</v>
      </c>
      <c r="J45" s="179">
        <f>Size!J4</f>
        <v>7.762624260428419E-2</v>
      </c>
      <c r="K45" s="78">
        <f>Size!K4</f>
        <v>2.6481855476170463E-2</v>
      </c>
      <c r="L45" s="79">
        <f>Size!L4</f>
        <v>129480235.17849958</v>
      </c>
      <c r="M45" s="80">
        <f>Size!M4</f>
        <v>-2427855.6835272014</v>
      </c>
      <c r="N45" s="78">
        <f>Size!N4</f>
        <v>-1.8405661606206474E-2</v>
      </c>
      <c r="O45" s="77">
        <f>Size!O4</f>
        <v>26720469.415759206</v>
      </c>
      <c r="P45" s="76">
        <f>Size!P4</f>
        <v>-998048.94182163104</v>
      </c>
      <c r="Q45" s="78">
        <f>Size!Q4</f>
        <v>-3.6006576143297754E-2</v>
      </c>
    </row>
    <row r="46" spans="2:17">
      <c r="B46" s="348"/>
      <c r="C46" s="151" t="s">
        <v>104</v>
      </c>
      <c r="D46" s="77">
        <f>Size!D5</f>
        <v>71795550.699742332</v>
      </c>
      <c r="E46" s="76">
        <f>Size!E5</f>
        <v>2535011.5885665417</v>
      </c>
      <c r="F46" s="78">
        <f>Size!F5</f>
        <v>3.660109524266604E-2</v>
      </c>
      <c r="G46" s="95">
        <f>Size!G5</f>
        <v>23.588997479410043</v>
      </c>
      <c r="H46" s="81">
        <f>Size!H5</f>
        <v>-1.1466006339011301</v>
      </c>
      <c r="I46" s="178">
        <f>Size!I5</f>
        <v>2.686051073858418</v>
      </c>
      <c r="J46" s="179">
        <f>Size!J5</f>
        <v>9.2268579400391459E-2</v>
      </c>
      <c r="K46" s="78">
        <f>Size!K5</f>
        <v>3.5572982544810901E-2</v>
      </c>
      <c r="L46" s="79">
        <f>Size!L5</f>
        <v>192846516.0552994</v>
      </c>
      <c r="M46" s="80">
        <f>Size!M5</f>
        <v>13199742.152006149</v>
      </c>
      <c r="N46" s="78">
        <f>Size!N5</f>
        <v>7.3476087909665352E-2</v>
      </c>
      <c r="O46" s="77">
        <f>Size!O5</f>
        <v>39051222.545563161</v>
      </c>
      <c r="P46" s="76">
        <f>Size!P5</f>
        <v>1412690.8129897267</v>
      </c>
      <c r="Q46" s="78">
        <f>Size!Q5</f>
        <v>3.7533100999451174E-2</v>
      </c>
    </row>
    <row r="47" spans="2:17">
      <c r="B47" s="348"/>
      <c r="C47" s="151" t="s">
        <v>105</v>
      </c>
      <c r="D47" s="77">
        <f>Size!D6</f>
        <v>74298506.587903038</v>
      </c>
      <c r="E47" s="76">
        <f>Size!E6</f>
        <v>11049801.234514236</v>
      </c>
      <c r="F47" s="78">
        <f>Size!F6</f>
        <v>0.17470399074219467</v>
      </c>
      <c r="G47" s="95">
        <f>Size!G6</f>
        <v>24.411363483451424</v>
      </c>
      <c r="H47" s="81">
        <f>Size!H6</f>
        <v>1.8228220587686117</v>
      </c>
      <c r="I47" s="178">
        <f>Size!I6</f>
        <v>2.364177447682295</v>
      </c>
      <c r="J47" s="179">
        <f>Size!J6</f>
        <v>5.3131845834319957E-2</v>
      </c>
      <c r="K47" s="78">
        <f>Size!K6</f>
        <v>2.2990392656827837E-2</v>
      </c>
      <c r="L47" s="79">
        <f>Size!L6</f>
        <v>175654853.67159477</v>
      </c>
      <c r="M47" s="80">
        <f>Size!M6</f>
        <v>29484211.342067093</v>
      </c>
      <c r="N47" s="78">
        <f>Size!N6</f>
        <v>0.20171089674490017</v>
      </c>
      <c r="O47" s="77">
        <f>Size!O6</f>
        <v>36917301.395787179</v>
      </c>
      <c r="P47" s="76">
        <f>Size!P6</f>
        <v>5351919.5620600991</v>
      </c>
      <c r="Q47" s="78">
        <f>Size!Q6</f>
        <v>0.16955028740826644</v>
      </c>
    </row>
    <row r="48" spans="2:17">
      <c r="B48" s="348"/>
      <c r="C48" s="151" t="s">
        <v>106</v>
      </c>
      <c r="D48" s="77">
        <f>Size!D7</f>
        <v>72660643.999238789</v>
      </c>
      <c r="E48" s="76">
        <f>Size!E7</f>
        <v>5229336.920804441</v>
      </c>
      <c r="F48" s="78">
        <f>Size!F7</f>
        <v>7.7550579209769904E-2</v>
      </c>
      <c r="G48" s="95">
        <f>Size!G7</f>
        <v>23.873230742646918</v>
      </c>
      <c r="H48" s="81">
        <f>Size!H7</f>
        <v>-0.20907836947329272</v>
      </c>
      <c r="I48" s="178">
        <f>Size!I7</f>
        <v>3.6868395924807493</v>
      </c>
      <c r="J48" s="179">
        <f>Size!J7</f>
        <v>0.14257858303196747</v>
      </c>
      <c r="K48" s="78">
        <f>Size!K7</f>
        <v>4.0228014430049516E-2</v>
      </c>
      <c r="L48" s="79">
        <f>Size!L7</f>
        <v>267888139.11154234</v>
      </c>
      <c r="M48" s="80">
        <f>Size!M7</f>
        <v>28893986.617279828</v>
      </c>
      <c r="N48" s="78">
        <f>Size!N7</f>
        <v>0.12089829945932874</v>
      </c>
      <c r="O48" s="77">
        <f>Size!O7</f>
        <v>204843360.07929862</v>
      </c>
      <c r="P48" s="76">
        <f>Size!P7</f>
        <v>14133915.852958709</v>
      </c>
      <c r="Q48" s="78">
        <f>Size!Q7</f>
        <v>7.4112301623532273E-2</v>
      </c>
    </row>
    <row r="49" spans="2:17" ht="15" customHeight="1">
      <c r="B49" s="348"/>
      <c r="C49" s="151" t="s">
        <v>107</v>
      </c>
      <c r="D49" s="77">
        <f>Size!D8</f>
        <v>95988273.706854343</v>
      </c>
      <c r="E49" s="76">
        <f>Size!E8</f>
        <v>15260296.413843676</v>
      </c>
      <c r="F49" s="78">
        <f>Size!F8</f>
        <v>0.18903355349106332</v>
      </c>
      <c r="G49" s="95">
        <f>Size!G8</f>
        <v>31.537708457636143</v>
      </c>
      <c r="H49" s="81">
        <f>Size!H8</f>
        <v>2.7066478212887155</v>
      </c>
      <c r="I49" s="178">
        <f>Size!I8</f>
        <v>2.3533170938555412</v>
      </c>
      <c r="J49" s="179">
        <f>Size!J8</f>
        <v>2.4801095243836002E-2</v>
      </c>
      <c r="K49" s="78">
        <f>Size!K8</f>
        <v>1.0651030638665474E-2</v>
      </c>
      <c r="L49" s="79">
        <f>Size!L8</f>
        <v>225890845.32402474</v>
      </c>
      <c r="M49" s="80">
        <f>Size!M8</f>
        <v>37914458.661686957</v>
      </c>
      <c r="N49" s="78">
        <f>Size!N8</f>
        <v>0.2016979862996981</v>
      </c>
      <c r="O49" s="77">
        <f>Size!O8</f>
        <v>45823476.47873342</v>
      </c>
      <c r="P49" s="76">
        <f>Size!P8</f>
        <v>6730044.4700824693</v>
      </c>
      <c r="Q49" s="78">
        <f>Size!Q8</f>
        <v>0.17215281760356019</v>
      </c>
    </row>
    <row r="50" spans="2:17" ht="15" thickBot="1">
      <c r="B50" s="349"/>
      <c r="C50" s="152" t="s">
        <v>108</v>
      </c>
      <c r="D50" s="144">
        <f>Size!D9</f>
        <v>135573269.81397375</v>
      </c>
      <c r="E50" s="138">
        <f>Size!E9</f>
        <v>3873139.4711774886</v>
      </c>
      <c r="F50" s="140">
        <f>Size!F9</f>
        <v>2.9408774775668563E-2</v>
      </c>
      <c r="G50" s="141">
        <f>Size!G9</f>
        <v>44.543672814653704</v>
      </c>
      <c r="H50" s="142">
        <f>Size!H9</f>
        <v>-2.4915010005678937</v>
      </c>
      <c r="I50" s="180">
        <f>Size!I9</f>
        <v>2.7612450979655767</v>
      </c>
      <c r="J50" s="181">
        <f>Size!J9</f>
        <v>7.3415651533897286E-2</v>
      </c>
      <c r="K50" s="140">
        <f>Size!K9</f>
        <v>2.7314103441854455E-2</v>
      </c>
      <c r="L50" s="143">
        <f>Size!L9</f>
        <v>374351026.68899953</v>
      </c>
      <c r="M50" s="139">
        <f>Size!M9</f>
        <v>20363538.25474143</v>
      </c>
      <c r="N50" s="140">
        <f>Size!N9</f>
        <v>5.752615253384389E-2</v>
      </c>
      <c r="O50" s="144">
        <f>Size!O9</f>
        <v>75613248.820865333</v>
      </c>
      <c r="P50" s="138">
        <f>Size!P9</f>
        <v>1458110.2090752721</v>
      </c>
      <c r="Q50" s="140">
        <f>Size!Q9</f>
        <v>1.9662969234116496E-2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369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2" t="s">
        <v>11</v>
      </c>
      <c r="D57" s="283">
        <f>'Segment Data'!D9</f>
        <v>3952456061.802855</v>
      </c>
      <c r="E57" s="284">
        <f>'Segment Data'!E9</f>
        <v>241995622.34242773</v>
      </c>
      <c r="F57" s="285">
        <f>'Segment Data'!F9</f>
        <v>6.5219836268519432E-2</v>
      </c>
      <c r="G57" s="286">
        <f>'Segment Data'!G9</f>
        <v>99.95132668722708</v>
      </c>
      <c r="H57" s="287">
        <f>'Segment Data'!H9</f>
        <v>-7.1249075973298659E-3</v>
      </c>
      <c r="I57" s="288">
        <f>'Segment Data'!I9</f>
        <v>2.8060927875962665</v>
      </c>
      <c r="J57" s="289">
        <f>'Segment Data'!J9</f>
        <v>2.6466753300909307E-2</v>
      </c>
      <c r="K57" s="285">
        <f>'Segment Data'!K9</f>
        <v>9.5216957153082295E-3</v>
      </c>
      <c r="L57" s="290">
        <f>'Segment Data'!L9</f>
        <v>11090958448.316135</v>
      </c>
      <c r="M57" s="291">
        <f>'Segment Data'!M9</f>
        <v>777266011.56893921</v>
      </c>
      <c r="N57" s="285">
        <f>'Segment Data'!N9</f>
        <v>7.5362535419378734E-2</v>
      </c>
      <c r="O57" s="283">
        <f>'Segment Data'!O9</f>
        <v>4215707373.0842838</v>
      </c>
      <c r="P57" s="284">
        <f>'Segment Data'!P9</f>
        <v>185022173.40742016</v>
      </c>
      <c r="Q57" s="285">
        <f>'Segment Data'!Q9</f>
        <v>4.5903404568100041E-2</v>
      </c>
    </row>
    <row r="58" spans="2:17">
      <c r="B58" s="354" t="s">
        <v>60</v>
      </c>
      <c r="C58" s="151" t="s">
        <v>145</v>
      </c>
      <c r="D58" s="77">
        <f>'Segment Data'!D10</f>
        <v>63822211.847296014</v>
      </c>
      <c r="E58" s="76">
        <f>'Segment Data'!E10</f>
        <v>-2732214.4056853205</v>
      </c>
      <c r="F58" s="78">
        <f>'Segment Data'!F10</f>
        <v>-4.1052332046254095E-2</v>
      </c>
      <c r="G58" s="95">
        <f>'Segment Data'!G10</f>
        <v>1.6139622165314493</v>
      </c>
      <c r="H58" s="81">
        <f>'Segment Data'!H10</f>
        <v>-0.17898976438156478</v>
      </c>
      <c r="I58" s="178">
        <f>'Segment Data'!I10</f>
        <v>4.9213598431176004</v>
      </c>
      <c r="J58" s="179">
        <f>'Segment Data'!J10</f>
        <v>4.1865140715122706E-2</v>
      </c>
      <c r="K58" s="78">
        <f>'Segment Data'!K10</f>
        <v>8.5798106706643004E-3</v>
      </c>
      <c r="L58" s="79">
        <f>'Segment Data'!L10</f>
        <v>314092070.484227</v>
      </c>
      <c r="M58" s="80">
        <f>'Segment Data'!M10</f>
        <v>-10659899.838631809</v>
      </c>
      <c r="N58" s="78">
        <f>'Segment Data'!N10</f>
        <v>-3.2824742612135811E-2</v>
      </c>
      <c r="O58" s="77">
        <f>'Segment Data'!O10</f>
        <v>134519814.85152507</v>
      </c>
      <c r="P58" s="76">
        <f>'Segment Data'!P10</f>
        <v>-6621119.2442278266</v>
      </c>
      <c r="Q58" s="78">
        <f>'Segment Data'!Q10</f>
        <v>-4.6911403035889816E-2</v>
      </c>
    </row>
    <row r="59" spans="2:17">
      <c r="B59" s="355"/>
      <c r="C59" s="151" t="s">
        <v>149</v>
      </c>
      <c r="D59" s="77">
        <f>'Segment Data'!D11</f>
        <v>60519150.073470652</v>
      </c>
      <c r="E59" s="76">
        <f>'Segment Data'!E11</f>
        <v>-218905.61190749705</v>
      </c>
      <c r="F59" s="78">
        <f>'Segment Data'!F11</f>
        <v>-3.6040931741612458E-3</v>
      </c>
      <c r="G59" s="95">
        <f>'Segment Data'!G11</f>
        <v>1.5304330384048948</v>
      </c>
      <c r="H59" s="81">
        <f>'Segment Data'!H11</f>
        <v>-0.10582803976833133</v>
      </c>
      <c r="I59" s="178">
        <f>'Segment Data'!I11</f>
        <v>3.8982050474844319</v>
      </c>
      <c r="J59" s="179">
        <f>'Segment Data'!J11</f>
        <v>-1.5407870521190414E-2</v>
      </c>
      <c r="K59" s="78">
        <f>'Segment Data'!K11</f>
        <v>-3.9369939858646692E-3</v>
      </c>
      <c r="L59" s="79">
        <f>'Segment Data'!L11</f>
        <v>235916056.28587112</v>
      </c>
      <c r="M59" s="80">
        <f>'Segment Data'!M11</f>
        <v>-1789183.0589696467</v>
      </c>
      <c r="N59" s="78">
        <f>'Segment Data'!N11</f>
        <v>-7.526897866874804E-3</v>
      </c>
      <c r="O59" s="77">
        <f>'Segment Data'!O11</f>
        <v>96988544.476364985</v>
      </c>
      <c r="P59" s="76">
        <f>'Segment Data'!P11</f>
        <v>1699431.4291644692</v>
      </c>
      <c r="Q59" s="78">
        <f>'Segment Data'!Q11</f>
        <v>1.7834476309194658E-2</v>
      </c>
    </row>
    <row r="60" spans="2:17">
      <c r="B60" s="355"/>
      <c r="C60" s="151" t="s">
        <v>146</v>
      </c>
      <c r="D60" s="77">
        <f>'Segment Data'!D12</f>
        <v>1783377449.652101</v>
      </c>
      <c r="E60" s="76">
        <f>'Segment Data'!E12</f>
        <v>248006813.47797775</v>
      </c>
      <c r="F60" s="78">
        <f>'Segment Data'!F12</f>
        <v>0.16152895440020112</v>
      </c>
      <c r="G60" s="95">
        <f>'Segment Data'!G12</f>
        <v>45.098778908500876</v>
      </c>
      <c r="H60" s="81">
        <f>'Segment Data'!H12</f>
        <v>3.7364536876331869</v>
      </c>
      <c r="I60" s="178">
        <f>'Segment Data'!I12</f>
        <v>3.0729516028296482</v>
      </c>
      <c r="J60" s="179">
        <f>'Segment Data'!J12</f>
        <v>-4.7699534056966808E-2</v>
      </c>
      <c r="K60" s="78">
        <f>'Segment Data'!K12</f>
        <v>-1.52851222275859E-2</v>
      </c>
      <c r="L60" s="79">
        <f>'Segment Data'!L12</f>
        <v>5480232592.358674</v>
      </c>
      <c r="M60" s="80">
        <f>'Segment Data'!M12</f>
        <v>688876471.03957081</v>
      </c>
      <c r="N60" s="78">
        <f>'Segment Data'!N12</f>
        <v>0.14377484236131396</v>
      </c>
      <c r="O60" s="77">
        <f>'Segment Data'!O12</f>
        <v>1980003500.4521565</v>
      </c>
      <c r="P60" s="76">
        <f>'Segment Data'!P12</f>
        <v>162659088.4304924</v>
      </c>
      <c r="Q60" s="78">
        <f>'Segment Data'!Q12</f>
        <v>8.9503721669106154E-2</v>
      </c>
    </row>
    <row r="61" spans="2:17">
      <c r="B61" s="355"/>
      <c r="C61" s="151" t="s">
        <v>148</v>
      </c>
      <c r="D61" s="77">
        <f>'Segment Data'!D13</f>
        <v>51189529.046581618</v>
      </c>
      <c r="E61" s="76">
        <f>'Segment Data'!E13</f>
        <v>9440249.5115626231</v>
      </c>
      <c r="F61" s="78">
        <f>'Segment Data'!F13</f>
        <v>0.22611766278850895</v>
      </c>
      <c r="G61" s="95">
        <f>'Segment Data'!G13</f>
        <v>1.2945017631306395</v>
      </c>
      <c r="H61" s="81">
        <f>'Segment Data'!H13</f>
        <v>0.16979139211079564</v>
      </c>
      <c r="I61" s="178">
        <f>'Segment Data'!I13</f>
        <v>4.7599112152940126</v>
      </c>
      <c r="J61" s="179">
        <f>'Segment Data'!J13</f>
        <v>4.666976120435784E-2</v>
      </c>
      <c r="K61" s="78">
        <f>'Segment Data'!K13</f>
        <v>9.9018396699924495E-3</v>
      </c>
      <c r="L61" s="79">
        <f>'Segment Data'!L13</f>
        <v>243657613.41444245</v>
      </c>
      <c r="M61" s="80">
        <f>'Segment Data'!M13</f>
        <v>46883178.431614071</v>
      </c>
      <c r="N61" s="78">
        <f>'Segment Data'!N13</f>
        <v>0.23825848330198665</v>
      </c>
      <c r="O61" s="77">
        <f>'Segment Data'!O13</f>
        <v>108973892.57951738</v>
      </c>
      <c r="P61" s="76">
        <f>'Segment Data'!P13</f>
        <v>16959993.881258771</v>
      </c>
      <c r="Q61" s="78">
        <f>'Segment Data'!Q13</f>
        <v>0.18431991385209878</v>
      </c>
    </row>
    <row r="62" spans="2:17" ht="15" thickBot="1">
      <c r="B62" s="356"/>
      <c r="C62" s="151" t="s">
        <v>147</v>
      </c>
      <c r="D62" s="144">
        <f>'Segment Data'!D14</f>
        <v>1993547721.1833014</v>
      </c>
      <c r="E62" s="138">
        <f>'Segment Data'!E14</f>
        <v>-12500320.629371643</v>
      </c>
      <c r="F62" s="140">
        <f>'Segment Data'!F14</f>
        <v>-6.2313166827631418E-3</v>
      </c>
      <c r="G62" s="141">
        <f>'Segment Data'!G14</f>
        <v>50.413650760656587</v>
      </c>
      <c r="H62" s="142">
        <f>'Segment Data'!H14</f>
        <v>-3.6285521831872387</v>
      </c>
      <c r="I62" s="180">
        <f>'Segment Data'!I14</f>
        <v>2.4163254606785531</v>
      </c>
      <c r="J62" s="181">
        <f>'Segment Data'!J14</f>
        <v>4.1953276414409491E-2</v>
      </c>
      <c r="K62" s="140">
        <f>'Segment Data'!K14</f>
        <v>1.7669208177407743E-2</v>
      </c>
      <c r="L62" s="143">
        <f>'Segment Data'!L14</f>
        <v>4817060115.7729206</v>
      </c>
      <c r="M62" s="139">
        <f>'Segment Data'!M14</f>
        <v>53955444.995355606</v>
      </c>
      <c r="N62" s="140">
        <f>'Segment Data'!N14</f>
        <v>1.1327789062957441E-2</v>
      </c>
      <c r="O62" s="144">
        <f>'Segment Data'!O14</f>
        <v>1895221620.72472</v>
      </c>
      <c r="P62" s="138">
        <f>'Segment Data'!P14</f>
        <v>10324778.910732269</v>
      </c>
      <c r="Q62" s="140">
        <f>'Segment Data'!Q14</f>
        <v>5.4776360603352196E-3</v>
      </c>
    </row>
    <row r="63" spans="2:17">
      <c r="B63" s="347" t="s">
        <v>61</v>
      </c>
      <c r="C63" s="150" t="s">
        <v>74</v>
      </c>
      <c r="D63" s="116">
        <f>'Type Data'!D7</f>
        <v>3245731209.0498066</v>
      </c>
      <c r="E63" s="110">
        <f>'Type Data'!E7</f>
        <v>206711317.52239323</v>
      </c>
      <c r="F63" s="112">
        <f>'Type Data'!F7</f>
        <v>6.8019073550222797E-2</v>
      </c>
      <c r="G63" s="113">
        <f>'Type Data'!G7</f>
        <v>82.079379338296434</v>
      </c>
      <c r="H63" s="114">
        <f>'Type Data'!H7</f>
        <v>0.20929133188008109</v>
      </c>
      <c r="I63" s="182">
        <f>'Type Data'!I7</f>
        <v>2.7657715793614046</v>
      </c>
      <c r="J63" s="183">
        <f>'Type Data'!J7</f>
        <v>2.8895572863076868E-2</v>
      </c>
      <c r="K63" s="112">
        <f>'Type Data'!K7</f>
        <v>1.0557866996702952E-2</v>
      </c>
      <c r="L63" s="115">
        <f>'Type Data'!L7</f>
        <v>8976951132.2362843</v>
      </c>
      <c r="M63" s="111">
        <f>'Type Data'!M7</f>
        <v>659530507.84375572</v>
      </c>
      <c r="N63" s="112">
        <f>'Type Data'!N7</f>
        <v>7.9295076878707835E-2</v>
      </c>
      <c r="O63" s="116">
        <f>'Type Data'!O7</f>
        <v>3451102006.7895827</v>
      </c>
      <c r="P63" s="110">
        <f>'Type Data'!P7</f>
        <v>161170927.43474245</v>
      </c>
      <c r="Q63" s="112">
        <f>'Type Data'!Q7</f>
        <v>4.8989150090751526E-2</v>
      </c>
    </row>
    <row r="64" spans="2:17">
      <c r="B64" s="348"/>
      <c r="C64" s="151" t="s">
        <v>75</v>
      </c>
      <c r="D64" s="77">
        <f>'Type Data'!D8</f>
        <v>505914905.55596936</v>
      </c>
      <c r="E64" s="76">
        <f>'Type Data'!E8</f>
        <v>33757601.544996262</v>
      </c>
      <c r="F64" s="78">
        <f>'Type Data'!F8</f>
        <v>7.1496514526463245E-2</v>
      </c>
      <c r="G64" s="95">
        <f>'Type Data'!G8</f>
        <v>12.793783209849774</v>
      </c>
      <c r="H64" s="81">
        <f>'Type Data'!H8</f>
        <v>7.4037564215865714E-2</v>
      </c>
      <c r="I64" s="178">
        <f>'Type Data'!I8</f>
        <v>2.8399676134013085</v>
      </c>
      <c r="J64" s="179">
        <f>'Type Data'!J8</f>
        <v>4.4216716198599126E-2</v>
      </c>
      <c r="K64" s="78">
        <f>'Type Data'!K8</f>
        <v>1.5815685239639981E-2</v>
      </c>
      <c r="L64" s="79">
        <f>'Type Data'!L8</f>
        <v>1436781946.9159348</v>
      </c>
      <c r="M64" s="80">
        <f>'Type Data'!M8</f>
        <v>116747740.60644436</v>
      </c>
      <c r="N64" s="78">
        <f>'Type Data'!N8</f>
        <v>8.8442966135585208E-2</v>
      </c>
      <c r="O64" s="77">
        <f>'Type Data'!O8</f>
        <v>403683411.06804717</v>
      </c>
      <c r="P64" s="76">
        <f>'Type Data'!P8</f>
        <v>39322101.763937235</v>
      </c>
      <c r="Q64" s="78">
        <f>'Type Data'!Q8</f>
        <v>0.10792062922113801</v>
      </c>
    </row>
    <row r="65" spans="2:17">
      <c r="B65" s="348"/>
      <c r="C65" s="151" t="s">
        <v>76</v>
      </c>
      <c r="D65" s="77">
        <f>'Type Data'!D9</f>
        <v>188087762.28895134</v>
      </c>
      <c r="E65" s="76">
        <f>'Type Data'!E9</f>
        <v>2302768.6757075787</v>
      </c>
      <c r="F65" s="78">
        <f>'Type Data'!F9</f>
        <v>1.2394804504508835E-2</v>
      </c>
      <c r="G65" s="95">
        <f>'Type Data'!G9</f>
        <v>4.7564403197533114</v>
      </c>
      <c r="H65" s="81">
        <f>'Type Data'!H9</f>
        <v>-0.24853968047402919</v>
      </c>
      <c r="I65" s="178">
        <f>'Type Data'!I9</f>
        <v>3.3962195443060068</v>
      </c>
      <c r="J65" s="179">
        <f>'Type Data'!J9</f>
        <v>-3.1477939064838534E-2</v>
      </c>
      <c r="K65" s="78">
        <f>'Type Data'!K9</f>
        <v>-9.1834064171505275E-3</v>
      </c>
      <c r="L65" s="79">
        <f>'Type Data'!L9</f>
        <v>638787334.33051884</v>
      </c>
      <c r="M65" s="80">
        <f>'Type Data'!M9</f>
        <v>1972579.2743346691</v>
      </c>
      <c r="N65" s="78">
        <f>'Type Data'!N9</f>
        <v>3.0975715601323254E-3</v>
      </c>
      <c r="O65" s="77">
        <f>'Type Data'!O9</f>
        <v>310033215.59475571</v>
      </c>
      <c r="P65" s="76">
        <f>'Type Data'!P9</f>
        <v>-12366594.189043224</v>
      </c>
      <c r="Q65" s="78">
        <f>'Type Data'!Q9</f>
        <v>-3.8357945053802148E-2</v>
      </c>
    </row>
    <row r="66" spans="2:17" ht="15" thickBot="1">
      <c r="B66" s="349"/>
      <c r="C66" s="152" t="s">
        <v>77</v>
      </c>
      <c r="D66" s="144">
        <f>'Type Data'!D10</f>
        <v>12722184.907972803</v>
      </c>
      <c r="E66" s="138">
        <f>'Type Data'!E10</f>
        <v>-776065.40055371448</v>
      </c>
      <c r="F66" s="140">
        <f>'Type Data'!F10</f>
        <v>-5.7493777550079415E-2</v>
      </c>
      <c r="G66" s="141">
        <f>'Type Data'!G10</f>
        <v>0.32172381932364308</v>
      </c>
      <c r="H66" s="142">
        <f>'Type Data'!H10</f>
        <v>-4.1914123215876564E-2</v>
      </c>
      <c r="I66" s="180">
        <f>'Type Data'!I10</f>
        <v>3.0213391104969971</v>
      </c>
      <c r="J66" s="181">
        <f>'Type Data'!J10</f>
        <v>0.10074939790786575</v>
      </c>
      <c r="K66" s="140">
        <f>'Type Data'!K10</f>
        <v>3.4496251723954208E-2</v>
      </c>
      <c r="L66" s="143">
        <f>'Type Data'!L10</f>
        <v>38438034.833432868</v>
      </c>
      <c r="M66" s="139">
        <f>'Type Data'!M10</f>
        <v>-984816.15560274571</v>
      </c>
      <c r="N66" s="140">
        <f>'Type Data'!N10</f>
        <v>-2.4980845649053778E-2</v>
      </c>
      <c r="O66" s="144">
        <f>'Type Data'!O10</f>
        <v>50888739.631891213</v>
      </c>
      <c r="P66" s="138">
        <f>'Type Data'!P10</f>
        <v>-3104261.6022148579</v>
      </c>
      <c r="Q66" s="140">
        <f>'Type Data'!Q10</f>
        <v>-5.7493777550079415E-2</v>
      </c>
    </row>
    <row r="67" spans="2:17" ht="15" thickBot="1">
      <c r="B67" s="94" t="s">
        <v>78</v>
      </c>
      <c r="C67" s="153" t="s">
        <v>79</v>
      </c>
      <c r="D67" s="137">
        <f>Granola!D4</f>
        <v>3342215.7889033868</v>
      </c>
      <c r="E67" s="131">
        <f>Granola!E4</f>
        <v>-1083157.4086742667</v>
      </c>
      <c r="F67" s="133">
        <f>Granola!F4</f>
        <v>-0.24476069255970589</v>
      </c>
      <c r="G67" s="134">
        <f>Granola!G4</f>
        <v>8.4519320886141516E-2</v>
      </c>
      <c r="H67" s="135">
        <f>Granola!H4</f>
        <v>-3.4698619791707547E-2</v>
      </c>
      <c r="I67" s="184">
        <f>Granola!I4</f>
        <v>3.814503413413763</v>
      </c>
      <c r="J67" s="185">
        <f>Granola!J4</f>
        <v>0.16086763897224721</v>
      </c>
      <c r="K67" s="133">
        <f>Granola!K4</f>
        <v>4.4029467878975145E-2</v>
      </c>
      <c r="L67" s="136">
        <f>Granola!L4</f>
        <v>12748893.535137342</v>
      </c>
      <c r="M67" s="132">
        <f>Granola!M4</f>
        <v>-3419808.2947870139</v>
      </c>
      <c r="N67" s="133">
        <f>Granola!N4</f>
        <v>-0.21150790773182396</v>
      </c>
      <c r="O67" s="137">
        <f>Granola!O4</f>
        <v>5154498.7036724901</v>
      </c>
      <c r="P67" s="131">
        <f>Granola!P4</f>
        <v>-1164521.493602002</v>
      </c>
      <c r="Q67" s="133">
        <f>Granola!Q4</f>
        <v>-0.18428830059829232</v>
      </c>
    </row>
    <row r="68" spans="2:17">
      <c r="B68" s="350" t="s">
        <v>80</v>
      </c>
      <c r="C68" s="154" t="s">
        <v>14</v>
      </c>
      <c r="D68" s="125">
        <f>'NB vs PL'!D5</f>
        <v>3212781179.1293354</v>
      </c>
      <c r="E68" s="117">
        <f>'NB vs PL'!E5</f>
        <v>155102974.46247864</v>
      </c>
      <c r="F68" s="121">
        <f>'NB vs PL'!F5</f>
        <v>5.0725735044894159E-2</v>
      </c>
      <c r="G68" s="122">
        <f>'NB vs PL'!G5</f>
        <v>81.246125494752704</v>
      </c>
      <c r="H68" s="123">
        <f>'NB vs PL'!H5</f>
        <v>-1.1266106657728443</v>
      </c>
      <c r="I68" s="186">
        <f>'NB vs PL'!I5</f>
        <v>3.0469370681123311</v>
      </c>
      <c r="J68" s="187">
        <f>'NB vs PL'!J5</f>
        <v>4.1047741445130015E-2</v>
      </c>
      <c r="K68" s="121">
        <f>'NB vs PL'!K5</f>
        <v>1.3655772712910212E-2</v>
      </c>
      <c r="L68" s="124">
        <f>'NB vs PL'!L5</f>
        <v>9789142066.4228153</v>
      </c>
      <c r="M68" s="118">
        <f>'NB vs PL'!M5</f>
        <v>598099786.63178062</v>
      </c>
      <c r="N68" s="121">
        <f>'NB vs PL'!N5</f>
        <v>6.5074206866272716E-2</v>
      </c>
      <c r="O68" s="125">
        <f>'NB vs PL'!O5</f>
        <v>3619814690.1443629</v>
      </c>
      <c r="P68" s="117">
        <f>'NB vs PL'!P5</f>
        <v>149969327.69417524</v>
      </c>
      <c r="Q68" s="121">
        <f>'NB vs PL'!Q5</f>
        <v>4.3220752520301449E-2</v>
      </c>
    </row>
    <row r="69" spans="2:17" ht="15" thickBot="1">
      <c r="B69" s="351"/>
      <c r="C69" s="155" t="s">
        <v>13</v>
      </c>
      <c r="D69" s="130">
        <f>'NB vs PL'!D6</f>
        <v>741599610.80356526</v>
      </c>
      <c r="E69" s="119">
        <f>'NB vs PL'!E6</f>
        <v>87275098.080987811</v>
      </c>
      <c r="F69" s="126">
        <f>'NB vs PL'!F6</f>
        <v>0.13338197848930503</v>
      </c>
      <c r="G69" s="127">
        <f>'NB vs PL'!G6</f>
        <v>18.753874505245502</v>
      </c>
      <c r="H69" s="128">
        <f>'NB vs PL'!H6</f>
        <v>1.1266106657749511</v>
      </c>
      <c r="I69" s="188">
        <f>'NB vs PL'!I6</f>
        <v>1.7682414356901743</v>
      </c>
      <c r="J69" s="189">
        <f>'NB vs PL'!J6</f>
        <v>4.221367775186291E-2</v>
      </c>
      <c r="K69" s="126">
        <f>'NB vs PL'!K6</f>
        <v>2.4457125650334782E-2</v>
      </c>
      <c r="L69" s="129">
        <f>'NB vs PL'!L6</f>
        <v>1311327160.5145707</v>
      </c>
      <c r="M69" s="120">
        <f>'NB vs PL'!M6</f>
        <v>181944888.85594225</v>
      </c>
      <c r="N69" s="126">
        <f>'NB vs PL'!N6</f>
        <v>0.16110124394704295</v>
      </c>
      <c r="O69" s="130">
        <f>'NB vs PL'!O6</f>
        <v>598932147.30059242</v>
      </c>
      <c r="P69" s="119">
        <f>'NB vs PL'!P6</f>
        <v>36354407.440707207</v>
      </c>
      <c r="Q69" s="126">
        <f>'NB vs PL'!Q6</f>
        <v>6.4621126761541581E-2</v>
      </c>
    </row>
    <row r="70" spans="2:17">
      <c r="B70" s="347" t="s">
        <v>62</v>
      </c>
      <c r="C70" s="150" t="s">
        <v>70</v>
      </c>
      <c r="D70" s="116">
        <f>Package!D7</f>
        <v>2014777787.1207602</v>
      </c>
      <c r="E70" s="110">
        <f>Package!E7</f>
        <v>57825739.717322826</v>
      </c>
      <c r="F70" s="112">
        <f>Package!F7</f>
        <v>2.9548879234955368E-2</v>
      </c>
      <c r="G70" s="113">
        <f>Package!G7</f>
        <v>50.950525357850317</v>
      </c>
      <c r="H70" s="114">
        <f>Package!H7</f>
        <v>-1.769049394499028</v>
      </c>
      <c r="I70" s="182">
        <f>Package!I7</f>
        <v>2.9785720271630529</v>
      </c>
      <c r="J70" s="183">
        <f>Package!J7</f>
        <v>4.5641515701634106E-2</v>
      </c>
      <c r="K70" s="112">
        <f>Package!K7</f>
        <v>1.5561744652072195E-2</v>
      </c>
      <c r="L70" s="115">
        <f>Package!L7</f>
        <v>6001160757.6673727</v>
      </c>
      <c r="M70" s="111">
        <f>Package!M7</f>
        <v>261556388.3709383</v>
      </c>
      <c r="N70" s="112">
        <f>Package!N7</f>
        <v>4.5570456000436854E-2</v>
      </c>
      <c r="O70" s="116">
        <f>Package!O7</f>
        <v>3007917762.8211241</v>
      </c>
      <c r="P70" s="110">
        <f>Package!P7</f>
        <v>71711962.164440155</v>
      </c>
      <c r="Q70" s="112">
        <f>Package!Q7</f>
        <v>2.4423343264427085E-2</v>
      </c>
    </row>
    <row r="71" spans="2:17">
      <c r="B71" s="348"/>
      <c r="C71" s="151" t="s">
        <v>71</v>
      </c>
      <c r="D71" s="77">
        <f>Package!D8</f>
        <v>1194433269.5499709</v>
      </c>
      <c r="E71" s="76">
        <f>Package!E8</f>
        <v>154445212.27466261</v>
      </c>
      <c r="F71" s="78">
        <f>Package!F8</f>
        <v>0.14850671716298131</v>
      </c>
      <c r="G71" s="95">
        <f>Package!G8</f>
        <v>30.20531741886742</v>
      </c>
      <c r="H71" s="81">
        <f>Package!H8</f>
        <v>2.1884182823638909</v>
      </c>
      <c r="I71" s="178">
        <f>Package!I8</f>
        <v>2.3859185803155452</v>
      </c>
      <c r="J71" s="179">
        <f>Package!J8</f>
        <v>2.1441341234076816E-2</v>
      </c>
      <c r="K71" s="78">
        <f>Package!K8</f>
        <v>9.0681106502874028E-3</v>
      </c>
      <c r="L71" s="79">
        <f>Package!L8</f>
        <v>2849820530.7663212</v>
      </c>
      <c r="M71" s="80">
        <f>Package!M8</f>
        <v>390792440.42230034</v>
      </c>
      <c r="N71" s="78">
        <f>Package!N8</f>
        <v>0.15892150315681347</v>
      </c>
      <c r="O71" s="77">
        <f>Package!O8</f>
        <v>588885535.17486286</v>
      </c>
      <c r="P71" s="76">
        <f>Package!P8</f>
        <v>70040523.030991912</v>
      </c>
      <c r="Q71" s="78">
        <f>Package!Q8</f>
        <v>0.13499315092494388</v>
      </c>
    </row>
    <row r="72" spans="2:17">
      <c r="B72" s="348"/>
      <c r="C72" s="151" t="s">
        <v>72</v>
      </c>
      <c r="D72" s="77">
        <f>Package!D9</f>
        <v>161584064.79549596</v>
      </c>
      <c r="E72" s="76">
        <f>Package!E9</f>
        <v>-9767983.2464702427</v>
      </c>
      <c r="F72" s="78">
        <f>Package!F9</f>
        <v>-5.7005348684702882E-2</v>
      </c>
      <c r="G72" s="95">
        <f>Package!G9</f>
        <v>4.086203969199306</v>
      </c>
      <c r="H72" s="81">
        <f>Package!H9</f>
        <v>-0.52995773885212305</v>
      </c>
      <c r="I72" s="178">
        <f>Package!I9</f>
        <v>2.4064970293119221</v>
      </c>
      <c r="J72" s="179">
        <f>Package!J9</f>
        <v>1.9278026368215073E-2</v>
      </c>
      <c r="K72" s="78">
        <f>Package!K9</f>
        <v>8.0755164668357277E-3</v>
      </c>
      <c r="L72" s="79">
        <f>Package!L9</f>
        <v>388851571.91450614</v>
      </c>
      <c r="M72" s="80">
        <f>Package!M9</f>
        <v>-20203293.364598572</v>
      </c>
      <c r="N72" s="78">
        <f>Package!N9</f>
        <v>-4.9390179849868161E-2</v>
      </c>
      <c r="O72" s="77">
        <f>Package!O9</f>
        <v>91787519.600383371</v>
      </c>
      <c r="P72" s="76">
        <f>Package!P9</f>
        <v>-1238224.7421746701</v>
      </c>
      <c r="Q72" s="78">
        <f>Package!Q9</f>
        <v>-1.3310559898505415E-2</v>
      </c>
    </row>
    <row r="73" spans="2:17" ht="15" thickBot="1">
      <c r="B73" s="349"/>
      <c r="C73" s="152" t="s">
        <v>73</v>
      </c>
      <c r="D73" s="144">
        <f>Package!D10</f>
        <v>506432048.02096343</v>
      </c>
      <c r="E73" s="138">
        <f>Package!E10</f>
        <v>34148928.888925433</v>
      </c>
      <c r="F73" s="140">
        <f>Package!F10</f>
        <v>7.2306054367736752E-2</v>
      </c>
      <c r="G73" s="141">
        <f>Package!G10</f>
        <v>12.806860920178295</v>
      </c>
      <c r="H73" s="142">
        <f>Package!H10</f>
        <v>8.372586104866464E-2</v>
      </c>
      <c r="I73" s="180">
        <f>Package!I10</f>
        <v>2.8382332167098481</v>
      </c>
      <c r="J73" s="181">
        <f>Package!J10</f>
        <v>4.2756975954847398E-2</v>
      </c>
      <c r="K73" s="140">
        <f>Package!K10</f>
        <v>1.5295059686609828E-2</v>
      </c>
      <c r="L73" s="143">
        <f>Package!L10</f>
        <v>1437372260.6994953</v>
      </c>
      <c r="M73" s="139">
        <f>Package!M10</f>
        <v>117116022.25621963</v>
      </c>
      <c r="N73" s="140">
        <f>Package!N10</f>
        <v>8.870703947160441E-2</v>
      </c>
      <c r="O73" s="144">
        <f>Package!O10</f>
        <v>403852589.5603174</v>
      </c>
      <c r="P73" s="138">
        <f>Package!P10</f>
        <v>39425103.542963505</v>
      </c>
      <c r="Q73" s="140">
        <f>Package!Q10</f>
        <v>0.10818367180209371</v>
      </c>
    </row>
    <row r="74" spans="2:17">
      <c r="B74" s="350" t="s">
        <v>81</v>
      </c>
      <c r="C74" s="156" t="s">
        <v>82</v>
      </c>
      <c r="D74" s="116">
        <f>Flavor!D16</f>
        <v>366629984.62036127</v>
      </c>
      <c r="E74" s="110">
        <f>Flavor!E16</f>
        <v>12895130.502747118</v>
      </c>
      <c r="F74" s="112">
        <f>Flavor!F16</f>
        <v>3.6454226527701979E-2</v>
      </c>
      <c r="G74" s="113">
        <f>Flavor!G16</f>
        <v>9.2714891179353458</v>
      </c>
      <c r="H74" s="114">
        <f>Flavor!H16</f>
        <v>-0.25799889834428669</v>
      </c>
      <c r="I74" s="182">
        <f>Flavor!I16</f>
        <v>2.9007778360790764</v>
      </c>
      <c r="J74" s="183">
        <f>Flavor!J16</f>
        <v>3.5205895685195721E-2</v>
      </c>
      <c r="K74" s="112">
        <f>Flavor!K16</f>
        <v>1.2285818125493151E-2</v>
      </c>
      <c r="L74" s="115">
        <f>Flavor!L16</f>
        <v>1063512133.4287566</v>
      </c>
      <c r="M74" s="111">
        <f>Flavor!M16</f>
        <v>49859461.129998684</v>
      </c>
      <c r="N74" s="112">
        <f>Flavor!N16</f>
        <v>4.918791465021996E-2</v>
      </c>
      <c r="O74" s="116">
        <f>Flavor!O16</f>
        <v>449447395.55012947</v>
      </c>
      <c r="P74" s="110">
        <f>Flavor!P16</f>
        <v>-164932.20675814152</v>
      </c>
      <c r="Q74" s="112">
        <f>Flavor!Q16</f>
        <v>-3.66832038571956E-4</v>
      </c>
    </row>
    <row r="75" spans="2:17">
      <c r="B75" s="348"/>
      <c r="C75" s="151" t="s">
        <v>83</v>
      </c>
      <c r="D75" s="77">
        <f>Flavor!D17</f>
        <v>680133949.98019087</v>
      </c>
      <c r="E75" s="76">
        <f>Flavor!E17</f>
        <v>-28378512.419373274</v>
      </c>
      <c r="F75" s="78">
        <f>Flavor!F17</f>
        <v>-4.005365314713303E-2</v>
      </c>
      <c r="G75" s="95">
        <f>Flavor!G17</f>
        <v>17.199505715576759</v>
      </c>
      <c r="H75" s="81">
        <f>Flavor!H17</f>
        <v>-1.8875617340348398</v>
      </c>
      <c r="I75" s="178">
        <f>Flavor!I17</f>
        <v>2.5338727523057889</v>
      </c>
      <c r="J75" s="179">
        <f>Flavor!J17</f>
        <v>5.838322455996181E-2</v>
      </c>
      <c r="K75" s="78">
        <f>Flavor!K17</f>
        <v>2.3584516882656899E-2</v>
      </c>
      <c r="L75" s="79">
        <f>Flavor!L17</f>
        <v>1723372883.7729139</v>
      </c>
      <c r="M75" s="80">
        <f>Flavor!M17</f>
        <v>-30542297.174616337</v>
      </c>
      <c r="N75" s="78">
        <f>Flavor!N17</f>
        <v>-1.7413782323336898E-2</v>
      </c>
      <c r="O75" s="77">
        <f>Flavor!O17</f>
        <v>508894800.64575899</v>
      </c>
      <c r="P75" s="76">
        <f>Flavor!P17</f>
        <v>3551480.3395877481</v>
      </c>
      <c r="Q75" s="78">
        <f>Flavor!Q17</f>
        <v>7.0278565024586067E-3</v>
      </c>
    </row>
    <row r="76" spans="2:17">
      <c r="B76" s="348"/>
      <c r="C76" s="151" t="s">
        <v>84</v>
      </c>
      <c r="D76" s="77">
        <f>Flavor!D18</f>
        <v>630508917.67615247</v>
      </c>
      <c r="E76" s="76">
        <f>Flavor!E18</f>
        <v>62213084.912492871</v>
      </c>
      <c r="F76" s="78">
        <f>Flavor!F18</f>
        <v>0.1094730619613144</v>
      </c>
      <c r="G76" s="95">
        <f>Flavor!G18</f>
        <v>15.944567586442274</v>
      </c>
      <c r="H76" s="81">
        <f>Flavor!H18</f>
        <v>0.63488502340506336</v>
      </c>
      <c r="I76" s="178">
        <f>Flavor!I18</f>
        <v>2.8562754281607545</v>
      </c>
      <c r="J76" s="179">
        <f>Flavor!J18</f>
        <v>4.779798053642681E-2</v>
      </c>
      <c r="K76" s="78">
        <f>Flavor!K18</f>
        <v>1.7019179049081845E-2</v>
      </c>
      <c r="L76" s="79">
        <f>Flavor!L18</f>
        <v>1800907128.7946262</v>
      </c>
      <c r="M76" s="80">
        <f>Flavor!M18</f>
        <v>204861098.89900184</v>
      </c>
      <c r="N76" s="78">
        <f>Flavor!N18</f>
        <v>0.12835538265296709</v>
      </c>
      <c r="O76" s="77">
        <f>Flavor!O18</f>
        <v>561106217.9436413</v>
      </c>
      <c r="P76" s="76">
        <f>Flavor!P18</f>
        <v>41520075.747280896</v>
      </c>
      <c r="Q76" s="78">
        <f>Flavor!Q18</f>
        <v>7.9909898235102958E-2</v>
      </c>
    </row>
    <row r="77" spans="2:17">
      <c r="B77" s="348"/>
      <c r="C77" s="151" t="s">
        <v>85</v>
      </c>
      <c r="D77" s="77">
        <f>Flavor!D19</f>
        <v>101918424.02215239</v>
      </c>
      <c r="E77" s="76">
        <f>Flavor!E19</f>
        <v>2569946.6755382568</v>
      </c>
      <c r="F77" s="78">
        <f>Flavor!F19</f>
        <v>2.5868002652642993E-2</v>
      </c>
      <c r="G77" s="95">
        <f>Flavor!G19</f>
        <v>2.5773548233294941</v>
      </c>
      <c r="H77" s="81">
        <f>Flavor!H19</f>
        <v>-9.9056939011018752E-2</v>
      </c>
      <c r="I77" s="178">
        <f>Flavor!I19</f>
        <v>2.7551951889002555</v>
      </c>
      <c r="J77" s="179">
        <f>Flavor!J19</f>
        <v>6.0499522867614619E-2</v>
      </c>
      <c r="K77" s="78">
        <f>Flavor!K19</f>
        <v>2.2451337874709668E-2</v>
      </c>
      <c r="L77" s="79">
        <f>Flavor!L19</f>
        <v>280805151.5261305</v>
      </c>
      <c r="M77" s="80">
        <f>Flavor!M19</f>
        <v>13091240.193267375</v>
      </c>
      <c r="N77" s="78">
        <f>Flavor!N19</f>
        <v>4.8900111795050993E-2</v>
      </c>
      <c r="O77" s="77">
        <f>Flavor!O19</f>
        <v>97449183.211518854</v>
      </c>
      <c r="P77" s="76">
        <f>Flavor!P19</f>
        <v>4128488.6460646391</v>
      </c>
      <c r="Q77" s="78">
        <f>Flavor!Q19</f>
        <v>4.4239797670697335E-2</v>
      </c>
    </row>
    <row r="78" spans="2:17">
      <c r="B78" s="348"/>
      <c r="C78" s="151" t="s">
        <v>86</v>
      </c>
      <c r="D78" s="77">
        <f>Flavor!D20</f>
        <v>692775557.24129009</v>
      </c>
      <c r="E78" s="76">
        <f>Flavor!E20</f>
        <v>101129952.37176502</v>
      </c>
      <c r="F78" s="78">
        <f>Flavor!F20</f>
        <v>0.17092994782588994</v>
      </c>
      <c r="G78" s="95">
        <f>Flavor!G20</f>
        <v>17.51919185438469</v>
      </c>
      <c r="H78" s="81">
        <f>Flavor!H20</f>
        <v>1.5804749429489995</v>
      </c>
      <c r="I78" s="178">
        <f>Flavor!I20</f>
        <v>2.5826929333639796</v>
      </c>
      <c r="J78" s="179">
        <f>Flavor!J20</f>
        <v>1.2079245320637533E-3</v>
      </c>
      <c r="K78" s="78">
        <f>Flavor!K20</f>
        <v>4.6791847635416694E-4</v>
      </c>
      <c r="L78" s="79">
        <f>Flavor!L20</f>
        <v>1789226536.0943732</v>
      </c>
      <c r="M78" s="80">
        <f>Flavor!M20</f>
        <v>261902276.58240294</v>
      </c>
      <c r="N78" s="78">
        <f>Flavor!N20</f>
        <v>0.17147784758299409</v>
      </c>
      <c r="O78" s="77">
        <f>Flavor!O20</f>
        <v>438601844.7807225</v>
      </c>
      <c r="P78" s="76">
        <f>Flavor!P20</f>
        <v>52641994.405797958</v>
      </c>
      <c r="Q78" s="78">
        <f>Flavor!Q20</f>
        <v>0.13639241064753521</v>
      </c>
    </row>
    <row r="79" spans="2:17">
      <c r="B79" s="348"/>
      <c r="C79" s="151" t="s">
        <v>87</v>
      </c>
      <c r="D79" s="77">
        <f>Flavor!D21</f>
        <v>146818956.88780797</v>
      </c>
      <c r="E79" s="76">
        <f>Flavor!E21</f>
        <v>2091847.169834733</v>
      </c>
      <c r="F79" s="78">
        <f>Flavor!F21</f>
        <v>1.4453734161561527E-2</v>
      </c>
      <c r="G79" s="95">
        <f>Flavor!G21</f>
        <v>3.7128178768614899</v>
      </c>
      <c r="H79" s="81">
        <f>Flavor!H21</f>
        <v>-0.18607769883331615</v>
      </c>
      <c r="I79" s="178">
        <f>Flavor!I21</f>
        <v>2.8476914660329027</v>
      </c>
      <c r="J79" s="179">
        <f>Flavor!J21</f>
        <v>4.1013685982381087E-2</v>
      </c>
      <c r="K79" s="78">
        <f>Flavor!K21</f>
        <v>1.461289438848332E-2</v>
      </c>
      <c r="L79" s="79">
        <f>Flavor!L21</f>
        <v>418095090.58126342</v>
      </c>
      <c r="M79" s="80">
        <f>Flavor!M21</f>
        <v>11892727.564894021</v>
      </c>
      <c r="N79" s="78">
        <f>Flavor!N21</f>
        <v>2.9277839440866964E-2</v>
      </c>
      <c r="O79" s="77">
        <f>Flavor!O21</f>
        <v>263591968.44006217</v>
      </c>
      <c r="P79" s="76">
        <f>Flavor!P21</f>
        <v>5610866.4730713964</v>
      </c>
      <c r="Q79" s="78">
        <f>Flavor!Q21</f>
        <v>2.1749137554227978E-2</v>
      </c>
    </row>
    <row r="80" spans="2:17">
      <c r="B80" s="348"/>
      <c r="C80" s="151" t="s">
        <v>88</v>
      </c>
      <c r="D80" s="77">
        <f>Flavor!D22</f>
        <v>12928737.780417087</v>
      </c>
      <c r="E80" s="76">
        <f>Flavor!E22</f>
        <v>238272.50538465753</v>
      </c>
      <c r="F80" s="78">
        <f>Flavor!F22</f>
        <v>1.8775710757701014E-2</v>
      </c>
      <c r="G80" s="95">
        <f>Flavor!G22</f>
        <v>0.32694721290703604</v>
      </c>
      <c r="H80" s="81">
        <f>Flavor!H22</f>
        <v>-1.4929295307291146E-2</v>
      </c>
      <c r="I80" s="178">
        <f>Flavor!I22</f>
        <v>3.5510697522340888</v>
      </c>
      <c r="J80" s="179">
        <f>Flavor!J22</f>
        <v>0.16515806033613556</v>
      </c>
      <c r="K80" s="78">
        <f>Flavor!K22</f>
        <v>4.8778017669904784E-2</v>
      </c>
      <c r="L80" s="79">
        <f>Flavor!L22</f>
        <v>45910849.666605204</v>
      </c>
      <c r="M80" s="80">
        <f>Flavor!M22</f>
        <v>2942054.9162479267</v>
      </c>
      <c r="N80" s="78">
        <f>Flavor!N22</f>
        <v>6.8469570378709863E-2</v>
      </c>
      <c r="O80" s="77">
        <f>Flavor!O22</f>
        <v>24432607.828517612</v>
      </c>
      <c r="P80" s="76">
        <f>Flavor!P22</f>
        <v>1738114.5822993219</v>
      </c>
      <c r="Q80" s="78">
        <f>Flavor!Q22</f>
        <v>7.6587503560536813E-2</v>
      </c>
    </row>
    <row r="81" spans="2:17">
      <c r="B81" s="348"/>
      <c r="C81" s="151" t="s">
        <v>89</v>
      </c>
      <c r="D81" s="77">
        <f>Flavor!D23</f>
        <v>99288885.578848779</v>
      </c>
      <c r="E81" s="76">
        <f>Flavor!E23</f>
        <v>-4664227.4917674512</v>
      </c>
      <c r="F81" s="78">
        <f>Flavor!F23</f>
        <v>-4.4868569627145284E-2</v>
      </c>
      <c r="G81" s="95">
        <f>Flavor!G23</f>
        <v>2.5108579788678309</v>
      </c>
      <c r="H81" s="81">
        <f>Flavor!H23</f>
        <v>-0.28960099126245042</v>
      </c>
      <c r="I81" s="178">
        <f>Flavor!I23</f>
        <v>3.1157550131312215</v>
      </c>
      <c r="J81" s="179">
        <f>Flavor!J23</f>
        <v>8.4051434772582923E-3</v>
      </c>
      <c r="K81" s="78">
        <f>Flavor!K23</f>
        <v>2.7049234330971217E-3</v>
      </c>
      <c r="L81" s="79">
        <f>Flavor!L23</f>
        <v>309359842.99051034</v>
      </c>
      <c r="M81" s="80">
        <f>Flavor!M23</f>
        <v>-13658849.359592676</v>
      </c>
      <c r="N81" s="78">
        <f>Flavor!N23</f>
        <v>-4.228501223944206E-2</v>
      </c>
      <c r="O81" s="77">
        <f>Flavor!O23</f>
        <v>187418058.95066431</v>
      </c>
      <c r="P81" s="76">
        <f>Flavor!P23</f>
        <v>-9564498.5992309749</v>
      </c>
      <c r="Q81" s="78">
        <f>Flavor!Q23</f>
        <v>-4.8555053392523383E-2</v>
      </c>
    </row>
    <row r="82" spans="2:17">
      <c r="B82" s="348"/>
      <c r="C82" s="151" t="s">
        <v>90</v>
      </c>
      <c r="D82" s="77">
        <f>Flavor!D24</f>
        <v>40618289.31285166</v>
      </c>
      <c r="E82" s="76">
        <f>Flavor!E24</f>
        <v>-4954087.1770408824</v>
      </c>
      <c r="F82" s="78">
        <f>Flavor!F24</f>
        <v>-0.10870811571873248</v>
      </c>
      <c r="G82" s="95">
        <f>Flavor!G24</f>
        <v>1.0271719257856338</v>
      </c>
      <c r="H82" s="81">
        <f>Flavor!H24</f>
        <v>-0.20053128349274663</v>
      </c>
      <c r="I82" s="178">
        <f>Flavor!I24</f>
        <v>2.5199046057843617</v>
      </c>
      <c r="J82" s="179">
        <f>Flavor!J24</f>
        <v>-4.8929121403601616E-2</v>
      </c>
      <c r="K82" s="78">
        <f>Flavor!K24</f>
        <v>-1.9047212314968736E-2</v>
      </c>
      <c r="L82" s="79">
        <f>Flavor!L24</f>
        <v>102354214.31853661</v>
      </c>
      <c r="M82" s="80">
        <f>Flavor!M24</f>
        <v>-14713643.436807171</v>
      </c>
      <c r="N82" s="78">
        <f>Flavor!N24</f>
        <v>-0.12568474147324643</v>
      </c>
      <c r="O82" s="77">
        <f>Flavor!O24</f>
        <v>31663539.057771344</v>
      </c>
      <c r="P82" s="76">
        <f>Flavor!P24</f>
        <v>-2373878.1963270567</v>
      </c>
      <c r="Q82" s="78">
        <f>Flavor!Q24</f>
        <v>-6.9743194044525253E-2</v>
      </c>
    </row>
    <row r="83" spans="2:17">
      <c r="B83" s="348"/>
      <c r="C83" s="151" t="s">
        <v>91</v>
      </c>
      <c r="D83" s="77">
        <f>Flavor!D25</f>
        <v>43832590.486122124</v>
      </c>
      <c r="E83" s="76">
        <f>Flavor!E25</f>
        <v>-270454.31984957308</v>
      </c>
      <c r="F83" s="78">
        <f>Flavor!F25</f>
        <v>-6.1323276213562624E-3</v>
      </c>
      <c r="G83" s="95">
        <f>Flavor!G25</f>
        <v>1.1084564895143825</v>
      </c>
      <c r="H83" s="81">
        <f>Flavor!H25</f>
        <v>-7.9663459842406859E-2</v>
      </c>
      <c r="I83" s="178">
        <f>Flavor!I25</f>
        <v>3.2174172534345336</v>
      </c>
      <c r="J83" s="179">
        <f>Flavor!J25</f>
        <v>-2.0718396972177811E-2</v>
      </c>
      <c r="K83" s="78">
        <f>Flavor!K25</f>
        <v>-6.3982486248145816E-3</v>
      </c>
      <c r="L83" s="79">
        <f>Flavor!L25</f>
        <v>141027732.89277971</v>
      </c>
      <c r="M83" s="80">
        <f>Flavor!M25</f>
        <v>-1783908.7849217951</v>
      </c>
      <c r="N83" s="78">
        <f>Flavor!N25</f>
        <v>-1.2491340089400662E-2</v>
      </c>
      <c r="O83" s="77">
        <f>Flavor!O25</f>
        <v>94644094.247752845</v>
      </c>
      <c r="P83" s="76">
        <f>Flavor!P25</f>
        <v>780932.46179130673</v>
      </c>
      <c r="Q83" s="78">
        <f>Flavor!Q25</f>
        <v>8.31990364411638E-3</v>
      </c>
    </row>
    <row r="84" spans="2:17">
      <c r="B84" s="348"/>
      <c r="C84" s="151" t="s">
        <v>92</v>
      </c>
      <c r="D84" s="77">
        <f>Flavor!D26</f>
        <v>8012038.1816690182</v>
      </c>
      <c r="E84" s="76">
        <f>Flavor!E26</f>
        <v>-808422.45077267755</v>
      </c>
      <c r="F84" s="78">
        <f>Flavor!F26</f>
        <v>-9.1653087572240388E-2</v>
      </c>
      <c r="G84" s="95">
        <f>Flavor!G26</f>
        <v>0.20261170097897491</v>
      </c>
      <c r="H84" s="81">
        <f>Flavor!H26</f>
        <v>-3.5008292969859828E-2</v>
      </c>
      <c r="I84" s="178">
        <f>Flavor!I26</f>
        <v>3.1638814722786655</v>
      </c>
      <c r="J84" s="179">
        <f>Flavor!J26</f>
        <v>6.1464118759182007E-2</v>
      </c>
      <c r="K84" s="78">
        <f>Flavor!K26</f>
        <v>1.9811686100019748E-2</v>
      </c>
      <c r="L84" s="79">
        <f>Flavor!L26</f>
        <v>25349139.158171855</v>
      </c>
      <c r="M84" s="80">
        <f>Flavor!M26</f>
        <v>-2015610.973950699</v>
      </c>
      <c r="N84" s="78">
        <f>Flavor!N26</f>
        <v>-7.3657203673299448E-2</v>
      </c>
      <c r="O84" s="77">
        <f>Flavor!O26</f>
        <v>12173958.658439659</v>
      </c>
      <c r="P84" s="76">
        <f>Flavor!P26</f>
        <v>-345997.67800961435</v>
      </c>
      <c r="Q84" s="78">
        <f>Flavor!Q26</f>
        <v>-2.7635693664706595E-2</v>
      </c>
    </row>
    <row r="85" spans="2:17">
      <c r="B85" s="348"/>
      <c r="C85" s="151" t="s">
        <v>93</v>
      </c>
      <c r="D85" s="77">
        <f>Flavor!D27</f>
        <v>42725189.950878657</v>
      </c>
      <c r="E85" s="76">
        <f>Flavor!E27</f>
        <v>-435742.71229106933</v>
      </c>
      <c r="F85" s="78">
        <f>Flavor!F27</f>
        <v>-1.0095766829035629E-2</v>
      </c>
      <c r="G85" s="95">
        <f>Flavor!G27</f>
        <v>1.0804520915043911</v>
      </c>
      <c r="H85" s="81">
        <f>Flavor!H27</f>
        <v>-8.2287700171250311E-2</v>
      </c>
      <c r="I85" s="178">
        <f>Flavor!I27</f>
        <v>2.6629029492839105</v>
      </c>
      <c r="J85" s="179">
        <f>Flavor!J27</f>
        <v>5.7224662734348453E-2</v>
      </c>
      <c r="K85" s="78">
        <f>Flavor!K27</f>
        <v>2.1961522659854269E-2</v>
      </c>
      <c r="L85" s="79">
        <f>Flavor!L27</f>
        <v>113773034.32891007</v>
      </c>
      <c r="M85" s="80">
        <f>Flavor!M27</f>
        <v>1309529.2612609565</v>
      </c>
      <c r="N85" s="78">
        <f>Flavor!N27</f>
        <v>1.1644037418834205E-2</v>
      </c>
      <c r="O85" s="77">
        <f>Flavor!O27</f>
        <v>61623602.107919201</v>
      </c>
      <c r="P85" s="76">
        <f>Flavor!P27</f>
        <v>-1804157.4145784229</v>
      </c>
      <c r="Q85" s="78">
        <f>Flavor!Q27</f>
        <v>-2.8444287298820543E-2</v>
      </c>
    </row>
    <row r="86" spans="2:17" ht="15" thickBot="1">
      <c r="B86" s="351"/>
      <c r="C86" s="157" t="s">
        <v>94</v>
      </c>
      <c r="D86" s="144">
        <f>Flavor!D28</f>
        <v>20255831.145764355</v>
      </c>
      <c r="E86" s="138">
        <f>Flavor!E28</f>
        <v>1024794.6050838903</v>
      </c>
      <c r="F86" s="140">
        <f>Flavor!F28</f>
        <v>5.3288578746969052E-2</v>
      </c>
      <c r="G86" s="141">
        <f>Flavor!G28</f>
        <v>0.51223774901323305</v>
      </c>
      <c r="H86" s="142">
        <f>Flavor!H28</f>
        <v>-5.8393647396486337E-3</v>
      </c>
      <c r="I86" s="180">
        <f>Flavor!I28</f>
        <v>2.5978931940243619</v>
      </c>
      <c r="J86" s="181">
        <f>Flavor!J28</f>
        <v>0.20424052194973052</v>
      </c>
      <c r="K86" s="140">
        <f>Flavor!K28</f>
        <v>8.5325880539180637E-2</v>
      </c>
      <c r="L86" s="143">
        <f>Flavor!L28</f>
        <v>52622485.872887909</v>
      </c>
      <c r="M86" s="139">
        <f>Flavor!M28</f>
        <v>6590063.8705232367</v>
      </c>
      <c r="N86" s="140">
        <f>Flavor!N28</f>
        <v>0.1431613541904162</v>
      </c>
      <c r="O86" s="144">
        <f>Flavor!O28</f>
        <v>48130757.931431144</v>
      </c>
      <c r="P86" s="138">
        <f>Flavor!P28</f>
        <v>4515779.8088862523</v>
      </c>
      <c r="Q86" s="140">
        <f>Flavor!Q28</f>
        <v>0.10353736269678451</v>
      </c>
    </row>
    <row r="87" spans="2:17">
      <c r="B87" s="347" t="s">
        <v>95</v>
      </c>
      <c r="C87" s="221" t="s">
        <v>144</v>
      </c>
      <c r="D87" s="116">
        <f>Fat!D7</f>
        <v>886821275.69114387</v>
      </c>
      <c r="E87" s="110">
        <f>Fat!E7</f>
        <v>75486518.322494864</v>
      </c>
      <c r="F87" s="112">
        <f>Fat!F7</f>
        <v>9.3039916799960029E-2</v>
      </c>
      <c r="G87" s="113">
        <f>Fat!G7</f>
        <v>22.426299408210909</v>
      </c>
      <c r="H87" s="114">
        <f>Fat!H7</f>
        <v>0.56923681588580521</v>
      </c>
      <c r="I87" s="182">
        <f>Fat!I7</f>
        <v>3.0620028407954214</v>
      </c>
      <c r="J87" s="183">
        <f>Fat!J7</f>
        <v>-6.6704246477966578E-4</v>
      </c>
      <c r="K87" s="112">
        <f>Fat!K7</f>
        <v>-2.177977027251796E-4</v>
      </c>
      <c r="L87" s="115">
        <f>Fat!L7</f>
        <v>2715449265.4441023</v>
      </c>
      <c r="M87" s="111">
        <f>Fat!M7</f>
        <v>230598738.80891848</v>
      </c>
      <c r="N87" s="112">
        <f>Fat!N7</f>
        <v>9.2801855217094151E-2</v>
      </c>
      <c r="O87" s="116">
        <f>Fat!O7</f>
        <v>888440533.08222735</v>
      </c>
      <c r="P87" s="110">
        <f>Fat!P7</f>
        <v>63195967.278762341</v>
      </c>
      <c r="Q87" s="112">
        <f>Fat!Q7</f>
        <v>7.6578471276856241E-2</v>
      </c>
    </row>
    <row r="88" spans="2:17">
      <c r="B88" s="348"/>
      <c r="C88" s="222" t="s">
        <v>97</v>
      </c>
      <c r="D88" s="77">
        <f>Fat!D8</f>
        <v>76181066.812004074</v>
      </c>
      <c r="E88" s="76">
        <f>Fat!E8</f>
        <v>15889277.182710409</v>
      </c>
      <c r="F88" s="78">
        <f>Fat!F8</f>
        <v>0.26353965076184049</v>
      </c>
      <c r="G88" s="95">
        <f>Fat!G8</f>
        <v>1.9264979995337115</v>
      </c>
      <c r="H88" s="81">
        <f>Fat!H8</f>
        <v>0.30225916622560622</v>
      </c>
      <c r="I88" s="178">
        <f>Fat!I8</f>
        <v>3.4686835630925197</v>
      </c>
      <c r="J88" s="179">
        <f>Fat!J8</f>
        <v>0.19351185008579108</v>
      </c>
      <c r="K88" s="78">
        <f>Fat!K8</f>
        <v>5.9084489926831976E-2</v>
      </c>
      <c r="L88" s="79">
        <f>Fat!L8</f>
        <v>264248014.26965159</v>
      </c>
      <c r="M88" s="80">
        <f>Fat!M8</f>
        <v>66782050.349236548</v>
      </c>
      <c r="N88" s="78">
        <f>Fat!N8</f>
        <v>0.33819524652943128</v>
      </c>
      <c r="O88" s="77">
        <f>Fat!O8</f>
        <v>103192526.21010253</v>
      </c>
      <c r="P88" s="76">
        <f>Fat!P8</f>
        <v>33820146.214388326</v>
      </c>
      <c r="Q88" s="78">
        <f>Fat!Q8</f>
        <v>0.48751601453601162</v>
      </c>
    </row>
    <row r="89" spans="2:17">
      <c r="B89" s="348"/>
      <c r="C89" s="222" t="s">
        <v>59</v>
      </c>
      <c r="D89" s="77">
        <f>Fat!D9</f>
        <v>1602325026.3151853</v>
      </c>
      <c r="E89" s="76">
        <f>Fat!E9</f>
        <v>10230418.740766525</v>
      </c>
      <c r="F89" s="78">
        <f>Fat!F9</f>
        <v>6.425760562277596E-3</v>
      </c>
      <c r="G89" s="95">
        <f>Fat!G9</f>
        <v>40.520251119830711</v>
      </c>
      <c r="H89" s="81">
        <f>Fat!H9</f>
        <v>-2.3701972119000345</v>
      </c>
      <c r="I89" s="178">
        <f>Fat!I9</f>
        <v>2.6440207906870108</v>
      </c>
      <c r="J89" s="179">
        <f>Fat!J9</f>
        <v>3.3401861575233394E-2</v>
      </c>
      <c r="K89" s="78">
        <f>Fat!K9</f>
        <v>1.2794614029171182E-2</v>
      </c>
      <c r="L89" s="79">
        <f>Fat!L9</f>
        <v>4236580683.0154614</v>
      </c>
      <c r="M89" s="80">
        <f>Fat!M9</f>
        <v>80228363.544897079</v>
      </c>
      <c r="N89" s="78">
        <f>Fat!N9</f>
        <v>1.9302589717687012E-2</v>
      </c>
      <c r="O89" s="77">
        <f>Fat!O9</f>
        <v>1868184155.8912511</v>
      </c>
      <c r="P89" s="76">
        <f>Fat!P9</f>
        <v>10494141.123874664</v>
      </c>
      <c r="Q89" s="78">
        <f>Fat!Q9</f>
        <v>5.649027039201027E-3</v>
      </c>
    </row>
    <row r="90" spans="2:17" ht="15" thickBot="1">
      <c r="B90" s="349"/>
      <c r="C90" s="223" t="s">
        <v>15</v>
      </c>
      <c r="D90" s="109">
        <f>Fat!D10</f>
        <v>1387128692.9845414</v>
      </c>
      <c r="E90" s="103">
        <f>Fat!E10</f>
        <v>140389408.09666896</v>
      </c>
      <c r="F90" s="105">
        <f>Fat!F10</f>
        <v>0.11260526542988906</v>
      </c>
      <c r="G90" s="106">
        <f>Fat!G10</f>
        <v>35.078278159652243</v>
      </c>
      <c r="H90" s="107">
        <f>Fat!H10</f>
        <v>1.4915763221970479</v>
      </c>
      <c r="I90" s="190">
        <f>Fat!I10</f>
        <v>2.7933100260871604</v>
      </c>
      <c r="J90" s="191">
        <f>Fat!J10</f>
        <v>6.0202784687817257E-3</v>
      </c>
      <c r="K90" s="105">
        <f>Fat!K10</f>
        <v>2.1599040695090273E-3</v>
      </c>
      <c r="L90" s="108">
        <f>Fat!L10</f>
        <v>3874680485.5868983</v>
      </c>
      <c r="M90" s="104">
        <f>Fat!M10</f>
        <v>399656858.86586237</v>
      </c>
      <c r="N90" s="105">
        <f>Fat!N10</f>
        <v>0.11500838607044832</v>
      </c>
      <c r="O90" s="109">
        <f>Fat!O10</f>
        <v>1355890157.9007013</v>
      </c>
      <c r="P90" s="103">
        <f>Fat!P10</f>
        <v>77511918.790394783</v>
      </c>
      <c r="Q90" s="105">
        <f>Fat!Q10</f>
        <v>6.0633008619060645E-2</v>
      </c>
    </row>
    <row r="91" spans="2:17" ht="15" hidden="1" thickBot="1">
      <c r="B91" s="350" t="s">
        <v>98</v>
      </c>
      <c r="C91" s="154" t="s">
        <v>99</v>
      </c>
      <c r="D91" s="125">
        <f>Organic!D4</f>
        <v>279824689.26484913</v>
      </c>
      <c r="E91" s="117">
        <f>Organic!E4</f>
        <v>32987183.238682568</v>
      </c>
      <c r="F91" s="121">
        <f>Organic!F4</f>
        <v>0.133639266454044</v>
      </c>
      <c r="G91" s="122">
        <f>Organic!G4</f>
        <v>7.0763212783458895</v>
      </c>
      <c r="H91" s="123">
        <f>Organic!H4</f>
        <v>0.42660885034012175</v>
      </c>
      <c r="I91" s="186">
        <f>Organic!I4</f>
        <v>2.9766543979298752</v>
      </c>
      <c r="J91" s="187">
        <f>Organic!J4</f>
        <v>-7.9638327297630873E-3</v>
      </c>
      <c r="K91" s="121">
        <f>Organic!K4</f>
        <v>-2.6682919269051639E-3</v>
      </c>
      <c r="L91" s="124">
        <f>Organic!L4</f>
        <v>832941391.94957387</v>
      </c>
      <c r="M91" s="118">
        <f>Organic!M4</f>
        <v>96225671.453318834</v>
      </c>
      <c r="N91" s="121">
        <f>Organic!N4</f>
        <v>0.13061438595134198</v>
      </c>
      <c r="O91" s="125">
        <f>Organic!O4</f>
        <v>155317455.96585748</v>
      </c>
      <c r="P91" s="117">
        <f>Organic!P4</f>
        <v>12615889.503166765</v>
      </c>
      <c r="Q91" s="121">
        <f>Organic!Q4</f>
        <v>8.840750536866171E-2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Size!D10</f>
        <v>764695070.29921687</v>
      </c>
      <c r="E94" s="110">
        <f>Size!E10</f>
        <v>8312622.6442462206</v>
      </c>
      <c r="F94" s="112">
        <f>Size!F10</f>
        <v>1.0989972956165271E-2</v>
      </c>
      <c r="G94" s="113">
        <f>Size!G10</f>
        <v>19.337921938270867</v>
      </c>
      <c r="H94" s="114">
        <f>Size!H10</f>
        <v>-1.0387454631713346</v>
      </c>
      <c r="I94" s="182">
        <f>Size!I10</f>
        <v>3.5040870226484713</v>
      </c>
      <c r="J94" s="183">
        <f>Size!J10</f>
        <v>6.9753272746530648E-2</v>
      </c>
      <c r="K94" s="112">
        <f>Size!K10</f>
        <v>2.0310569043711108E-2</v>
      </c>
      <c r="L94" s="115">
        <f>Size!L10</f>
        <v>2679558072.1187463</v>
      </c>
      <c r="M94" s="111">
        <f>Size!M10</f>
        <v>81888304.303842545</v>
      </c>
      <c r="N94" s="112">
        <f>Size!N10</f>
        <v>3.1523754604391066E-2</v>
      </c>
      <c r="O94" s="116">
        <f>Size!O10</f>
        <v>2278986092.6646161</v>
      </c>
      <c r="P94" s="110">
        <f>Size!P10</f>
        <v>37253874.897669792</v>
      </c>
      <c r="Q94" s="112">
        <f>Size!Q10</f>
        <v>1.6618342994944975E-2</v>
      </c>
    </row>
    <row r="95" spans="2:17">
      <c r="B95" s="348"/>
      <c r="C95" s="151" t="s">
        <v>103</v>
      </c>
      <c r="D95" s="77">
        <f>Size!D11</f>
        <v>592136405.91319859</v>
      </c>
      <c r="E95" s="76">
        <f>Size!E11</f>
        <v>-30841131.111509562</v>
      </c>
      <c r="F95" s="78">
        <f>Size!F11</f>
        <v>-4.9506008288524146E-2</v>
      </c>
      <c r="G95" s="95">
        <f>Size!G11</f>
        <v>14.974187802567076</v>
      </c>
      <c r="H95" s="81">
        <f>Size!H11</f>
        <v>-1.8085999391081202</v>
      </c>
      <c r="I95" s="178">
        <f>Size!I11</f>
        <v>2.9223420078430538</v>
      </c>
      <c r="J95" s="179">
        <f>Size!J11</f>
        <v>3.3032998172429551E-2</v>
      </c>
      <c r="K95" s="78">
        <f>Size!K11</f>
        <v>1.1432836730812414E-2</v>
      </c>
      <c r="L95" s="79">
        <f>Size!L11</f>
        <v>1730425093.3733463</v>
      </c>
      <c r="M95" s="80">
        <f>Size!M11</f>
        <v>-69549517.174557924</v>
      </c>
      <c r="N95" s="78">
        <f>Size!N11</f>
        <v>-3.8639165667668701E-2</v>
      </c>
      <c r="O95" s="77">
        <f>Size!O11</f>
        <v>359158779.05519968</v>
      </c>
      <c r="P95" s="76">
        <f>Size!P11</f>
        <v>-14666463.154246688</v>
      </c>
      <c r="Q95" s="78">
        <f>Size!Q11</f>
        <v>-3.9233474624566361E-2</v>
      </c>
    </row>
    <row r="96" spans="2:17">
      <c r="B96" s="348"/>
      <c r="C96" s="151" t="s">
        <v>104</v>
      </c>
      <c r="D96" s="77">
        <f>Size!D12</f>
        <v>956820036.24638021</v>
      </c>
      <c r="E96" s="76">
        <f>Size!E12</f>
        <v>66054375.272563696</v>
      </c>
      <c r="F96" s="78">
        <f>Size!F12</f>
        <v>7.4154604478523248E-2</v>
      </c>
      <c r="G96" s="95">
        <f>Size!G12</f>
        <v>24.196456716617792</v>
      </c>
      <c r="H96" s="81">
        <f>Size!H12</f>
        <v>0.19955453761731334</v>
      </c>
      <c r="I96" s="178">
        <f>Size!I12</f>
        <v>2.6224765111550887</v>
      </c>
      <c r="J96" s="179">
        <f>Size!J12</f>
        <v>5.0576253374424507E-2</v>
      </c>
      <c r="K96" s="78">
        <f>Size!K12</f>
        <v>1.9664935769347292E-2</v>
      </c>
      <c r="L96" s="79">
        <f>Size!L12</f>
        <v>2509238070.4586926</v>
      </c>
      <c r="M96" s="80">
        <f>Size!M12</f>
        <v>218277637.37797022</v>
      </c>
      <c r="N96" s="78">
        <f>Size!N12</f>
        <v>9.5277785781942043E-2</v>
      </c>
      <c r="O96" s="77">
        <f>Size!O12</f>
        <v>515177936.78336465</v>
      </c>
      <c r="P96" s="76">
        <f>Size!P12</f>
        <v>37086284.886979043</v>
      </c>
      <c r="Q96" s="78">
        <f>Size!Q12</f>
        <v>7.7571496469084067E-2</v>
      </c>
    </row>
    <row r="97" spans="2:17">
      <c r="B97" s="348"/>
      <c r="C97" s="151" t="s">
        <v>105</v>
      </c>
      <c r="D97" s="77">
        <f>Size!D13</f>
        <v>965468912.22468519</v>
      </c>
      <c r="E97" s="76">
        <f>Size!E13</f>
        <v>118821673.00500357</v>
      </c>
      <c r="F97" s="78">
        <f>Size!F13</f>
        <v>0.14034377896810529</v>
      </c>
      <c r="G97" s="95">
        <f>Size!G13</f>
        <v>24.415173032464846</v>
      </c>
      <c r="H97" s="81">
        <f>Size!H13</f>
        <v>1.6068050521990251</v>
      </c>
      <c r="I97" s="178">
        <f>Size!I13</f>
        <v>2.3438815578587686</v>
      </c>
      <c r="J97" s="179">
        <f>Size!J13</f>
        <v>4.5382371532672217E-2</v>
      </c>
      <c r="K97" s="78">
        <f>Size!K13</f>
        <v>1.9744349618505217E-2</v>
      </c>
      <c r="L97" s="79">
        <f>Size!L13</f>
        <v>2262944778.0494061</v>
      </c>
      <c r="M97" s="80">
        <f>Size!M13</f>
        <v>316926787.59773183</v>
      </c>
      <c r="N97" s="78">
        <f>Size!N13</f>
        <v>0.16285912522533902</v>
      </c>
      <c r="O97" s="77">
        <f>Size!O13</f>
        <v>480989465.81052321</v>
      </c>
      <c r="P97" s="76">
        <f>Size!P13</f>
        <v>58061331.074225783</v>
      </c>
      <c r="Q97" s="78">
        <f>Size!Q13</f>
        <v>0.13728415374973332</v>
      </c>
    </row>
    <row r="98" spans="2:17">
      <c r="B98" s="348"/>
      <c r="C98" s="151" t="s">
        <v>106</v>
      </c>
      <c r="D98" s="77">
        <f>Size!D14</f>
        <v>926952964.1468606</v>
      </c>
      <c r="E98" s="76">
        <f>Size!E14</f>
        <v>29768878.025931239</v>
      </c>
      <c r="F98" s="78">
        <f>Size!F14</f>
        <v>3.3180345579512167E-2</v>
      </c>
      <c r="G98" s="95">
        <f>Size!G14</f>
        <v>23.441165972348681</v>
      </c>
      <c r="H98" s="81">
        <f>Size!H14</f>
        <v>-0.72864624028524716</v>
      </c>
      <c r="I98" s="178">
        <f>Size!I14</f>
        <v>3.606027174041095</v>
      </c>
      <c r="J98" s="179">
        <f>Size!J14</f>
        <v>7.4592976517510401E-2</v>
      </c>
      <c r="K98" s="78">
        <f>Size!K14</f>
        <v>2.112257296761148E-2</v>
      </c>
      <c r="L98" s="79">
        <f>Size!L14</f>
        <v>3342617577.7715201</v>
      </c>
      <c r="M98" s="80">
        <f>Size!M14</f>
        <v>174271014.57012558</v>
      </c>
      <c r="N98" s="78">
        <f>Size!N14</f>
        <v>5.5003772817717518E-2</v>
      </c>
      <c r="O98" s="77">
        <f>Size!O14</f>
        <v>2623315043.3384762</v>
      </c>
      <c r="P98" s="76">
        <f>Size!P14</f>
        <v>82824637.392308712</v>
      </c>
      <c r="Q98" s="78">
        <f>Size!Q14</f>
        <v>3.2601830417644077E-2</v>
      </c>
    </row>
    <row r="99" spans="2:17" ht="15" customHeight="1">
      <c r="B99" s="348"/>
      <c r="C99" s="151" t="s">
        <v>107</v>
      </c>
      <c r="D99" s="77">
        <f>Size!D15</f>
        <v>1229909635.5080471</v>
      </c>
      <c r="E99" s="76">
        <f>Size!E15</f>
        <v>162389397.26175606</v>
      </c>
      <c r="F99" s="78">
        <f>Size!F15</f>
        <v>0.15211833129133678</v>
      </c>
      <c r="G99" s="95">
        <f>Size!G15</f>
        <v>31.102458282195293</v>
      </c>
      <c r="H99" s="81">
        <f>Size!H15</f>
        <v>2.3438522271595303</v>
      </c>
      <c r="I99" s="178">
        <f>Size!I15</f>
        <v>2.3484378200111591</v>
      </c>
      <c r="J99" s="179">
        <f>Size!J15</f>
        <v>2.2853215001659155E-2</v>
      </c>
      <c r="K99" s="78">
        <f>Size!K15</f>
        <v>9.8268688881201979E-3</v>
      </c>
      <c r="L99" s="79">
        <f>Size!L15</f>
        <v>2888366303.2232375</v>
      </c>
      <c r="M99" s="80">
        <f>Size!M15</f>
        <v>405757671.62158966</v>
      </c>
      <c r="N99" s="78">
        <f>Size!N15</f>
        <v>0.1634400470765367</v>
      </c>
      <c r="O99" s="77">
        <f>Size!O15</f>
        <v>593374546.92493355</v>
      </c>
      <c r="P99" s="76">
        <f>Size!P15</f>
        <v>73179858.976570547</v>
      </c>
      <c r="Q99" s="78">
        <f>Size!Q15</f>
        <v>0.14067782826693287</v>
      </c>
    </row>
    <row r="100" spans="2:17" ht="15" thickBot="1">
      <c r="B100" s="349"/>
      <c r="C100" s="152" t="s">
        <v>108</v>
      </c>
      <c r="D100" s="144">
        <f>Size!D16</f>
        <v>1795593462.1479683</v>
      </c>
      <c r="E100" s="138">
        <f>Size!E16</f>
        <v>49837347.054938078</v>
      </c>
      <c r="F100" s="140">
        <f>Size!F16</f>
        <v>2.8547714439643979E-2</v>
      </c>
      <c r="G100" s="141">
        <f>Size!G16</f>
        <v>45.407702432683635</v>
      </c>
      <c r="H100" s="142">
        <f>Size!H16</f>
        <v>-1.622330894466316</v>
      </c>
      <c r="I100" s="180">
        <f>Size!I16</f>
        <v>2.706611863861236</v>
      </c>
      <c r="J100" s="181">
        <f>Size!J16</f>
        <v>3.5713448193543496E-2</v>
      </c>
      <c r="K100" s="140">
        <f>Size!K16</f>
        <v>1.3371324039898224E-2</v>
      </c>
      <c r="L100" s="143">
        <f>Size!L16</f>
        <v>4859974567.3213625</v>
      </c>
      <c r="M100" s="139">
        <f>Size!M16</f>
        <v>197237325.37720203</v>
      </c>
      <c r="N100" s="140">
        <f>Size!N16</f>
        <v>4.2300759219913185E-2</v>
      </c>
      <c r="O100" s="144">
        <f>Size!O16</f>
        <v>999017782.82087171</v>
      </c>
      <c r="P100" s="138">
        <f>Size!P16</f>
        <v>29017677.038539886</v>
      </c>
      <c r="Q100" s="140">
        <f>Size!Q16</f>
        <v>2.9915127705204041E-2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369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Data'!D15</f>
        <v>3439498072.5815568</v>
      </c>
      <c r="E107" s="284">
        <f>'Segment Data'!E15</f>
        <v>218834547.77506351</v>
      </c>
      <c r="F107" s="285">
        <f>'Segment Data'!F15</f>
        <v>6.7947038270075644E-2</v>
      </c>
      <c r="G107" s="286">
        <f>'Segment Data'!G15</f>
        <v>99.950989386891109</v>
      </c>
      <c r="H107" s="287">
        <f>'Segment Data'!H15</f>
        <v>-2.9798732569190634E-3</v>
      </c>
      <c r="I107" s="288">
        <f>'Segment Data'!I15</f>
        <v>2.8046392331401577</v>
      </c>
      <c r="J107" s="289">
        <f>'Segment Data'!J15</f>
        <v>2.831404041474439E-2</v>
      </c>
      <c r="K107" s="285">
        <f>'Segment Data'!K15</f>
        <v>1.0198387598446121E-2</v>
      </c>
      <c r="L107" s="290">
        <f>'Segment Data'!L15</f>
        <v>9646551236.6721878</v>
      </c>
      <c r="M107" s="291">
        <f>'Segment Data'!M15</f>
        <v>704941955.46009064</v>
      </c>
      <c r="N107" s="285">
        <f>'Segment Data'!N15</f>
        <v>7.8838376100966348E-2</v>
      </c>
      <c r="O107" s="283">
        <f>'Segment Data'!O15</f>
        <v>3668380317.8385339</v>
      </c>
      <c r="P107" s="284">
        <f>'Segment Data'!P15</f>
        <v>173645824.26303625</v>
      </c>
      <c r="Q107" s="285">
        <f>'Segment Data'!Q15</f>
        <v>4.9687844550782304E-2</v>
      </c>
    </row>
    <row r="108" spans="2:17">
      <c r="B108" s="354" t="s">
        <v>60</v>
      </c>
      <c r="C108" s="151" t="s">
        <v>145</v>
      </c>
      <c r="D108" s="77">
        <f>'Segment Data'!D16</f>
        <v>55190569.787789501</v>
      </c>
      <c r="E108" s="76">
        <f>'Segment Data'!E16</f>
        <v>-2204064.5297929794</v>
      </c>
      <c r="F108" s="78">
        <f>'Segment Data'!F16</f>
        <v>-3.8401926521514196E-2</v>
      </c>
      <c r="G108" s="95">
        <f>'Segment Data'!G16</f>
        <v>1.603824726372199</v>
      </c>
      <c r="H108" s="81">
        <f>'Segment Data'!H16</f>
        <v>-0.17742981018227111</v>
      </c>
      <c r="I108" s="178">
        <f>'Segment Data'!I16</f>
        <v>4.9190766952657317</v>
      </c>
      <c r="J108" s="179">
        <f>'Segment Data'!J16</f>
        <v>5.4341993040670111E-2</v>
      </c>
      <c r="K108" s="78">
        <f>'Segment Data'!K16</f>
        <v>1.1170597446108385E-2</v>
      </c>
      <c r="L108" s="79">
        <f>'Segment Data'!L16</f>
        <v>271486645.64155233</v>
      </c>
      <c r="M108" s="80">
        <f>'Segment Data'!M16</f>
        <v>-7723023.6447085738</v>
      </c>
      <c r="N108" s="78">
        <f>'Segment Data'!N16</f>
        <v>-2.7660301537732603E-2</v>
      </c>
      <c r="O108" s="77">
        <f>'Segment Data'!O16</f>
        <v>116421516.32752591</v>
      </c>
      <c r="P108" s="76">
        <f>'Segment Data'!P16</f>
        <v>-4957050.0022496879</v>
      </c>
      <c r="Q108" s="78">
        <f>'Segment Data'!Q16</f>
        <v>-4.0839582738041162E-2</v>
      </c>
    </row>
    <row r="109" spans="2:17">
      <c r="B109" s="355"/>
      <c r="C109" s="151" t="s">
        <v>149</v>
      </c>
      <c r="D109" s="77">
        <f>'Segment Data'!D17</f>
        <v>52852752.477231719</v>
      </c>
      <c r="E109" s="76">
        <f>'Segment Data'!E17</f>
        <v>210091.10694045573</v>
      </c>
      <c r="F109" s="78">
        <f>'Segment Data'!F17</f>
        <v>3.9908906858386927E-3</v>
      </c>
      <c r="G109" s="95">
        <f>'Segment Data'!G17</f>
        <v>1.5358883158073082</v>
      </c>
      <c r="H109" s="81">
        <f>'Segment Data'!H17</f>
        <v>-9.7887741781514492E-2</v>
      </c>
      <c r="I109" s="178">
        <f>'Segment Data'!I17</f>
        <v>3.8635824068748104</v>
      </c>
      <c r="J109" s="179">
        <f>'Segment Data'!J17</f>
        <v>-3.4938009353846056E-2</v>
      </c>
      <c r="K109" s="78">
        <f>'Segment Data'!K17</f>
        <v>-8.9618638928776785E-3</v>
      </c>
      <c r="L109" s="79">
        <f>'Segment Data'!L17</f>
        <v>204200964.62594151</v>
      </c>
      <c r="M109" s="80">
        <f>'Segment Data'!M17</f>
        <v>-1027525.490750581</v>
      </c>
      <c r="N109" s="78">
        <f>'Segment Data'!N17</f>
        <v>-5.0067390261767956E-3</v>
      </c>
      <c r="O109" s="77">
        <f>'Segment Data'!O17</f>
        <v>83647599.362356141</v>
      </c>
      <c r="P109" s="76">
        <f>'Segment Data'!P17</f>
        <v>2269629.1569259763</v>
      </c>
      <c r="Q109" s="78">
        <f>'Segment Data'!Q17</f>
        <v>2.7889970113490606E-2</v>
      </c>
    </row>
    <row r="110" spans="2:17">
      <c r="B110" s="355"/>
      <c r="C110" s="151" t="s">
        <v>146</v>
      </c>
      <c r="D110" s="77">
        <f>'Segment Data'!D18</f>
        <v>1567685309.7796161</v>
      </c>
      <c r="E110" s="76">
        <f>'Segment Data'!E18</f>
        <v>222988789.84422088</v>
      </c>
      <c r="F110" s="78">
        <f>'Segment Data'!F18</f>
        <v>0.1658283386164591</v>
      </c>
      <c r="G110" s="95">
        <f>'Segment Data'!G18</f>
        <v>45.556559257543256</v>
      </c>
      <c r="H110" s="81">
        <f>'Segment Data'!H18</f>
        <v>3.823620196196849</v>
      </c>
      <c r="I110" s="178">
        <f>'Segment Data'!I18</f>
        <v>3.0672955184035424</v>
      </c>
      <c r="J110" s="179">
        <f>'Segment Data'!J18</f>
        <v>-4.466247483578023E-2</v>
      </c>
      <c r="K110" s="78">
        <f>'Segment Data'!K18</f>
        <v>-1.4351888724979167E-2</v>
      </c>
      <c r="L110" s="79">
        <f>'Segment Data'!L18</f>
        <v>4808554124.9540854</v>
      </c>
      <c r="M110" s="80">
        <f>'Segment Data'!M18</f>
        <v>623915041.26003218</v>
      </c>
      <c r="N110" s="78">
        <f>'Segment Data'!N18</f>
        <v>0.14909650002820835</v>
      </c>
      <c r="O110" s="77">
        <f>'Segment Data'!O18</f>
        <v>1731365207.1435471</v>
      </c>
      <c r="P110" s="76">
        <f>'Segment Data'!P18</f>
        <v>145121975.10715795</v>
      </c>
      <c r="Q110" s="78">
        <f>'Segment Data'!Q18</f>
        <v>9.1487845102325882E-2</v>
      </c>
    </row>
    <row r="111" spans="2:17">
      <c r="B111" s="355"/>
      <c r="C111" s="151" t="s">
        <v>148</v>
      </c>
      <c r="D111" s="77">
        <f>'Segment Data'!D19</f>
        <v>45017596.158642992</v>
      </c>
      <c r="E111" s="76">
        <f>'Segment Data'!E19</f>
        <v>8822029.6052372754</v>
      </c>
      <c r="F111" s="78">
        <f>'Segment Data'!F19</f>
        <v>0.24373232540014467</v>
      </c>
      <c r="G111" s="95">
        <f>'Segment Data'!G19</f>
        <v>1.3082005516283604</v>
      </c>
      <c r="H111" s="81">
        <f>'Segment Data'!H19</f>
        <v>0.18486353775941544</v>
      </c>
      <c r="I111" s="178">
        <f>'Segment Data'!I19</f>
        <v>4.7499560025150886</v>
      </c>
      <c r="J111" s="179">
        <f>'Segment Data'!J19</f>
        <v>4.6422094118302226E-2</v>
      </c>
      <c r="K111" s="78">
        <f>'Segment Data'!K19</f>
        <v>9.8696203795680375E-3</v>
      </c>
      <c r="L111" s="79">
        <f>'Segment Data'!L19</f>
        <v>213831601.09254646</v>
      </c>
      <c r="M111" s="80">
        <f>'Segment Data'!M19</f>
        <v>43584526.474970073</v>
      </c>
      <c r="N111" s="78">
        <f>'Segment Data'!N19</f>
        <v>0.25600749130564143</v>
      </c>
      <c r="O111" s="77">
        <f>'Segment Data'!O19</f>
        <v>95699726.162815571</v>
      </c>
      <c r="P111" s="76">
        <f>'Segment Data'!P19</f>
        <v>15485944.845342085</v>
      </c>
      <c r="Q111" s="78">
        <f>'Segment Data'!Q19</f>
        <v>0.19305840705914559</v>
      </c>
    </row>
    <row r="112" spans="2:17" ht="15" thickBot="1">
      <c r="B112" s="356"/>
      <c r="C112" s="151" t="s">
        <v>147</v>
      </c>
      <c r="D112" s="144">
        <f>'Segment Data'!D20</f>
        <v>1718751844.3784306</v>
      </c>
      <c r="E112" s="138">
        <f>'Segment Data'!E20</f>
        <v>-10982298.251458883</v>
      </c>
      <c r="F112" s="140">
        <f>'Segment Data'!F20</f>
        <v>-6.3491249786868324E-3</v>
      </c>
      <c r="G112" s="141">
        <f>'Segment Data'!G20</f>
        <v>49.946516535544454</v>
      </c>
      <c r="H112" s="142">
        <f>'Segment Data'!H20</f>
        <v>-3.7361460552471186</v>
      </c>
      <c r="I112" s="180">
        <f>'Segment Data'!I20</f>
        <v>2.4136572792207343</v>
      </c>
      <c r="J112" s="181">
        <f>'Segment Data'!J20</f>
        <v>4.2029835213415634E-2</v>
      </c>
      <c r="K112" s="140">
        <f>'Segment Data'!K20</f>
        <v>1.7721938291622306E-2</v>
      </c>
      <c r="L112" s="143">
        <f>'Segment Data'!L20</f>
        <v>4148477900.3580613</v>
      </c>
      <c r="M112" s="139">
        <f>'Segment Data'!M20</f>
        <v>46192936.860546112</v>
      </c>
      <c r="N112" s="140">
        <f>'Segment Data'!N20</f>
        <v>1.1260294511857378E-2</v>
      </c>
      <c r="O112" s="144">
        <f>'Segment Data'!O20</f>
        <v>1641246268.8422892</v>
      </c>
      <c r="P112" s="138">
        <f>'Segment Data'!P20</f>
        <v>15725325.155859947</v>
      </c>
      <c r="Q112" s="140">
        <f>'Segment Data'!Q20</f>
        <v>9.674021867843394E-3</v>
      </c>
    </row>
    <row r="113" spans="2:17">
      <c r="B113" s="347" t="s">
        <v>61</v>
      </c>
      <c r="C113" s="150" t="s">
        <v>74</v>
      </c>
      <c r="D113" s="116">
        <f>'Type Data'!D11</f>
        <v>2828005072.1638336</v>
      </c>
      <c r="E113" s="110">
        <f>'Type Data'!E11</f>
        <v>186969493.4712534</v>
      </c>
      <c r="F113" s="112">
        <f>'Type Data'!F11</f>
        <v>7.0794007842867032E-2</v>
      </c>
      <c r="G113" s="113">
        <f>'Type Data'!G11</f>
        <v>82.181149397117196</v>
      </c>
      <c r="H113" s="114">
        <f>'Type Data'!H11</f>
        <v>0.21605524358984951</v>
      </c>
      <c r="I113" s="182">
        <f>'Type Data'!I11</f>
        <v>2.764528517774187</v>
      </c>
      <c r="J113" s="183">
        <f>'Type Data'!J11</f>
        <v>3.0649695035947389E-2</v>
      </c>
      <c r="K113" s="112">
        <f>'Type Data'!K11</f>
        <v>1.1211065677464374E-2</v>
      </c>
      <c r="L113" s="115">
        <f>'Type Data'!L11</f>
        <v>7818100670.4069653</v>
      </c>
      <c r="M113" s="111">
        <f>'Type Data'!M11</f>
        <v>597829431.72108841</v>
      </c>
      <c r="N113" s="112">
        <f>'Type Data'!N11</f>
        <v>8.2798749791828621E-2</v>
      </c>
      <c r="O113" s="116">
        <f>'Type Data'!O11</f>
        <v>3007699270.4584231</v>
      </c>
      <c r="P113" s="110">
        <f>'Type Data'!P11</f>
        <v>154074405.9383893</v>
      </c>
      <c r="Q113" s="112">
        <f>'Type Data'!Q11</f>
        <v>5.3992522932513727E-2</v>
      </c>
    </row>
    <row r="114" spans="2:17">
      <c r="B114" s="348"/>
      <c r="C114" s="151" t="s">
        <v>75</v>
      </c>
      <c r="D114" s="77">
        <f>'Type Data'!D12</f>
        <v>437636164.91531014</v>
      </c>
      <c r="E114" s="76">
        <f>'Type Data'!E12</f>
        <v>31524699.755176842</v>
      </c>
      <c r="F114" s="78">
        <f>'Type Data'!F12</f>
        <v>7.7625731996377831E-2</v>
      </c>
      <c r="G114" s="95">
        <f>'Type Data'!G12</f>
        <v>12.71760203137392</v>
      </c>
      <c r="H114" s="81">
        <f>'Type Data'!H12</f>
        <v>0.11384737269731637</v>
      </c>
      <c r="I114" s="178">
        <f>'Type Data'!I12</f>
        <v>2.8397725571353925</v>
      </c>
      <c r="J114" s="179">
        <f>'Type Data'!J12</f>
        <v>4.3227989964238933E-2</v>
      </c>
      <c r="K114" s="78">
        <f>'Type Data'!K12</f>
        <v>1.5457643862248988E-2</v>
      </c>
      <c r="L114" s="79">
        <f>'Type Data'!L12</f>
        <v>1242787171.1364765</v>
      </c>
      <c r="M114" s="80">
        <f>'Type Data'!M12</f>
        <v>107078359.57698846</v>
      </c>
      <c r="N114" s="78">
        <f>'Type Data'!N12</f>
        <v>9.4283286778373054E-2</v>
      </c>
      <c r="O114" s="77">
        <f>'Type Data'!O12</f>
        <v>349865081.72580427</v>
      </c>
      <c r="P114" s="76">
        <f>'Type Data'!P12</f>
        <v>35219116.249434054</v>
      </c>
      <c r="Q114" s="78">
        <f>'Type Data'!Q12</f>
        <v>0.11193252135336532</v>
      </c>
    </row>
    <row r="115" spans="2:17">
      <c r="B115" s="348"/>
      <c r="C115" s="151" t="s">
        <v>76</v>
      </c>
      <c r="D115" s="77">
        <f>'Type Data'!D13</f>
        <v>162822491.19539165</v>
      </c>
      <c r="E115" s="76">
        <f>'Type Data'!E13</f>
        <v>927162.06709048152</v>
      </c>
      <c r="F115" s="78">
        <f>'Type Data'!F13</f>
        <v>5.7269228956921331E-3</v>
      </c>
      <c r="G115" s="95">
        <f>'Type Data'!G13</f>
        <v>4.7315825582663908</v>
      </c>
      <c r="H115" s="81">
        <f>'Type Data'!H13</f>
        <v>-0.29287300078615974</v>
      </c>
      <c r="I115" s="178">
        <f>'Type Data'!I13</f>
        <v>3.3927401327159084</v>
      </c>
      <c r="J115" s="179">
        <f>'Type Data'!J13</f>
        <v>-1.3958433624538635E-2</v>
      </c>
      <c r="K115" s="78">
        <f>'Type Data'!K13</f>
        <v>-4.09734919386575E-3</v>
      </c>
      <c r="L115" s="79">
        <f>'Type Data'!L13</f>
        <v>552414400.38738787</v>
      </c>
      <c r="M115" s="80">
        <f>'Type Data'!M13</f>
        <v>885814.74878942966</v>
      </c>
      <c r="N115" s="78">
        <f>'Type Data'!N13</f>
        <v>1.6061084989162824E-3</v>
      </c>
      <c r="O115" s="77">
        <f>'Type Data'!O13</f>
        <v>266678588.42642376</v>
      </c>
      <c r="P115" s="76">
        <f>'Type Data'!P13</f>
        <v>-13300467.851442367</v>
      </c>
      <c r="Q115" s="78">
        <f>'Type Data'!Q13</f>
        <v>-4.7505224241638541E-2</v>
      </c>
    </row>
    <row r="116" spans="2:17" ht="15" thickBot="1">
      <c r="B116" s="349"/>
      <c r="C116" s="152" t="s">
        <v>77</v>
      </c>
      <c r="D116" s="144">
        <f>'Type Data'!D14</f>
        <v>11034344.306970276</v>
      </c>
      <c r="E116" s="138">
        <f>'Type Data'!E14</f>
        <v>-586807.5183355622</v>
      </c>
      <c r="F116" s="140">
        <f>'Type Data'!F14</f>
        <v>-5.0494781167710882E-2</v>
      </c>
      <c r="G116" s="141">
        <f>'Type Data'!G14</f>
        <v>0.32065540013211818</v>
      </c>
      <c r="H116" s="142">
        <f>'Type Data'!H14</f>
        <v>-4.0009488754070011E-2</v>
      </c>
      <c r="I116" s="180">
        <f>'Type Data'!I14</f>
        <v>3.0132279559546848</v>
      </c>
      <c r="J116" s="181">
        <f>'Type Data'!J14</f>
        <v>7.8867761649573431E-2</v>
      </c>
      <c r="K116" s="140">
        <f>'Type Data'!K14</f>
        <v>2.6877328080798266E-2</v>
      </c>
      <c r="L116" s="143">
        <f>'Type Data'!L14</f>
        <v>33248994.741392259</v>
      </c>
      <c r="M116" s="139">
        <f>'Type Data'!M14</f>
        <v>-851650.58676138148</v>
      </c>
      <c r="N116" s="140">
        <f>'Type Data'!N14</f>
        <v>-2.4974617886725302E-2</v>
      </c>
      <c r="O116" s="144">
        <f>'Type Data'!O14</f>
        <v>44137377.227881104</v>
      </c>
      <c r="P116" s="138">
        <f>'Type Data'!P14</f>
        <v>-2347230.0733422488</v>
      </c>
      <c r="Q116" s="140">
        <f>'Type Data'!Q14</f>
        <v>-5.0494781167710882E-2</v>
      </c>
    </row>
    <row r="117" spans="2:17" ht="15" thickBot="1">
      <c r="B117" s="94" t="s">
        <v>78</v>
      </c>
      <c r="C117" s="153" t="s">
        <v>79</v>
      </c>
      <c r="D117" s="137">
        <f>Granola!D5</f>
        <v>2897479.0776029262</v>
      </c>
      <c r="E117" s="131">
        <f>Granola!E5</f>
        <v>-969765.2242088709</v>
      </c>
      <c r="F117" s="133">
        <f>Granola!F5</f>
        <v>-0.2507638898723149</v>
      </c>
      <c r="G117" s="134">
        <f>Granola!G5</f>
        <v>8.4200047339134554E-2</v>
      </c>
      <c r="H117" s="135">
        <f>Granola!H5</f>
        <v>-3.5820692203349574E-2</v>
      </c>
      <c r="I117" s="184">
        <f>Granola!I5</f>
        <v>3.8040451050181336</v>
      </c>
      <c r="J117" s="185">
        <f>Granola!J5</f>
        <v>0.16766649863597305</v>
      </c>
      <c r="K117" s="133">
        <f>Granola!K5</f>
        <v>4.6108097309148111E-2</v>
      </c>
      <c r="L117" s="136">
        <f>Granola!L5</f>
        <v>11022141.102047868</v>
      </c>
      <c r="M117" s="132">
        <f>Granola!M5</f>
        <v>-3040623.3427138664</v>
      </c>
      <c r="N117" s="133">
        <f>Granola!N5</f>
        <v>-0.21621803839902004</v>
      </c>
      <c r="O117" s="137">
        <f>Granola!O5</f>
        <v>4473480.6177628813</v>
      </c>
      <c r="P117" s="131">
        <f>Granola!P5</f>
        <v>-955780.24957587477</v>
      </c>
      <c r="Q117" s="133">
        <f>Granola!Q5</f>
        <v>-0.1760424250979796</v>
      </c>
    </row>
    <row r="118" spans="2:17">
      <c r="B118" s="350" t="s">
        <v>80</v>
      </c>
      <c r="C118" s="154" t="s">
        <v>14</v>
      </c>
      <c r="D118" s="125">
        <f>'NB vs PL'!D7</f>
        <v>2793916192.8199329</v>
      </c>
      <c r="E118" s="117">
        <f>'NB vs PL'!E7</f>
        <v>145953516.29908514</v>
      </c>
      <c r="F118" s="121">
        <f>'NB vs PL'!F7</f>
        <v>5.5119174296993166E-2</v>
      </c>
      <c r="G118" s="122">
        <f>'NB vs PL'!G7</f>
        <v>81.190534736020453</v>
      </c>
      <c r="H118" s="123">
        <f>'NB vs PL'!H7</f>
        <v>-0.98954335421923645</v>
      </c>
      <c r="I118" s="186">
        <f>'NB vs PL'!I7</f>
        <v>3.0448679303825688</v>
      </c>
      <c r="J118" s="187">
        <f>'NB vs PL'!J7</f>
        <v>4.0393913270557746E-2</v>
      </c>
      <c r="K118" s="121">
        <f>'NB vs PL'!K7</f>
        <v>1.3444587318942956E-2</v>
      </c>
      <c r="L118" s="124">
        <f>'NB vs PL'!L7</f>
        <v>8507105815.6939754</v>
      </c>
      <c r="M118" s="118">
        <f>'NB vs PL'!M7</f>
        <v>551370755.80471134</v>
      </c>
      <c r="N118" s="121">
        <f>'NB vs PL'!N7</f>
        <v>6.9304816167720135E-2</v>
      </c>
      <c r="O118" s="125">
        <f>'NB vs PL'!O7</f>
        <v>3152165947.9727702</v>
      </c>
      <c r="P118" s="117">
        <f>'NB vs PL'!P7</f>
        <v>146434604.11724758</v>
      </c>
      <c r="Q118" s="121">
        <f>'NB vs PL'!Q7</f>
        <v>4.8718460622436219E-2</v>
      </c>
    </row>
    <row r="119" spans="2:17" ht="15" thickBot="1">
      <c r="B119" s="351"/>
      <c r="C119" s="155" t="s">
        <v>13</v>
      </c>
      <c r="D119" s="130">
        <f>'NB vs PL'!D8</f>
        <v>647268425.44121695</v>
      </c>
      <c r="E119" s="119">
        <f>'NB vs PL'!E8</f>
        <v>73084399.189255357</v>
      </c>
      <c r="F119" s="126">
        <f>'NB vs PL'!F8</f>
        <v>0.12728392962500265</v>
      </c>
      <c r="G119" s="127">
        <f>'NB vs PL'!G8</f>
        <v>18.80946526397879</v>
      </c>
      <c r="H119" s="128">
        <f>'NB vs PL'!H8</f>
        <v>0.98954335422110873</v>
      </c>
      <c r="I119" s="188">
        <f>'NB vs PL'!I8</f>
        <v>1.7731152227327049</v>
      </c>
      <c r="J119" s="189">
        <f>'NB vs PL'!J8</f>
        <v>4.477909453302642E-2</v>
      </c>
      <c r="K119" s="126">
        <f>'NB vs PL'!K8</f>
        <v>2.5908788112686487E-2</v>
      </c>
      <c r="L119" s="129">
        <f>'NB vs PL'!L8</f>
        <v>1147681498.3440506</v>
      </c>
      <c r="M119" s="120">
        <f>'NB vs PL'!M8</f>
        <v>155298501.53763282</v>
      </c>
      <c r="N119" s="126">
        <f>'NB vs PL'!N8</f>
        <v>0.15649049010049351</v>
      </c>
      <c r="O119" s="130">
        <f>'NB vs PL'!O8</f>
        <v>518864284.50684243</v>
      </c>
      <c r="P119" s="119">
        <f>'NB vs PL'!P8</f>
        <v>28168078.165206373</v>
      </c>
      <c r="Q119" s="126">
        <f>'NB vs PL'!Q8</f>
        <v>5.7404312079794212E-2</v>
      </c>
    </row>
    <row r="120" spans="2:17">
      <c r="B120" s="347" t="s">
        <v>62</v>
      </c>
      <c r="C120" s="150" t="s">
        <v>70</v>
      </c>
      <c r="D120" s="116">
        <f>Package!D11</f>
        <v>1748776523.1399324</v>
      </c>
      <c r="E120" s="110">
        <f>Package!E11</f>
        <v>52902194.528519154</v>
      </c>
      <c r="F120" s="112">
        <f>Package!F11</f>
        <v>3.1194643161935012E-2</v>
      </c>
      <c r="G120" s="113">
        <f>Package!G11</f>
        <v>50.819026502088278</v>
      </c>
      <c r="H120" s="114">
        <f>Package!H11</f>
        <v>-1.8127896455746821</v>
      </c>
      <c r="I120" s="182">
        <f>Package!I11</f>
        <v>2.9806727832905708</v>
      </c>
      <c r="J120" s="183">
        <f>Package!J11</f>
        <v>4.9610334708255266E-2</v>
      </c>
      <c r="K120" s="112">
        <f>Package!K11</f>
        <v>1.6925717407437223E-2</v>
      </c>
      <c r="L120" s="115">
        <f>Package!L11</f>
        <v>5212530586.5807095</v>
      </c>
      <c r="M120" s="111">
        <f>Package!M11</f>
        <v>241817024.47305012</v>
      </c>
      <c r="N120" s="112">
        <f>Package!N11</f>
        <v>4.8648352284156961E-2</v>
      </c>
      <c r="O120" s="116">
        <f>Package!O11</f>
        <v>2616726135.5400391</v>
      </c>
      <c r="P120" s="110">
        <f>Package!P11</f>
        <v>72540759.18715477</v>
      </c>
      <c r="Q120" s="112">
        <f>Package!Q11</f>
        <v>2.8512371724713978E-2</v>
      </c>
    </row>
    <row r="121" spans="2:17">
      <c r="B121" s="348"/>
      <c r="C121" s="151" t="s">
        <v>71</v>
      </c>
      <c r="D121" s="77">
        <f>Package!D12</f>
        <v>1047231715.9063365</v>
      </c>
      <c r="E121" s="76">
        <f>Package!E12</f>
        <v>136897280.78390038</v>
      </c>
      <c r="F121" s="78">
        <f>Package!F12</f>
        <v>0.15038130548745887</v>
      </c>
      <c r="G121" s="95">
        <f>Package!G12</f>
        <v>30.432302595711963</v>
      </c>
      <c r="H121" s="81">
        <f>Package!H12</f>
        <v>2.1798821103558268</v>
      </c>
      <c r="I121" s="178">
        <f>Package!I12</f>
        <v>2.3876775179437435</v>
      </c>
      <c r="J121" s="179">
        <f>Package!J12</f>
        <v>2.2328912950502655E-2</v>
      </c>
      <c r="K121" s="78">
        <f>Package!K12</f>
        <v>9.4400093514192436E-3</v>
      </c>
      <c r="L121" s="79">
        <f>Package!L12</f>
        <v>2500451624.1472092</v>
      </c>
      <c r="M121" s="80">
        <f>Package!M12</f>
        <v>347193337.95304489</v>
      </c>
      <c r="N121" s="78">
        <f>Package!N12</f>
        <v>0.16124091576895835</v>
      </c>
      <c r="O121" s="77">
        <f>Package!O12</f>
        <v>516030612.54051989</v>
      </c>
      <c r="P121" s="76">
        <f>Package!P12</f>
        <v>62289290.633981168</v>
      </c>
      <c r="Q121" s="78">
        <f>Package!Q12</f>
        <v>0.13727929907783773</v>
      </c>
    </row>
    <row r="122" spans="2:17" ht="15" customHeight="1">
      <c r="B122" s="348"/>
      <c r="C122" s="151" t="s">
        <v>72</v>
      </c>
      <c r="D122" s="77">
        <f>Package!D13</f>
        <v>140783346.69656998</v>
      </c>
      <c r="E122" s="76">
        <f>Package!E13</f>
        <v>-7318423.0300993919</v>
      </c>
      <c r="F122" s="78">
        <f>Package!F13</f>
        <v>-4.9414824978837035E-2</v>
      </c>
      <c r="G122" s="95">
        <f>Package!G13</f>
        <v>4.0911303029044559</v>
      </c>
      <c r="H122" s="81">
        <f>Package!H13</f>
        <v>-0.50523924163605027</v>
      </c>
      <c r="I122" s="178">
        <f>Package!I13</f>
        <v>2.3893772350569833</v>
      </c>
      <c r="J122" s="179">
        <f>Package!J13</f>
        <v>2.2148933253825831E-2</v>
      </c>
      <c r="K122" s="78">
        <f>Package!K13</f>
        <v>9.3564837987762384E-3</v>
      </c>
      <c r="L122" s="79">
        <f>Package!L13</f>
        <v>336384523.67191905</v>
      </c>
      <c r="M122" s="80">
        <f>Package!M13</f>
        <v>-14206177.172186792</v>
      </c>
      <c r="N122" s="78">
        <f>Package!N13</f>
        <v>-4.0520690189394755E-2</v>
      </c>
      <c r="O122" s="77">
        <f>Package!O13</f>
        <v>79766785.385603487</v>
      </c>
      <c r="P122" s="76">
        <f>Package!P13</f>
        <v>-560887.08553500473</v>
      </c>
      <c r="Q122" s="78">
        <f>Package!Q13</f>
        <v>-6.9824889515693348E-3</v>
      </c>
    </row>
    <row r="123" spans="2:17" ht="15" thickBot="1">
      <c r="B123" s="349"/>
      <c r="C123" s="152" t="s">
        <v>73</v>
      </c>
      <c r="D123" s="144">
        <f>Package!D14</f>
        <v>438117920.78582144</v>
      </c>
      <c r="E123" s="138">
        <f>Package!E14</f>
        <v>31861737.129743218</v>
      </c>
      <c r="F123" s="140">
        <f>Package!F14</f>
        <v>7.8427697624207024E-2</v>
      </c>
      <c r="G123" s="141">
        <f>Package!G14</f>
        <v>12.731601741472437</v>
      </c>
      <c r="H123" s="142">
        <f>Package!H14</f>
        <v>0.12335571386404176</v>
      </c>
      <c r="I123" s="180">
        <f>Package!I14</f>
        <v>2.837868100530089</v>
      </c>
      <c r="J123" s="181">
        <f>Package!J14</f>
        <v>4.1731932341349864E-2</v>
      </c>
      <c r="K123" s="140">
        <f>Package!K14</f>
        <v>1.4924856956584727E-2</v>
      </c>
      <c r="L123" s="143">
        <f>Package!L14</f>
        <v>1243320871.6686511</v>
      </c>
      <c r="M123" s="139">
        <f>Package!M14</f>
        <v>107373262.99756384</v>
      </c>
      <c r="N123" s="140">
        <f>Package!N14</f>
        <v>9.4523076749267299E-2</v>
      </c>
      <c r="O123" s="144">
        <f>Package!O14</f>
        <v>350020420.35209996</v>
      </c>
      <c r="P123" s="138">
        <f>Package!P14</f>
        <v>35304823.104968607</v>
      </c>
      <c r="Q123" s="140">
        <f>Package!Q14</f>
        <v>0.11218008708111595</v>
      </c>
    </row>
    <row r="124" spans="2:17">
      <c r="B124" s="350" t="s">
        <v>81</v>
      </c>
      <c r="C124" s="156" t="s">
        <v>82</v>
      </c>
      <c r="D124" s="116">
        <f>Flavor!D29</f>
        <v>317755096.44035101</v>
      </c>
      <c r="E124" s="110">
        <f>Flavor!E29</f>
        <v>10795048.344899654</v>
      </c>
      <c r="F124" s="112">
        <f>Flavor!F29</f>
        <v>3.5167600513089765E-2</v>
      </c>
      <c r="G124" s="113">
        <f>Flavor!G29</f>
        <v>9.2338869223736122</v>
      </c>
      <c r="H124" s="114">
        <f>Flavor!H29</f>
        <v>-0.29268267271308979</v>
      </c>
      <c r="I124" s="182">
        <f>Flavor!I29</f>
        <v>2.8957463414744655</v>
      </c>
      <c r="J124" s="183">
        <f>Flavor!J29</f>
        <v>3.2380458336193296E-2</v>
      </c>
      <c r="K124" s="112">
        <f>Flavor!K29</f>
        <v>1.1308529771509344E-2</v>
      </c>
      <c r="L124" s="115">
        <f>Flavor!L29</f>
        <v>920138158.00201237</v>
      </c>
      <c r="M124" s="111">
        <f>Flavor!M29</f>
        <v>41199228.799013853</v>
      </c>
      <c r="N124" s="112">
        <f>Flavor!N29</f>
        <v>4.6873824141993981E-2</v>
      </c>
      <c r="O124" s="116">
        <f>Flavor!O29</f>
        <v>389102768.64154655</v>
      </c>
      <c r="P124" s="110">
        <f>Flavor!P29</f>
        <v>-220855.30866843462</v>
      </c>
      <c r="Q124" s="112">
        <f>Flavor!Q29</f>
        <v>-5.672794946979037E-4</v>
      </c>
    </row>
    <row r="125" spans="2:17">
      <c r="B125" s="348"/>
      <c r="C125" s="151" t="s">
        <v>83</v>
      </c>
      <c r="D125" s="77">
        <f>Flavor!D30</f>
        <v>587018760.28128326</v>
      </c>
      <c r="E125" s="76">
        <f>Flavor!E30</f>
        <v>-22466544.600881219</v>
      </c>
      <c r="F125" s="78">
        <f>Flavor!F30</f>
        <v>-3.686150333882917E-2</v>
      </c>
      <c r="G125" s="95">
        <f>Flavor!G30</f>
        <v>17.058624438984701</v>
      </c>
      <c r="H125" s="81">
        <f>Flavor!H30</f>
        <v>-1.8568800710258841</v>
      </c>
      <c r="I125" s="178">
        <f>Flavor!I30</f>
        <v>2.5332375459947443</v>
      </c>
      <c r="J125" s="179">
        <f>Flavor!J30</f>
        <v>6.3390584143734774E-2</v>
      </c>
      <c r="K125" s="78">
        <f>Flavor!K30</f>
        <v>2.5665794327688687E-2</v>
      </c>
      <c r="L125" s="79">
        <f>Flavor!L30</f>
        <v>1487057963.7478352</v>
      </c>
      <c r="M125" s="80">
        <f>Flavor!M30</f>
        <v>-18277464.808214903</v>
      </c>
      <c r="N125" s="78">
        <f>Flavor!N30</f>
        <v>-1.2141788774444138E-2</v>
      </c>
      <c r="O125" s="77">
        <f>Flavor!O30</f>
        <v>441500370.61982805</v>
      </c>
      <c r="P125" s="76">
        <f>Flavor!P30</f>
        <v>6139923.3543574214</v>
      </c>
      <c r="Q125" s="78">
        <f>Flavor!Q30</f>
        <v>1.4103080316373959E-2</v>
      </c>
    </row>
    <row r="126" spans="2:17">
      <c r="B126" s="348"/>
      <c r="C126" s="151" t="s">
        <v>84</v>
      </c>
      <c r="D126" s="77">
        <f>Flavor!D31</f>
        <v>551200908.48466122</v>
      </c>
      <c r="E126" s="76">
        <f>Flavor!E31</f>
        <v>54722290.789295137</v>
      </c>
      <c r="F126" s="78">
        <f>Flavor!F31</f>
        <v>0.11022084101690789</v>
      </c>
      <c r="G126" s="95">
        <f>Flavor!G31</f>
        <v>16.017766252924321</v>
      </c>
      <c r="H126" s="81">
        <f>Flavor!H31</f>
        <v>0.6094480261933839</v>
      </c>
      <c r="I126" s="178">
        <f>Flavor!I31</f>
        <v>2.8573606023915206</v>
      </c>
      <c r="J126" s="179">
        <f>Flavor!J31</f>
        <v>4.9209452675878396E-2</v>
      </c>
      <c r="K126" s="78">
        <f>Flavor!K31</f>
        <v>1.7523790584015188E-2</v>
      </c>
      <c r="L126" s="79">
        <f>Flavor!L31</f>
        <v>1574979759.9064851</v>
      </c>
      <c r="M126" s="80">
        <f>Flavor!M31</f>
        <v>180792758.81601</v>
      </c>
      <c r="N126" s="78">
        <f>Flavor!N31</f>
        <v>0.12967611853689742</v>
      </c>
      <c r="O126" s="77">
        <f>Flavor!O31</f>
        <v>490077820.37909502</v>
      </c>
      <c r="P126" s="76">
        <f>Flavor!P31</f>
        <v>37500393.60864687</v>
      </c>
      <c r="Q126" s="78">
        <f>Flavor!Q31</f>
        <v>8.2859620012969509E-2</v>
      </c>
    </row>
    <row r="127" spans="2:17">
      <c r="B127" s="348"/>
      <c r="C127" s="151" t="s">
        <v>85</v>
      </c>
      <c r="D127" s="77">
        <f>Flavor!D32</f>
        <v>86739277.487766832</v>
      </c>
      <c r="E127" s="76">
        <f>Flavor!E32</f>
        <v>1567759.4351826161</v>
      </c>
      <c r="F127" s="78">
        <f>Flavor!F32</f>
        <v>1.8407085737449154E-2</v>
      </c>
      <c r="G127" s="95">
        <f>Flavor!G32</f>
        <v>2.5206226084898646</v>
      </c>
      <c r="H127" s="81">
        <f>Flavor!H32</f>
        <v>-0.12269335162107087</v>
      </c>
      <c r="I127" s="178">
        <f>Flavor!I32</f>
        <v>2.7845441121346286</v>
      </c>
      <c r="J127" s="179">
        <f>Flavor!J32</f>
        <v>7.6291603473608749E-2</v>
      </c>
      <c r="K127" s="78">
        <f>Flavor!K32</f>
        <v>2.8170048113913826E-2</v>
      </c>
      <c r="L127" s="79">
        <f>Flavor!L32</f>
        <v>241529344.41937286</v>
      </c>
      <c r="M127" s="80">
        <f>Flavor!M32</f>
        <v>10863366.986994326</v>
      </c>
      <c r="N127" s="78">
        <f>Flavor!N32</f>
        <v>4.709566234222385E-2</v>
      </c>
      <c r="O127" s="77">
        <f>Flavor!O32</f>
        <v>84345997.18584989</v>
      </c>
      <c r="P127" s="76">
        <f>Flavor!P32</f>
        <v>4048379.8832836598</v>
      </c>
      <c r="Q127" s="78">
        <f>Flavor!Q32</f>
        <v>5.0417185705886165E-2</v>
      </c>
    </row>
    <row r="128" spans="2:17">
      <c r="B128" s="348"/>
      <c r="C128" s="151" t="s">
        <v>86</v>
      </c>
      <c r="D128" s="77">
        <f>Flavor!D33</f>
        <v>606920220.02187335</v>
      </c>
      <c r="E128" s="76">
        <f>Flavor!E33</f>
        <v>90234575.681097686</v>
      </c>
      <c r="F128" s="78">
        <f>Flavor!F33</f>
        <v>0.17464115109337977</v>
      </c>
      <c r="G128" s="95">
        <f>Flavor!G33</f>
        <v>17.636956087771573</v>
      </c>
      <c r="H128" s="81">
        <f>Flavor!H33</f>
        <v>1.6015085429366529</v>
      </c>
      <c r="I128" s="178">
        <f>Flavor!I33</f>
        <v>2.5825944149905182</v>
      </c>
      <c r="J128" s="179">
        <f>Flavor!J33</f>
        <v>1.6521711407277984E-3</v>
      </c>
      <c r="K128" s="78">
        <f>Flavor!K33</f>
        <v>6.4014262413845545E-4</v>
      </c>
      <c r="L128" s="79">
        <f>Flavor!L33</f>
        <v>1567428770.5733066</v>
      </c>
      <c r="M128" s="80">
        <f>Flavor!M33</f>
        <v>233892964.30345035</v>
      </c>
      <c r="N128" s="78">
        <f>Flavor!N33</f>
        <v>0.17539308896226175</v>
      </c>
      <c r="O128" s="77">
        <f>Flavor!O33</f>
        <v>383155726.16826546</v>
      </c>
      <c r="P128" s="76">
        <f>Flavor!P33</f>
        <v>47053634.85537535</v>
      </c>
      <c r="Q128" s="78">
        <f>Flavor!Q33</f>
        <v>0.1399980424744556</v>
      </c>
    </row>
    <row r="129" spans="2:17">
      <c r="B129" s="348"/>
      <c r="C129" s="151" t="s">
        <v>87</v>
      </c>
      <c r="D129" s="77">
        <f>Flavor!D34</f>
        <v>127357634.44506937</v>
      </c>
      <c r="E129" s="76">
        <f>Flavor!E34</f>
        <v>1544459.1572775543</v>
      </c>
      <c r="F129" s="78">
        <f>Flavor!F34</f>
        <v>1.2275814148595132E-2</v>
      </c>
      <c r="G129" s="95">
        <f>Flavor!G34</f>
        <v>3.7009823236226991</v>
      </c>
      <c r="H129" s="81">
        <f>Flavor!H34</f>
        <v>-0.20365600893740021</v>
      </c>
      <c r="I129" s="178">
        <f>Flavor!I34</f>
        <v>2.8493921036455059</v>
      </c>
      <c r="J129" s="179">
        <f>Flavor!J34</f>
        <v>4.6164622417854684E-2</v>
      </c>
      <c r="K129" s="78">
        <f>Flavor!K34</f>
        <v>1.6468382508021524E-2</v>
      </c>
      <c r="L129" s="79">
        <f>Flavor!L34</f>
        <v>362891837.92675155</v>
      </c>
      <c r="M129" s="80">
        <f>Flavor!M34</f>
        <v>10208887.459501922</v>
      </c>
      <c r="N129" s="78">
        <f>Flavor!N34</f>
        <v>2.8946359459613078E-2</v>
      </c>
      <c r="O129" s="77">
        <f>Flavor!O34</f>
        <v>229390751.78280926</v>
      </c>
      <c r="P129" s="76">
        <f>Flavor!P34</f>
        <v>5576097.224317044</v>
      </c>
      <c r="Q129" s="78">
        <f>Flavor!Q34</f>
        <v>2.4913905817814868E-2</v>
      </c>
    </row>
    <row r="130" spans="2:17">
      <c r="B130" s="348"/>
      <c r="C130" s="151" t="s">
        <v>88</v>
      </c>
      <c r="D130" s="77">
        <f>Flavor!D35</f>
        <v>11220336.576462798</v>
      </c>
      <c r="E130" s="76">
        <f>Flavor!E35</f>
        <v>229664.01899741404</v>
      </c>
      <c r="F130" s="78">
        <f>Flavor!F35</f>
        <v>2.0896266156288625E-2</v>
      </c>
      <c r="G130" s="95">
        <f>Flavor!G35</f>
        <v>0.32606029089286159</v>
      </c>
      <c r="H130" s="81">
        <f>Flavor!H35</f>
        <v>-1.5037541431380419E-2</v>
      </c>
      <c r="I130" s="178">
        <f>Flavor!I35</f>
        <v>3.5636186333216218</v>
      </c>
      <c r="J130" s="179">
        <f>Flavor!J35</f>
        <v>0.17717210967821728</v>
      </c>
      <c r="K130" s="78">
        <f>Flavor!K35</f>
        <v>5.2318000134135192E-2</v>
      </c>
      <c r="L130" s="79">
        <f>Flavor!L35</f>
        <v>39985000.496022962</v>
      </c>
      <c r="M130" s="80">
        <f>Flavor!M35</f>
        <v>2765675.6212913468</v>
      </c>
      <c r="N130" s="78">
        <f>Flavor!N35</f>
        <v>7.4307517145991486E-2</v>
      </c>
      <c r="O130" s="77">
        <f>Flavor!O35</f>
        <v>21336976.555984173</v>
      </c>
      <c r="P130" s="76">
        <f>Flavor!P35</f>
        <v>1599883.2188602835</v>
      </c>
      <c r="Q130" s="78">
        <f>Flavor!Q35</f>
        <v>8.1059717939876763E-2</v>
      </c>
    </row>
    <row r="131" spans="2:17">
      <c r="B131" s="348"/>
      <c r="C131" s="151" t="s">
        <v>89</v>
      </c>
      <c r="D131" s="77">
        <f>Flavor!D36</f>
        <v>85346254.017798766</v>
      </c>
      <c r="E131" s="76">
        <f>Flavor!E36</f>
        <v>-4091823.0320415497</v>
      </c>
      <c r="F131" s="78">
        <f>Flavor!F36</f>
        <v>-4.575034668691879E-2</v>
      </c>
      <c r="G131" s="95">
        <f>Flavor!G36</f>
        <v>2.4801416804229492</v>
      </c>
      <c r="H131" s="81">
        <f>Flavor!H36</f>
        <v>-0.29558783471279027</v>
      </c>
      <c r="I131" s="178">
        <f>Flavor!I36</f>
        <v>3.1111973006621318</v>
      </c>
      <c r="J131" s="179">
        <f>Flavor!J36</f>
        <v>1.4618639853767323E-2</v>
      </c>
      <c r="K131" s="78">
        <f>Flavor!K36</f>
        <v>4.7209005341240437E-3</v>
      </c>
      <c r="L131" s="79">
        <f>Flavor!L36</f>
        <v>265529035.12180015</v>
      </c>
      <c r="M131" s="80">
        <f>Flavor!M36</f>
        <v>-11423005.734469682</v>
      </c>
      <c r="N131" s="78">
        <f>Flavor!N36</f>
        <v>-4.1245428988905319E-2</v>
      </c>
      <c r="O131" s="77">
        <f>Flavor!O36</f>
        <v>161098863.72006974</v>
      </c>
      <c r="P131" s="76">
        <f>Flavor!P36</f>
        <v>-8250002.7463032007</v>
      </c>
      <c r="Q131" s="78">
        <f>Flavor!Q36</f>
        <v>-4.8716019885148613E-2</v>
      </c>
    </row>
    <row r="132" spans="2:17">
      <c r="B132" s="348"/>
      <c r="C132" s="151" t="s">
        <v>90</v>
      </c>
      <c r="D132" s="77">
        <f>Flavor!D37</f>
        <v>34423036.860441275</v>
      </c>
      <c r="E132" s="76">
        <f>Flavor!E37</f>
        <v>-3457676.7018412724</v>
      </c>
      <c r="F132" s="78">
        <f>Flavor!F37</f>
        <v>-9.1278024532358518E-2</v>
      </c>
      <c r="G132" s="95">
        <f>Flavor!G37</f>
        <v>1.0003251984148172</v>
      </c>
      <c r="H132" s="81">
        <f>Flavor!H37</f>
        <v>-0.17531070697966378</v>
      </c>
      <c r="I132" s="178">
        <f>Flavor!I37</f>
        <v>2.5107498281206744</v>
      </c>
      <c r="J132" s="179">
        <f>Flavor!J37</f>
        <v>-7.8888201342564024E-2</v>
      </c>
      <c r="K132" s="78">
        <f>Flavor!K37</f>
        <v>-3.0463022416656202E-2</v>
      </c>
      <c r="L132" s="79">
        <f>Flavor!L37</f>
        <v>86427633.880744576</v>
      </c>
      <c r="M132" s="80">
        <f>Flavor!M37</f>
        <v>-11669702.543346167</v>
      </c>
      <c r="N132" s="78">
        <f>Flavor!N37</f>
        <v>-0.11896044244153729</v>
      </c>
      <c r="O132" s="77">
        <f>Flavor!O37</f>
        <v>27037308.820860386</v>
      </c>
      <c r="P132" s="76">
        <f>Flavor!P37</f>
        <v>-1899019.1158041954</v>
      </c>
      <c r="Q132" s="78">
        <f>Flavor!Q37</f>
        <v>-6.5627508782757138E-2</v>
      </c>
    </row>
    <row r="133" spans="2:17">
      <c r="B133" s="348"/>
      <c r="C133" s="151" t="s">
        <v>91</v>
      </c>
      <c r="D133" s="77">
        <f>Flavor!D38</f>
        <v>37770806.477947809</v>
      </c>
      <c r="E133" s="76">
        <f>Flavor!E38</f>
        <v>-130139.51718726754</v>
      </c>
      <c r="F133" s="78">
        <f>Flavor!F38</f>
        <v>-3.4336746424211183E-3</v>
      </c>
      <c r="G133" s="95">
        <f>Flavor!G38</f>
        <v>1.0976105808886629</v>
      </c>
      <c r="H133" s="81">
        <f>Flavor!H38</f>
        <v>-7.8653242310898763E-2</v>
      </c>
      <c r="I133" s="178">
        <f>Flavor!I38</f>
        <v>3.208750064167837</v>
      </c>
      <c r="J133" s="179">
        <f>Flavor!J38</f>
        <v>-2.2506257188543266E-2</v>
      </c>
      <c r="K133" s="78">
        <f>Flavor!K38</f>
        <v>-6.9651723510117088E-3</v>
      </c>
      <c r="L133" s="79">
        <f>Flavor!L38</f>
        <v>121197077.70978598</v>
      </c>
      <c r="M133" s="80">
        <f>Flavor!M38</f>
        <v>-1270593.6223810166</v>
      </c>
      <c r="N133" s="78">
        <f>Flavor!N38</f>
        <v>-1.0374930857751079E-2</v>
      </c>
      <c r="O133" s="77">
        <f>Flavor!O38</f>
        <v>81540980.053667143</v>
      </c>
      <c r="P133" s="76">
        <f>Flavor!P38</f>
        <v>720966.74182327092</v>
      </c>
      <c r="Q133" s="78">
        <f>Flavor!Q38</f>
        <v>8.9206461652192766E-3</v>
      </c>
    </row>
    <row r="134" spans="2:17">
      <c r="B134" s="348"/>
      <c r="C134" s="151" t="s">
        <v>92</v>
      </c>
      <c r="D134" s="77">
        <f>Flavor!D39</f>
        <v>6945479.4434749177</v>
      </c>
      <c r="E134" s="76">
        <f>Flavor!E39</f>
        <v>-771455.67653990909</v>
      </c>
      <c r="F134" s="78">
        <f>Flavor!F39</f>
        <v>-9.9969180062048635E-2</v>
      </c>
      <c r="G134" s="95">
        <f>Flavor!G39</f>
        <v>0.20183396748368751</v>
      </c>
      <c r="H134" s="81">
        <f>Flavor!H39</f>
        <v>-3.7662735548915971E-2</v>
      </c>
      <c r="I134" s="178">
        <f>Flavor!I39</f>
        <v>3.157152998110357</v>
      </c>
      <c r="J134" s="179">
        <f>Flavor!J39</f>
        <v>3.3143838175957008E-2</v>
      </c>
      <c r="K134" s="78">
        <f>Flavor!K39</f>
        <v>1.0609392123758365E-2</v>
      </c>
      <c r="L134" s="79">
        <f>Flavor!L39</f>
        <v>21927941.248280689</v>
      </c>
      <c r="M134" s="80">
        <f>Flavor!M39</f>
        <v>-2179834.7532650977</v>
      </c>
      <c r="N134" s="78">
        <f>Flavor!N39</f>
        <v>-9.042040016985918E-2</v>
      </c>
      <c r="O134" s="77">
        <f>Flavor!O39</f>
        <v>10658327.31000256</v>
      </c>
      <c r="P134" s="76">
        <f>Flavor!P39</f>
        <v>-451880.47046175413</v>
      </c>
      <c r="Q134" s="78">
        <f>Flavor!Q39</f>
        <v>-4.0672549009958238E-2</v>
      </c>
    </row>
    <row r="135" spans="2:17">
      <c r="B135" s="348"/>
      <c r="C135" s="151" t="s">
        <v>93</v>
      </c>
      <c r="D135" s="77">
        <f>Flavor!D40</f>
        <v>37052156.09752816</v>
      </c>
      <c r="E135" s="76">
        <f>Flavor!E40</f>
        <v>-41877.687502898276</v>
      </c>
      <c r="F135" s="78">
        <f>Flavor!F40</f>
        <v>-1.1289601919702143E-3</v>
      </c>
      <c r="G135" s="95">
        <f>Flavor!G40</f>
        <v>1.0767267731264749</v>
      </c>
      <c r="H135" s="81">
        <f>Flavor!H40</f>
        <v>-7.4494360073602328E-2</v>
      </c>
      <c r="I135" s="178">
        <f>Flavor!I40</f>
        <v>2.6713031473088527</v>
      </c>
      <c r="J135" s="179">
        <f>Flavor!J40</f>
        <v>6.5333678812395934E-2</v>
      </c>
      <c r="K135" s="78">
        <f>Flavor!K40</f>
        <v>2.5070776769342173E-2</v>
      </c>
      <c r="L135" s="79">
        <f>Flavor!L40</f>
        <v>98977541.197905868</v>
      </c>
      <c r="M135" s="80">
        <f>Flavor!M40</f>
        <v>2311621.6907388717</v>
      </c>
      <c r="N135" s="78">
        <f>Flavor!N40</f>
        <v>2.3913512668417576E-2</v>
      </c>
      <c r="O135" s="77">
        <f>Flavor!O40</f>
        <v>53719613.263788119</v>
      </c>
      <c r="P135" s="76">
        <f>Flavor!P40</f>
        <v>-630481.38831324875</v>
      </c>
      <c r="Q135" s="78">
        <f>Flavor!Q40</f>
        <v>-1.1600373326836002E-2</v>
      </c>
    </row>
    <row r="136" spans="2:17" ht="15" thickBot="1">
      <c r="B136" s="351"/>
      <c r="C136" s="157" t="s">
        <v>94</v>
      </c>
      <c r="D136" s="144">
        <f>Flavor!D41</f>
        <v>17684880.390939835</v>
      </c>
      <c r="E136" s="138">
        <f>Flavor!E41</f>
        <v>1027052.3802113421</v>
      </c>
      <c r="F136" s="140">
        <f>Flavor!F41</f>
        <v>6.1655840098112903E-2</v>
      </c>
      <c r="G136" s="141">
        <f>Flavor!G41</f>
        <v>0.513918384299764</v>
      </c>
      <c r="H136" s="142">
        <f>Flavor!H41</f>
        <v>-3.0608083730339075E-3</v>
      </c>
      <c r="I136" s="180">
        <f>Flavor!I41</f>
        <v>2.6046599831813948</v>
      </c>
      <c r="J136" s="181">
        <f>Flavor!J41</f>
        <v>0.21039684295206973</v>
      </c>
      <c r="K136" s="140">
        <f>Flavor!K41</f>
        <v>8.7875404928097298E-2</v>
      </c>
      <c r="L136" s="143">
        <f>Flavor!L41</f>
        <v>46063100.261630334</v>
      </c>
      <c r="M136" s="139">
        <f>Flavor!M41</f>
        <v>6179876.6592635214</v>
      </c>
      <c r="N136" s="140">
        <f>Flavor!N41</f>
        <v>0.15494927694101401</v>
      </c>
      <c r="O136" s="144">
        <f>Flavor!O41</f>
        <v>42180245.108326741</v>
      </c>
      <c r="P136" s="138">
        <f>Flavor!P41</f>
        <v>4374270.8761766851</v>
      </c>
      <c r="Q136" s="140">
        <f>Flavor!Q41</f>
        <v>0.11570316504254563</v>
      </c>
    </row>
    <row r="137" spans="2:17">
      <c r="B137" s="347" t="s">
        <v>95</v>
      </c>
      <c r="C137" s="221" t="s">
        <v>144</v>
      </c>
      <c r="D137" s="116">
        <f>Fat!D11</f>
        <v>772070475.70160842</v>
      </c>
      <c r="E137" s="110">
        <f>Fat!E11</f>
        <v>70172999.334924221</v>
      </c>
      <c r="F137" s="112">
        <f>Fat!F11</f>
        <v>9.997613853545835E-2</v>
      </c>
      <c r="G137" s="113">
        <f>Fat!G11</f>
        <v>22.43618292388318</v>
      </c>
      <c r="H137" s="114">
        <f>Fat!H11</f>
        <v>0.65264725300110271</v>
      </c>
      <c r="I137" s="182">
        <f>Fat!I11</f>
        <v>3.0570680249433839</v>
      </c>
      <c r="J137" s="183">
        <f>Fat!J11</f>
        <v>-5.4750849184106443E-3</v>
      </c>
      <c r="K137" s="112">
        <f>Fat!K11</f>
        <v>-1.7877576647917692E-3</v>
      </c>
      <c r="L137" s="115">
        <f>Fat!L11</f>
        <v>2360271964.270215</v>
      </c>
      <c r="M137" s="111">
        <f>Fat!M11</f>
        <v>210680684.19404459</v>
      </c>
      <c r="N137" s="112">
        <f>Fat!N11</f>
        <v>9.8009647762703586E-2</v>
      </c>
      <c r="O137" s="116">
        <f>Fat!O11</f>
        <v>774021266.84104192</v>
      </c>
      <c r="P137" s="110">
        <f>Fat!P11</f>
        <v>60814692.329400659</v>
      </c>
      <c r="Q137" s="112">
        <f>Fat!Q11</f>
        <v>8.5269393893406986E-2</v>
      </c>
    </row>
    <row r="138" spans="2:17">
      <c r="B138" s="348"/>
      <c r="C138" s="222" t="s">
        <v>97</v>
      </c>
      <c r="D138" s="77">
        <f>Fat!D12</f>
        <v>66659047.959835805</v>
      </c>
      <c r="E138" s="76">
        <f>Fat!E12</f>
        <v>14072255.806891561</v>
      </c>
      <c r="F138" s="78">
        <f>Fat!F12</f>
        <v>0.26760057479763344</v>
      </c>
      <c r="G138" s="95">
        <f>Fat!G12</f>
        <v>1.9370959525420204</v>
      </c>
      <c r="H138" s="81">
        <f>Fat!H12</f>
        <v>0.30505380785352965</v>
      </c>
      <c r="I138" s="178">
        <f>Fat!I12</f>
        <v>3.4862985939686482</v>
      </c>
      <c r="J138" s="179">
        <f>Fat!J12</f>
        <v>0.20095521587096066</v>
      </c>
      <c r="K138" s="78">
        <f>Fat!K12</f>
        <v>6.116718794469507E-2</v>
      </c>
      <c r="L138" s="79">
        <f>Fat!L12</f>
        <v>232393345.17766425</v>
      </c>
      <c r="M138" s="80">
        <f>Fat!M12</f>
        <v>59627675.802589446</v>
      </c>
      <c r="N138" s="78">
        <f>Fat!N12</f>
        <v>0.34513613739508386</v>
      </c>
      <c r="O138" s="77">
        <f>Fat!O12</f>
        <v>91388649.128925666</v>
      </c>
      <c r="P138" s="76">
        <f>Fat!P12</f>
        <v>30560203.687182419</v>
      </c>
      <c r="Q138" s="78">
        <f>Fat!Q12</f>
        <v>0.50239987994515833</v>
      </c>
    </row>
    <row r="139" spans="2:17">
      <c r="B139" s="348"/>
      <c r="C139" s="222" t="s">
        <v>59</v>
      </c>
      <c r="D139" s="77">
        <f>Fat!D13</f>
        <v>1386814003.8954623</v>
      </c>
      <c r="E139" s="76">
        <f>Fat!E13</f>
        <v>12343065.816664696</v>
      </c>
      <c r="F139" s="78">
        <f>Fat!F13</f>
        <v>8.9802304833869646E-3</v>
      </c>
      <c r="G139" s="95">
        <f>Fat!G13</f>
        <v>40.300482471533797</v>
      </c>
      <c r="H139" s="81">
        <f>Fat!H13</f>
        <v>-2.3565119134817607</v>
      </c>
      <c r="I139" s="178">
        <f>Fat!I13</f>
        <v>2.6407495711186924</v>
      </c>
      <c r="J139" s="179">
        <f>Fat!J13</f>
        <v>3.6207106987405702E-2</v>
      </c>
      <c r="K139" s="78">
        <f>Fat!K13</f>
        <v>1.3901523006837264E-2</v>
      </c>
      <c r="L139" s="79">
        <f>Fat!L13</f>
        <v>3662228486.0083385</v>
      </c>
      <c r="M139" s="80">
        <f>Fat!M13</f>
        <v>82360562.067745686</v>
      </c>
      <c r="N139" s="78">
        <f>Fat!N13</f>
        <v>2.300659237089565E-2</v>
      </c>
      <c r="O139" s="77">
        <f>Fat!O13</f>
        <v>1619701086.0004792</v>
      </c>
      <c r="P139" s="76">
        <f>Fat!P13</f>
        <v>13889684.866034985</v>
      </c>
      <c r="Q139" s="78">
        <f>Fat!Q13</f>
        <v>8.6496364742599616E-3</v>
      </c>
    </row>
    <row r="140" spans="2:17" ht="15" thickBot="1">
      <c r="B140" s="349"/>
      <c r="C140" s="223" t="s">
        <v>15</v>
      </c>
      <c r="D140" s="109">
        <f>Fat!D14</f>
        <v>1213954545.0249114</v>
      </c>
      <c r="E140" s="103">
        <f>Fat!E14</f>
        <v>122246226.81671047</v>
      </c>
      <c r="F140" s="105">
        <f>Fat!F14</f>
        <v>0.11197700409331933</v>
      </c>
      <c r="G140" s="106">
        <f>Fat!G14</f>
        <v>35.277228038939697</v>
      </c>
      <c r="H140" s="107">
        <f>Fat!H14</f>
        <v>1.3958309793736206</v>
      </c>
      <c r="I140" s="190">
        <f>Fat!I14</f>
        <v>2.793891628904742</v>
      </c>
      <c r="J140" s="191">
        <f>Fat!J14</f>
        <v>9.8289290722970435E-3</v>
      </c>
      <c r="K140" s="105">
        <f>Fat!K14</f>
        <v>3.5304266218173118E-3</v>
      </c>
      <c r="L140" s="108">
        <f>Fat!L14</f>
        <v>3391657441.2159648</v>
      </c>
      <c r="M140" s="104">
        <f>Fat!M14</f>
        <v>352273033.39570284</v>
      </c>
      <c r="N140" s="105">
        <f>Fat!N14</f>
        <v>0.11590275731141902</v>
      </c>
      <c r="O140" s="109">
        <f>Fat!O14</f>
        <v>1183269315.8680856</v>
      </c>
      <c r="P140" s="103">
        <f>Fat!P14</f>
        <v>68381243.380416155</v>
      </c>
      <c r="Q140" s="105">
        <f>Fat!Q14</f>
        <v>6.133462637898339E-2</v>
      </c>
    </row>
    <row r="141" spans="2:17" ht="15" hidden="1" thickBot="1">
      <c r="B141" s="350" t="s">
        <v>98</v>
      </c>
      <c r="C141" s="154" t="s">
        <v>99</v>
      </c>
      <c r="D141" s="125">
        <f>Organic!D5</f>
        <v>243831822.00645351</v>
      </c>
      <c r="E141" s="117">
        <f>Organic!E5</f>
        <v>28779589.901920885</v>
      </c>
      <c r="F141" s="121">
        <f>Organic!F5</f>
        <v>0.13382604598092102</v>
      </c>
      <c r="G141" s="122">
        <f>Organic!G5</f>
        <v>7.085694290057047</v>
      </c>
      <c r="H141" s="123">
        <f>Organic!H5</f>
        <v>0.41150307711617273</v>
      </c>
      <c r="I141" s="186">
        <f>Organic!I5</f>
        <v>2.9619610559276763</v>
      </c>
      <c r="J141" s="187">
        <f>Organic!J5</f>
        <v>-4.0421697089612074E-3</v>
      </c>
      <c r="K141" s="121">
        <f>Organic!K5</f>
        <v>-1.3628338883864754E-3</v>
      </c>
      <c r="L141" s="124">
        <f>Organic!L5</f>
        <v>722220360.97900426</v>
      </c>
      <c r="M141" s="118">
        <f>Organic!M5</f>
        <v>84374746.876601577</v>
      </c>
      <c r="N141" s="121">
        <f>Organic!N5</f>
        <v>0.13228082942192287</v>
      </c>
      <c r="O141" s="125">
        <f>Organic!O5</f>
        <v>134913498.62430423</v>
      </c>
      <c r="P141" s="117">
        <f>Organic!P5</f>
        <v>11572557.432669416</v>
      </c>
      <c r="Q141" s="121">
        <f>Organic!Q5</f>
        <v>9.3825759077751272E-2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Size!D17</f>
        <v>665649298.66493845</v>
      </c>
      <c r="E144" s="110">
        <f>Size!E17</f>
        <v>10408619.040765166</v>
      </c>
      <c r="F144" s="112">
        <f>Size!F17</f>
        <v>1.5885184428316084E-2</v>
      </c>
      <c r="G144" s="113">
        <f>Size!G17</f>
        <v>19.343609033138414</v>
      </c>
      <c r="H144" s="114">
        <f>Size!H17</f>
        <v>-0.99192314670586512</v>
      </c>
      <c r="I144" s="182">
        <f>Size!I17</f>
        <v>3.5037986787378332</v>
      </c>
      <c r="J144" s="183">
        <f>Size!J17</f>
        <v>7.3526609730241166E-2</v>
      </c>
      <c r="K144" s="112">
        <f>Size!K17</f>
        <v>2.1434629163835702E-2</v>
      </c>
      <c r="L144" s="115">
        <f>Size!L17</f>
        <v>2332301133.1649766</v>
      </c>
      <c r="M144" s="111">
        <f>Size!M17</f>
        <v>84647331.372622967</v>
      </c>
      <c r="N144" s="112">
        <f>Size!N17</f>
        <v>3.7660306629571857E-2</v>
      </c>
      <c r="O144" s="116">
        <f>Size!O17</f>
        <v>1984815450.6828766</v>
      </c>
      <c r="P144" s="110">
        <f>Size!P17</f>
        <v>42161419.301738501</v>
      </c>
      <c r="Q144" s="112">
        <f>Size!Q17</f>
        <v>2.1702999412491198E-2</v>
      </c>
    </row>
    <row r="145" spans="1:17">
      <c r="B145" s="348"/>
      <c r="C145" s="151" t="s">
        <v>103</v>
      </c>
      <c r="D145" s="77">
        <f>Size!D18</f>
        <v>507869218.11842906</v>
      </c>
      <c r="E145" s="76">
        <f>Size!E18</f>
        <v>-27354337.707124114</v>
      </c>
      <c r="F145" s="78">
        <f>Size!F18</f>
        <v>-5.1108247029470776E-2</v>
      </c>
      <c r="G145" s="95">
        <f>Size!G18</f>
        <v>14.758557719436002</v>
      </c>
      <c r="H145" s="81">
        <f>Size!H18</f>
        <v>-1.8522178037564707</v>
      </c>
      <c r="I145" s="178">
        <f>Size!I18</f>
        <v>2.9114729122483487</v>
      </c>
      <c r="J145" s="179">
        <f>Size!J18</f>
        <v>3.2697956285942631E-2</v>
      </c>
      <c r="K145" s="78">
        <f>Size!K18</f>
        <v>1.1358288433842286E-2</v>
      </c>
      <c r="L145" s="79">
        <f>Size!L18</f>
        <v>1478647471.5165546</v>
      </c>
      <c r="M145" s="80">
        <f>Size!M18</f>
        <v>-62140696.835194588</v>
      </c>
      <c r="N145" s="78">
        <f>Size!N18</f>
        <v>-4.0330460806737183E-2</v>
      </c>
      <c r="O145" s="77">
        <f>Size!O18</f>
        <v>307200753.89280009</v>
      </c>
      <c r="P145" s="76">
        <f>Size!P18</f>
        <v>-12247459.919330239</v>
      </c>
      <c r="Q145" s="78">
        <f>Size!Q18</f>
        <v>-3.8339422134108576E-2</v>
      </c>
    </row>
    <row r="146" spans="1:17">
      <c r="B146" s="348"/>
      <c r="C146" s="151" t="s">
        <v>104</v>
      </c>
      <c r="D146" s="77">
        <f>Size!D19</f>
        <v>831205046.8323282</v>
      </c>
      <c r="E146" s="76">
        <f>Size!E19</f>
        <v>56696707.455488443</v>
      </c>
      <c r="F146" s="78">
        <f>Size!F19</f>
        <v>7.3203482226035094E-2</v>
      </c>
      <c r="G146" s="95">
        <f>Size!G19</f>
        <v>24.154619383726484</v>
      </c>
      <c r="H146" s="81">
        <f>Size!H19</f>
        <v>0.11759032138371595</v>
      </c>
      <c r="I146" s="178">
        <f>Size!I19</f>
        <v>2.6255334374036399</v>
      </c>
      <c r="J146" s="179">
        <f>Size!J19</f>
        <v>5.1408439077194945E-2</v>
      </c>
      <c r="K146" s="78">
        <f>Size!K19</f>
        <v>1.9971228712909395E-2</v>
      </c>
      <c r="L146" s="79">
        <f>Size!L19</f>
        <v>2182356643.796936</v>
      </c>
      <c r="M146" s="80">
        <f>Size!M19</f>
        <v>188675365.99471092</v>
      </c>
      <c r="N146" s="78">
        <f>Size!N19</f>
        <v>9.4636674425062073E-2</v>
      </c>
      <c r="O146" s="77">
        <f>Size!O19</f>
        <v>447680651.51145244</v>
      </c>
      <c r="P146" s="76">
        <f>Size!P19</f>
        <v>30842321.193626821</v>
      </c>
      <c r="Q146" s="78">
        <f>Size!Q19</f>
        <v>7.3991087072320244E-2</v>
      </c>
    </row>
    <row r="147" spans="1:17">
      <c r="B147" s="348"/>
      <c r="C147" s="151" t="s">
        <v>105</v>
      </c>
      <c r="D147" s="77">
        <f>Size!D20</f>
        <v>845751056.0482502</v>
      </c>
      <c r="E147" s="76">
        <f>Size!E20</f>
        <v>104784730.30179858</v>
      </c>
      <c r="F147" s="78">
        <f>Size!F20</f>
        <v>0.14141631901589879</v>
      </c>
      <c r="G147" s="95">
        <f>Size!G20</f>
        <v>24.577322924208776</v>
      </c>
      <c r="H147" s="81">
        <f>Size!H20</f>
        <v>1.581277303169994</v>
      </c>
      <c r="I147" s="178">
        <f>Size!I20</f>
        <v>2.3475799721156543</v>
      </c>
      <c r="J147" s="179">
        <f>Size!J20</f>
        <v>4.6533824324773043E-2</v>
      </c>
      <c r="K147" s="78">
        <f>Size!K20</f>
        <v>2.0222899210190909E-2</v>
      </c>
      <c r="L147" s="79">
        <f>Size!L20</f>
        <v>1985468240.5745363</v>
      </c>
      <c r="M147" s="80">
        <f>Size!M20</f>
        <v>280470531.07290053</v>
      </c>
      <c r="N147" s="78">
        <f>Size!N20</f>
        <v>0.16449906619222437</v>
      </c>
      <c r="O147" s="77">
        <f>Size!O20</f>
        <v>421238519.64186686</v>
      </c>
      <c r="P147" s="76">
        <f>Size!P20</f>
        <v>51133103.961739719</v>
      </c>
      <c r="Q147" s="78">
        <f>Size!Q20</f>
        <v>0.13815821599847322</v>
      </c>
    </row>
    <row r="148" spans="1:17">
      <c r="B148" s="348"/>
      <c r="C148" s="151" t="s">
        <v>106</v>
      </c>
      <c r="D148" s="77">
        <f>Size!D21</f>
        <v>807175586.17176151</v>
      </c>
      <c r="E148" s="76">
        <f>Size!E21</f>
        <v>29771175.74571991</v>
      </c>
      <c r="F148" s="78">
        <f>Size!F21</f>
        <v>3.8295609526326699E-2</v>
      </c>
      <c r="G148" s="95">
        <f>Size!G21</f>
        <v>23.456329017872509</v>
      </c>
      <c r="H148" s="81">
        <f>Size!H21</f>
        <v>-0.67058021804241719</v>
      </c>
      <c r="I148" s="178">
        <f>Size!I21</f>
        <v>3.6057362057376583</v>
      </c>
      <c r="J148" s="179">
        <f>Size!J21</f>
        <v>7.7499202635794351E-2</v>
      </c>
      <c r="K148" s="78">
        <f>Size!K21</f>
        <v>2.1965418583746107E-2</v>
      </c>
      <c r="L148" s="79">
        <f>Size!L21</f>
        <v>2910462235.4470377</v>
      </c>
      <c r="M148" s="80">
        <f>Size!M21</f>
        <v>167595228.20728922</v>
      </c>
      <c r="N148" s="78">
        <f>Size!N21</f>
        <v>6.1102207203238293E-2</v>
      </c>
      <c r="O148" s="77">
        <f>Size!O21</f>
        <v>2284992566.5412545</v>
      </c>
      <c r="P148" s="76">
        <f>Size!P21</f>
        <v>83059800.30902338</v>
      </c>
      <c r="Q148" s="78">
        <f>Size!Q21</f>
        <v>3.7721315374741701E-2</v>
      </c>
    </row>
    <row r="149" spans="1:17" ht="15" customHeight="1">
      <c r="B149" s="348"/>
      <c r="C149" s="151" t="s">
        <v>107</v>
      </c>
      <c r="D149" s="77">
        <f>Size!D22</f>
        <v>1078081135.2361479</v>
      </c>
      <c r="E149" s="76">
        <f>Size!E22</f>
        <v>144199141.35960186</v>
      </c>
      <c r="F149" s="78">
        <f>Size!F22</f>
        <v>0.15440831101264832</v>
      </c>
      <c r="G149" s="95">
        <f>Size!G22</f>
        <v>31.328779325443467</v>
      </c>
      <c r="H149" s="81">
        <f>Size!H22</f>
        <v>2.3455554060337143</v>
      </c>
      <c r="I149" s="178">
        <f>Size!I22</f>
        <v>2.3502228017146156</v>
      </c>
      <c r="J149" s="179">
        <f>Size!J22</f>
        <v>2.2678771153060051E-2</v>
      </c>
      <c r="K149" s="78">
        <f>Size!K22</f>
        <v>9.7436486078368405E-3</v>
      </c>
      <c r="L149" s="79">
        <f>Size!L22</f>
        <v>2533730866.130373</v>
      </c>
      <c r="M149" s="80">
        <f>Size!M22</f>
        <v>360079406.03409529</v>
      </c>
      <c r="N149" s="78">
        <f>Size!N22</f>
        <v>0.16565645994512215</v>
      </c>
      <c r="O149" s="77">
        <f>Size!O22</f>
        <v>519882801.64993191</v>
      </c>
      <c r="P149" s="76">
        <f>Size!P22</f>
        <v>65026338.83965838</v>
      </c>
      <c r="Q149" s="78">
        <f>Size!Q22</f>
        <v>0.1429601295272388</v>
      </c>
    </row>
    <row r="150" spans="1:17" ht="15" thickBot="1">
      <c r="B150" s="349"/>
      <c r="C150" s="152" t="s">
        <v>108</v>
      </c>
      <c r="D150" s="144">
        <f>Size!D23</f>
        <v>1554241351.1738796</v>
      </c>
      <c r="E150" s="138">
        <f>Size!E23</f>
        <v>44864230.669820547</v>
      </c>
      <c r="F150" s="140">
        <f>Size!F23</f>
        <v>2.972367214287577E-2</v>
      </c>
      <c r="G150" s="141">
        <f>Size!G23</f>
        <v>45.165881043581876</v>
      </c>
      <c r="H150" s="142">
        <f>Size!H23</f>
        <v>-1.677955061246287</v>
      </c>
      <c r="I150" s="180">
        <f>Size!I23</f>
        <v>2.7038002379236961</v>
      </c>
      <c r="J150" s="181">
        <f>Size!J23</f>
        <v>3.7077151163317001E-2</v>
      </c>
      <c r="K150" s="140">
        <f>Size!K23</f>
        <v>1.3903637519544453E-2</v>
      </c>
      <c r="L150" s="143">
        <f>Size!L23</f>
        <v>4202358135.0947828</v>
      </c>
      <c r="M150" s="139">
        <f>Size!M23</f>
        <v>177267321.21870565</v>
      </c>
      <c r="N150" s="140">
        <f>Size!N23</f>
        <v>4.4040576825644585E-2</v>
      </c>
      <c r="O150" s="144">
        <f>Size!O23</f>
        <v>863504949.64734602</v>
      </c>
      <c r="P150" s="138">
        <f>Size!P23</f>
        <v>25559685.114351988</v>
      </c>
      <c r="Q150" s="140">
        <f>Size!Q23</f>
        <v>3.0502809904411815E-2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370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Data'!D21</f>
        <v>303417341.64454341</v>
      </c>
      <c r="E7" s="284">
        <f>'Segment Data'!E21</f>
        <v>24375103.484914303</v>
      </c>
      <c r="F7" s="285">
        <f>'Segment Data'!F21</f>
        <v>8.7352737871068328E-2</v>
      </c>
      <c r="G7" s="286">
        <f>'Segment Data'!G21</f>
        <v>99.954491673396547</v>
      </c>
      <c r="H7" s="287">
        <f>'Segment Data'!H21</f>
        <v>6.0987223723856232E-3</v>
      </c>
      <c r="I7" s="288">
        <f>'Segment Data'!I21</f>
        <v>2.844845265751101</v>
      </c>
      <c r="J7" s="289">
        <f>'Segment Data'!J21</f>
        <v>6.331393993407497E-2</v>
      </c>
      <c r="K7" s="285">
        <f>'Segment Data'!K21</f>
        <v>2.2762260250826984E-2</v>
      </c>
      <c r="L7" s="290">
        <f>'Segment Data'!L21</f>
        <v>863175387.92426372</v>
      </c>
      <c r="M7" s="291">
        <f>'Segment Data'!M21</f>
        <v>87010661.257160187</v>
      </c>
      <c r="N7" s="285">
        <f>'Segment Data'!N21</f>
        <v>0.1121033438749388</v>
      </c>
      <c r="O7" s="283">
        <f>'Segment Data'!O21</f>
        <v>324371647.15405113</v>
      </c>
      <c r="P7" s="284">
        <f>'Segment Data'!P21</f>
        <v>22363668.041817605</v>
      </c>
      <c r="Q7" s="285">
        <f>'Segment Data'!Q21</f>
        <v>7.4049924467415221E-2</v>
      </c>
    </row>
    <row r="8" spans="2:17">
      <c r="B8" s="354" t="s">
        <v>60</v>
      </c>
      <c r="C8" s="151" t="s">
        <v>145</v>
      </c>
      <c r="D8" s="77">
        <f>'Segment Data'!D22</f>
        <v>4599043.4378378121</v>
      </c>
      <c r="E8" s="76">
        <f>'Segment Data'!E22</f>
        <v>-184259.16562088486</v>
      </c>
      <c r="F8" s="78">
        <f>'Segment Data'!F22</f>
        <v>-3.8521327395772798E-2</v>
      </c>
      <c r="G8" s="95">
        <f>'Segment Data'!G22</f>
        <v>1.5150585873614508</v>
      </c>
      <c r="H8" s="81">
        <f>'Segment Data'!H22</f>
        <v>-0.19824263673729692</v>
      </c>
      <c r="I8" s="178">
        <f>'Segment Data'!I22</f>
        <v>5.0251290686221539</v>
      </c>
      <c r="J8" s="179">
        <f>'Segment Data'!J22</f>
        <v>0.19951241378873075</v>
      </c>
      <c r="K8" s="78">
        <f>'Segment Data'!K22</f>
        <v>4.1344439075759486E-2</v>
      </c>
      <c r="L8" s="79">
        <f>'Segment Data'!L22</f>
        <v>23110786.867334753</v>
      </c>
      <c r="M8" s="80">
        <f>'Segment Data'!M22</f>
        <v>28402.158976390958</v>
      </c>
      <c r="N8" s="78">
        <f>'Segment Data'!N22</f>
        <v>1.2304690063547139E-3</v>
      </c>
      <c r="O8" s="77">
        <f>'Segment Data'!O22</f>
        <v>9767642.2403035164</v>
      </c>
      <c r="P8" s="76">
        <f>'Segment Data'!P22</f>
        <v>-328407.31507885829</v>
      </c>
      <c r="Q8" s="78">
        <f>'Segment Data'!Q22</f>
        <v>-3.2528298645659759E-2</v>
      </c>
    </row>
    <row r="9" spans="2:17">
      <c r="B9" s="355"/>
      <c r="C9" s="151" t="s">
        <v>149</v>
      </c>
      <c r="D9" s="77">
        <f>'Segment Data'!D23</f>
        <v>3982790.4387139031</v>
      </c>
      <c r="E9" s="76">
        <f>'Segment Data'!E23</f>
        <v>-107602.94257138064</v>
      </c>
      <c r="F9" s="78">
        <f>'Segment Data'!F23</f>
        <v>-2.6306257746185193E-2</v>
      </c>
      <c r="G9" s="95">
        <f>'Segment Data'!G23</f>
        <v>1.3120469370194663</v>
      </c>
      <c r="H9" s="81">
        <f>'Segment Data'!H23</f>
        <v>-0.15306546923601738</v>
      </c>
      <c r="I9" s="178">
        <f>'Segment Data'!I23</f>
        <v>4.1258207170532959</v>
      </c>
      <c r="J9" s="179">
        <f>'Segment Data'!J23</f>
        <v>4.1313772854122632E-2</v>
      </c>
      <c r="K9" s="78">
        <f>'Segment Data'!K23</f>
        <v>1.0114751527793717E-2</v>
      </c>
      <c r="L9" s="79">
        <f>'Segment Data'!L23</f>
        <v>16432279.303727608</v>
      </c>
      <c r="M9" s="80">
        <f>'Segment Data'!M23</f>
        <v>-274960.86663846858</v>
      </c>
      <c r="N9" s="78">
        <f>'Segment Data'!N23</f>
        <v>-1.6457587479120069E-2</v>
      </c>
      <c r="O9" s="77">
        <f>'Segment Data'!O23</f>
        <v>7373956.4490542412</v>
      </c>
      <c r="P9" s="76">
        <f>'Segment Data'!P23</f>
        <v>288194.0361067988</v>
      </c>
      <c r="Q9" s="78">
        <f>'Segment Data'!Q23</f>
        <v>4.067226916615168E-2</v>
      </c>
    </row>
    <row r="10" spans="2:17">
      <c r="B10" s="355"/>
      <c r="C10" s="151" t="s">
        <v>146</v>
      </c>
      <c r="D10" s="77">
        <f>'Segment Data'!D24</f>
        <v>139512918.20909062</v>
      </c>
      <c r="E10" s="76">
        <f>'Segment Data'!E24</f>
        <v>20120851.0866905</v>
      </c>
      <c r="F10" s="78">
        <f>'Segment Data'!F24</f>
        <v>0.16852753764672412</v>
      </c>
      <c r="G10" s="95">
        <f>'Segment Data'!G24</f>
        <v>45.959610435841363</v>
      </c>
      <c r="H10" s="81">
        <f>'Segment Data'!H24</f>
        <v>3.1953131069248926</v>
      </c>
      <c r="I10" s="178">
        <f>'Segment Data'!I24</f>
        <v>3.1019901665761891</v>
      </c>
      <c r="J10" s="179">
        <f>'Segment Data'!J24</f>
        <v>1.2587314569057373E-2</v>
      </c>
      <c r="K10" s="78">
        <f>'Segment Data'!K24</f>
        <v>4.0743519612146447E-3</v>
      </c>
      <c r="L10" s="79">
        <f>'Segment Data'!L24</f>
        <v>432767700.39494723</v>
      </c>
      <c r="M10" s="80">
        <f>'Segment Data'!M24</f>
        <v>63917507.719977379</v>
      </c>
      <c r="N10" s="78">
        <f>'Segment Data'!N24</f>
        <v>0.17328853011146825</v>
      </c>
      <c r="O10" s="77">
        <f>'Segment Data'!O24</f>
        <v>154386536.09189773</v>
      </c>
      <c r="P10" s="76">
        <f>'Segment Data'!P24</f>
        <v>16129594.938721329</v>
      </c>
      <c r="Q10" s="78">
        <f>'Segment Data'!Q24</f>
        <v>0.11666390710070153</v>
      </c>
    </row>
    <row r="11" spans="2:17">
      <c r="B11" s="355"/>
      <c r="C11" s="151" t="s">
        <v>148</v>
      </c>
      <c r="D11" s="77">
        <f>'Segment Data'!D25</f>
        <v>4292933.8257644661</v>
      </c>
      <c r="E11" s="76">
        <f>'Segment Data'!E25</f>
        <v>1027252.4289815975</v>
      </c>
      <c r="F11" s="78">
        <f>'Segment Data'!F25</f>
        <v>0.31455990470888501</v>
      </c>
      <c r="G11" s="95">
        <f>'Segment Data'!G25</f>
        <v>1.4142171835534354</v>
      </c>
      <c r="H11" s="81">
        <f>'Segment Data'!H25</f>
        <v>0.24450320171609352</v>
      </c>
      <c r="I11" s="178">
        <f>'Segment Data'!I25</f>
        <v>4.801929137375101</v>
      </c>
      <c r="J11" s="179">
        <f>'Segment Data'!J25</f>
        <v>5.0863753814349266E-2</v>
      </c>
      <c r="K11" s="78">
        <f>'Segment Data'!K25</f>
        <v>1.0705757489750377E-2</v>
      </c>
      <c r="L11" s="79">
        <f>'Segment Data'!L25</f>
        <v>20614364.022761554</v>
      </c>
      <c r="M11" s="80">
        <f>'Segment Data'!M25</f>
        <v>5098898.184768144</v>
      </c>
      <c r="N11" s="78">
        <f>'Segment Data'!N25</f>
        <v>0.32863326425444772</v>
      </c>
      <c r="O11" s="77">
        <f>'Segment Data'!O25</f>
        <v>8896468.1146637797</v>
      </c>
      <c r="P11" s="76">
        <f>'Segment Data'!P25</f>
        <v>1684285.7826192165</v>
      </c>
      <c r="Q11" s="78">
        <f>'Segment Data'!Q25</f>
        <v>0.23353344453533006</v>
      </c>
    </row>
    <row r="12" spans="2:17" ht="15" thickBot="1">
      <c r="B12" s="356"/>
      <c r="C12" s="151" t="s">
        <v>147</v>
      </c>
      <c r="D12" s="144">
        <f>'Segment Data'!D26</f>
        <v>151029655.73315698</v>
      </c>
      <c r="E12" s="138">
        <f>'Segment Data'!E26</f>
        <v>3518862.0774340928</v>
      </c>
      <c r="F12" s="140">
        <f>'Segment Data'!F26</f>
        <v>2.385494640918823E-2</v>
      </c>
      <c r="G12" s="141">
        <f>'Segment Data'!G26</f>
        <v>49.75355852962754</v>
      </c>
      <c r="H12" s="142">
        <f>'Segment Data'!H26</f>
        <v>-3.0824094802960147</v>
      </c>
      <c r="I12" s="180">
        <f>'Segment Data'!I26</f>
        <v>2.4515069940281142</v>
      </c>
      <c r="J12" s="181">
        <f>'Segment Data'!J26</f>
        <v>6.5176919111870291E-2</v>
      </c>
      <c r="K12" s="140">
        <f>'Segment Data'!K26</f>
        <v>2.7312616891088669E-2</v>
      </c>
      <c r="L12" s="143">
        <f>'Segment Data'!L26</f>
        <v>370250257.33549261</v>
      </c>
      <c r="M12" s="139">
        <f>'Segment Data'!M26</f>
        <v>18240814.060076833</v>
      </c>
      <c r="N12" s="140">
        <f>'Segment Data'!N26</f>
        <v>5.1819104312508552E-2</v>
      </c>
      <c r="O12" s="144">
        <f>'Segment Data'!O26</f>
        <v>143947044.25813186</v>
      </c>
      <c r="P12" s="138">
        <f>'Segment Data'!P26</f>
        <v>4590000.5994490981</v>
      </c>
      <c r="Q12" s="140">
        <f>'Segment Data'!Q26</f>
        <v>3.2936983154515376E-2</v>
      </c>
    </row>
    <row r="13" spans="2:17">
      <c r="B13" s="347" t="s">
        <v>61</v>
      </c>
      <c r="C13" s="150" t="s">
        <v>74</v>
      </c>
      <c r="D13" s="116">
        <f>'Type Data'!D15</f>
        <v>246669704.40558887</v>
      </c>
      <c r="E13" s="110">
        <f>'Type Data'!E15</f>
        <v>18673707.748409986</v>
      </c>
      <c r="F13" s="112">
        <f>'Type Data'!F15</f>
        <v>8.1903665073945545E-2</v>
      </c>
      <c r="G13" s="113">
        <f>'Type Data'!G15</f>
        <v>81.260170501302767</v>
      </c>
      <c r="H13" s="114">
        <f>'Type Data'!H15</f>
        <v>-0.40428866962777477</v>
      </c>
      <c r="I13" s="182">
        <f>'Type Data'!I15</f>
        <v>2.8229000041772734</v>
      </c>
      <c r="J13" s="183">
        <f>'Type Data'!J15</f>
        <v>7.2114967526824003E-2</v>
      </c>
      <c r="K13" s="112">
        <f>'Type Data'!K15</f>
        <v>2.6216140689290755E-2</v>
      </c>
      <c r="L13" s="115">
        <f>'Type Data'!L15</f>
        <v>696323909.59694362</v>
      </c>
      <c r="M13" s="111">
        <f>'Type Data'!M15</f>
        <v>69155933.576170087</v>
      </c>
      <c r="N13" s="112">
        <f>'Type Data'!N15</f>
        <v>0.11026700376978345</v>
      </c>
      <c r="O13" s="116">
        <f>'Type Data'!O15</f>
        <v>266178210.85183257</v>
      </c>
      <c r="P13" s="110">
        <f>'Type Data'!P15</f>
        <v>19826456.699144602</v>
      </c>
      <c r="Q13" s="112">
        <f>'Type Data'!Q15</f>
        <v>8.0480274099677132E-2</v>
      </c>
    </row>
    <row r="14" spans="2:17">
      <c r="B14" s="348"/>
      <c r="C14" s="151" t="s">
        <v>75</v>
      </c>
      <c r="D14" s="77">
        <f>'Type Data'!D16</f>
        <v>41653237.44171375</v>
      </c>
      <c r="E14" s="76">
        <f>'Type Data'!E16</f>
        <v>5677825.6646795571</v>
      </c>
      <c r="F14" s="78">
        <f>'Type Data'!F16</f>
        <v>0.15782517514654662</v>
      </c>
      <c r="G14" s="95">
        <f>'Type Data'!G16</f>
        <v>13.721787134748837</v>
      </c>
      <c r="H14" s="81">
        <f>'Type Data'!H16</f>
        <v>0.8359795359402078</v>
      </c>
      <c r="I14" s="178">
        <f>'Type Data'!I16</f>
        <v>2.8065199102187619</v>
      </c>
      <c r="J14" s="179">
        <f>'Type Data'!J16</f>
        <v>3.5745082341138268E-2</v>
      </c>
      <c r="K14" s="78">
        <f>'Type Data'!K16</f>
        <v>1.2900753241113614E-2</v>
      </c>
      <c r="L14" s="79">
        <f>'Type Data'!L16</f>
        <v>116900640.20523925</v>
      </c>
      <c r="M14" s="80">
        <f>'Type Data'!M16</f>
        <v>17220874.830900699</v>
      </c>
      <c r="N14" s="78">
        <f>'Type Data'!N16</f>
        <v>0.1727619920274614</v>
      </c>
      <c r="O14" s="77">
        <f>'Type Data'!O16</f>
        <v>32260621.190436721</v>
      </c>
      <c r="P14" s="76">
        <f>'Type Data'!P16</f>
        <v>4074303.5458367355</v>
      </c>
      <c r="Q14" s="78">
        <f>'Type Data'!Q16</f>
        <v>0.14454898285080889</v>
      </c>
    </row>
    <row r="15" spans="2:17">
      <c r="B15" s="348"/>
      <c r="C15" s="151" t="s">
        <v>76</v>
      </c>
      <c r="D15" s="77">
        <f>'Type Data'!D17</f>
        <v>14124742.617327617</v>
      </c>
      <c r="E15" s="76">
        <f>'Type Data'!E17</f>
        <v>23495.154434910044</v>
      </c>
      <c r="F15" s="78">
        <f>'Type Data'!F17</f>
        <v>1.6661755987714781E-3</v>
      </c>
      <c r="G15" s="95">
        <f>'Type Data'!G17</f>
        <v>4.6531007775637248</v>
      </c>
      <c r="H15" s="81">
        <f>'Type Data'!H17</f>
        <v>-0.39773680106325049</v>
      </c>
      <c r="I15" s="178">
        <f>'Type Data'!I17</f>
        <v>3.3302660918127271</v>
      </c>
      <c r="J15" s="179">
        <f>'Type Data'!J17</f>
        <v>3.7813111377261954E-2</v>
      </c>
      <c r="K15" s="78">
        <f>'Type Data'!K17</f>
        <v>1.1484784020290163E-2</v>
      </c>
      <c r="L15" s="79">
        <f>'Type Data'!L17</f>
        <v>47039151.394068316</v>
      </c>
      <c r="M15" s="80">
        <f>'Type Data'!M17</f>
        <v>611457.15700917691</v>
      </c>
      <c r="N15" s="78">
        <f>'Type Data'!N17</f>
        <v>1.3170095285953368E-2</v>
      </c>
      <c r="O15" s="77">
        <f>'Type Data'!O17</f>
        <v>22054186.392102003</v>
      </c>
      <c r="P15" s="76">
        <f>'Type Data'!P17</f>
        <v>-1537391.8727179095</v>
      </c>
      <c r="Q15" s="78">
        <f>'Type Data'!Q17</f>
        <v>-6.5166978464111042E-2</v>
      </c>
    </row>
    <row r="16" spans="2:17" ht="15" thickBot="1">
      <c r="B16" s="349"/>
      <c r="C16" s="152" t="s">
        <v>77</v>
      </c>
      <c r="D16" s="144">
        <f>'Type Data'!D18</f>
        <v>969657.17991995811</v>
      </c>
      <c r="E16" s="138">
        <f>'Type Data'!E18</f>
        <v>74.917388545582071</v>
      </c>
      <c r="F16" s="140">
        <f>'Type Data'!F18</f>
        <v>7.7267697069855279E-5</v>
      </c>
      <c r="G16" s="141">
        <f>'Type Data'!G18</f>
        <v>0.31943325978349424</v>
      </c>
      <c r="H16" s="142">
        <f>'Type Data'!H18</f>
        <v>-2.7855342877423805E-2</v>
      </c>
      <c r="I16" s="180">
        <f>'Type Data'!I18</f>
        <v>3.0028001527849226</v>
      </c>
      <c r="J16" s="181">
        <f>'Type Data'!J18</f>
        <v>2.2866271374038849E-2</v>
      </c>
      <c r="K16" s="140">
        <f>'Type Data'!K18</f>
        <v>7.6734156810259668E-3</v>
      </c>
      <c r="L16" s="143">
        <f>'Type Data'!L18</f>
        <v>2911686.7280126475</v>
      </c>
      <c r="M16" s="139">
        <f>'Type Data'!M18</f>
        <v>22395.6930802688</v>
      </c>
      <c r="N16" s="140">
        <f>'Type Data'!N18</f>
        <v>7.751276285254162E-3</v>
      </c>
      <c r="O16" s="144">
        <f>'Type Data'!O18</f>
        <v>3878628.7196798325</v>
      </c>
      <c r="P16" s="138">
        <f>'Type Data'!P18</f>
        <v>299.66955418232828</v>
      </c>
      <c r="Q16" s="140">
        <f>'Type Data'!Q18</f>
        <v>7.7267697069855279E-5</v>
      </c>
    </row>
    <row r="17" spans="2:17" ht="15" customHeight="1" thickBot="1">
      <c r="B17" s="94" t="s">
        <v>78</v>
      </c>
      <c r="C17" s="153" t="s">
        <v>79</v>
      </c>
      <c r="D17" s="137">
        <f>Granola!D6</f>
        <v>187867.08958831622</v>
      </c>
      <c r="E17" s="131">
        <f>Granola!E6</f>
        <v>-69227.8536532711</v>
      </c>
      <c r="F17" s="133">
        <f>Granola!F6</f>
        <v>-0.26926960437420577</v>
      </c>
      <c r="G17" s="134">
        <f>Granola!G6</f>
        <v>6.1888879983529113E-2</v>
      </c>
      <c r="H17" s="135">
        <f>Granola!H6</f>
        <v>-3.0198348753977033E-2</v>
      </c>
      <c r="I17" s="184">
        <f>Granola!I6</f>
        <v>3.6501312762556197</v>
      </c>
      <c r="J17" s="185">
        <f>Granola!J6</f>
        <v>-6.223667494515972E-2</v>
      </c>
      <c r="K17" s="133">
        <f>Granola!K6</f>
        <v>-1.6764683825327451E-2</v>
      </c>
      <c r="L17" s="136">
        <f>Granola!L6</f>
        <v>685739.53948542953</v>
      </c>
      <c r="M17" s="132">
        <f>Granola!M6</f>
        <v>-268691.48822042265</v>
      </c>
      <c r="N17" s="133">
        <f>Granola!N6</f>
        <v>-0.28152006841842864</v>
      </c>
      <c r="O17" s="137">
        <f>Granola!O6</f>
        <v>281740.15967667103</v>
      </c>
      <c r="P17" s="131">
        <f>Granola!P6</f>
        <v>-108825.18219177448</v>
      </c>
      <c r="Q17" s="133">
        <f>Granola!Q6</f>
        <v>-0.27863502089345699</v>
      </c>
    </row>
    <row r="18" spans="2:17">
      <c r="B18" s="350" t="s">
        <v>80</v>
      </c>
      <c r="C18" s="154" t="s">
        <v>14</v>
      </c>
      <c r="D18" s="125">
        <f>'NB vs PL'!D9</f>
        <v>247325117.38042769</v>
      </c>
      <c r="E18" s="117">
        <f>'NB vs PL'!E9</f>
        <v>18824123.781418383</v>
      </c>
      <c r="F18" s="121">
        <f>'NB vs PL'!F9</f>
        <v>8.2380927474006382E-2</v>
      </c>
      <c r="G18" s="122">
        <f>'NB vs PL'!G9</f>
        <v>81.47608258589581</v>
      </c>
      <c r="H18" s="123">
        <f>'NB vs PL'!H9</f>
        <v>-0.36925827919696985</v>
      </c>
      <c r="I18" s="186">
        <f>'NB vs PL'!I9</f>
        <v>3.0789258088974725</v>
      </c>
      <c r="J18" s="187">
        <f>'NB vs PL'!J9</f>
        <v>6.2962269889982547E-2</v>
      </c>
      <c r="K18" s="121">
        <f>'NB vs PL'!K9</f>
        <v>2.0876336558996508E-2</v>
      </c>
      <c r="L18" s="124">
        <f>'NB vs PL'!L9</f>
        <v>761495687.0911957</v>
      </c>
      <c r="M18" s="118">
        <f>'NB vs PL'!M9</f>
        <v>72345021.769599795</v>
      </c>
      <c r="N18" s="121">
        <f>'NB vs PL'!N9</f>
        <v>0.10497707600099261</v>
      </c>
      <c r="O18" s="125">
        <f>'NB vs PL'!O9</f>
        <v>278981653.87403083</v>
      </c>
      <c r="P18" s="117">
        <f>'NB vs PL'!P9</f>
        <v>20060339.837288976</v>
      </c>
      <c r="Q18" s="121">
        <f>'NB vs PL'!Q9</f>
        <v>7.7476587479555048E-2</v>
      </c>
    </row>
    <row r="19" spans="2:17" ht="15" thickBot="1">
      <c r="B19" s="351"/>
      <c r="C19" s="155" t="s">
        <v>13</v>
      </c>
      <c r="D19" s="130">
        <f>'NB vs PL'!D10</f>
        <v>56230367.285505205</v>
      </c>
      <c r="E19" s="119">
        <f>'NB vs PL'!E10</f>
        <v>5545042.9050255939</v>
      </c>
      <c r="F19" s="126">
        <f>'NB vs PL'!F10</f>
        <v>0.10940134985426178</v>
      </c>
      <c r="G19" s="127">
        <f>'NB vs PL'!G10</f>
        <v>18.523917414105842</v>
      </c>
      <c r="H19" s="128">
        <f>'NB vs PL'!H10</f>
        <v>0.36925827919634457</v>
      </c>
      <c r="I19" s="188">
        <f>'NB vs PL'!I10</f>
        <v>1.8208364995281203</v>
      </c>
      <c r="J19" s="189">
        <f>'NB vs PL'!J10</f>
        <v>8.9053798338692758E-2</v>
      </c>
      <c r="K19" s="126">
        <f>'NB vs PL'!K10</f>
        <v>5.1423194305803256E-2</v>
      </c>
      <c r="L19" s="129">
        <f>'NB vs PL'!L10</f>
        <v>102386305.13531983</v>
      </c>
      <c r="M19" s="120">
        <f>'NB vs PL'!M10</f>
        <v>14610337.169030502</v>
      </c>
      <c r="N19" s="126">
        <f>'NB vs PL'!N10</f>
        <v>0.16645031103093794</v>
      </c>
      <c r="O19" s="130">
        <f>'NB vs PL'!O10</f>
        <v>45592442.372646213</v>
      </c>
      <c r="P19" s="119">
        <f>'NB vs PL'!P10</f>
        <v>2266123.7223140225</v>
      </c>
      <c r="Q19" s="126">
        <f>'NB vs PL'!Q10</f>
        <v>5.2303629592971378E-2</v>
      </c>
    </row>
    <row r="20" spans="2:17">
      <c r="B20" s="347" t="s">
        <v>62</v>
      </c>
      <c r="C20" s="150" t="s">
        <v>70</v>
      </c>
      <c r="D20" s="116">
        <f>Package!D15</f>
        <v>151771240.61950359</v>
      </c>
      <c r="E20" s="110">
        <f>Package!E15</f>
        <v>4719612.8604264259</v>
      </c>
      <c r="F20" s="112">
        <f>Package!F15</f>
        <v>3.2094937895953315E-2</v>
      </c>
      <c r="G20" s="113">
        <f>Package!G15</f>
        <v>49.997858146602937</v>
      </c>
      <c r="H20" s="114">
        <f>Package!H15</f>
        <v>-2.6736441044077921</v>
      </c>
      <c r="I20" s="182">
        <f>Package!I15</f>
        <v>3.0485401422061802</v>
      </c>
      <c r="J20" s="183">
        <f>Package!J15</f>
        <v>0.11668025918761504</v>
      </c>
      <c r="K20" s="112">
        <f>Package!K15</f>
        <v>3.9797351798232641E-2</v>
      </c>
      <c r="L20" s="115">
        <f>Package!L15</f>
        <v>462680719.46098983</v>
      </c>
      <c r="M20" s="111">
        <f>Package!M15</f>
        <v>31545951.301572263</v>
      </c>
      <c r="N20" s="112">
        <f>Package!N15</f>
        <v>7.3169583228573545E-2</v>
      </c>
      <c r="O20" s="116">
        <f>Package!O15</f>
        <v>230268643.98796755</v>
      </c>
      <c r="P20" s="110">
        <f>Package!P15</f>
        <v>11441967.907974005</v>
      </c>
      <c r="Q20" s="112">
        <f>Package!Q15</f>
        <v>5.2287811124962287E-2</v>
      </c>
    </row>
    <row r="21" spans="2:17">
      <c r="B21" s="348"/>
      <c r="C21" s="151" t="s">
        <v>71</v>
      </c>
      <c r="D21" s="77">
        <f>Package!D16</f>
        <v>92605712.353562966</v>
      </c>
      <c r="E21" s="76">
        <f>Package!E16</f>
        <v>14359182.450979874</v>
      </c>
      <c r="F21" s="78">
        <f>Package!F16</f>
        <v>0.18351206716588009</v>
      </c>
      <c r="G21" s="95">
        <f>Package!G16</f>
        <v>30.507013390147907</v>
      </c>
      <c r="H21" s="81">
        <f>Package!H16</f>
        <v>2.4803785360955608</v>
      </c>
      <c r="I21" s="178">
        <f>Package!I16</f>
        <v>2.40069438184516</v>
      </c>
      <c r="J21" s="179">
        <f>Package!J16</f>
        <v>3.5809478139822382E-2</v>
      </c>
      <c r="K21" s="78">
        <f>Package!K16</f>
        <v>1.5142165305260965E-2</v>
      </c>
      <c r="L21" s="79">
        <f>Package!L16</f>
        <v>222318013.37396756</v>
      </c>
      <c r="M21" s="80">
        <f>Package!M16</f>
        <v>37273976.040020525</v>
      </c>
      <c r="N21" s="78">
        <f>Package!N16</f>
        <v>0.2014330025276771</v>
      </c>
      <c r="O21" s="77">
        <f>Package!O16</f>
        <v>45403100.612897635</v>
      </c>
      <c r="P21" s="76">
        <f>Package!P16</f>
        <v>6682151.4148220047</v>
      </c>
      <c r="Q21" s="78">
        <f>Package!Q16</f>
        <v>0.17257199405519991</v>
      </c>
    </row>
    <row r="22" spans="2:17">
      <c r="B22" s="348"/>
      <c r="C22" s="151" t="s">
        <v>72</v>
      </c>
      <c r="D22" s="77">
        <f>Package!D17</f>
        <v>11284231.343283402</v>
      </c>
      <c r="E22" s="76">
        <f>Package!E17</f>
        <v>-746381.02791498043</v>
      </c>
      <c r="F22" s="78">
        <f>Package!F17</f>
        <v>-6.2040152644418763E-2</v>
      </c>
      <c r="G22" s="95">
        <f>Package!G17</f>
        <v>3.7173537996528214</v>
      </c>
      <c r="H22" s="81">
        <f>Package!H17</f>
        <v>-0.59181595417534094</v>
      </c>
      <c r="I22" s="178">
        <f>Package!I17</f>
        <v>2.4809111715157743</v>
      </c>
      <c r="J22" s="179">
        <f>Package!J17</f>
        <v>7.3063087387650771E-2</v>
      </c>
      <c r="K22" s="78">
        <f>Package!K17</f>
        <v>3.0343728023899296E-2</v>
      </c>
      <c r="L22" s="79">
        <f>Package!L17</f>
        <v>27995175.601520244</v>
      </c>
      <c r="M22" s="80">
        <f>Package!M17</f>
        <v>-972711.34735788032</v>
      </c>
      <c r="N22" s="78">
        <f>Package!N17</f>
        <v>-3.3578954138922854E-2</v>
      </c>
      <c r="O22" s="77">
        <f>Package!O17</f>
        <v>6701668.1575273871</v>
      </c>
      <c r="P22" s="76">
        <f>Package!P17</f>
        <v>-32768.703396553174</v>
      </c>
      <c r="Q22" s="78">
        <f>Package!Q17</f>
        <v>-4.8658416543617914E-3</v>
      </c>
    </row>
    <row r="23" spans="2:17" ht="15" thickBot="1">
      <c r="B23" s="349"/>
      <c r="C23" s="152" t="s">
        <v>73</v>
      </c>
      <c r="D23" s="144">
        <f>Package!D18</f>
        <v>41690252.106462181</v>
      </c>
      <c r="E23" s="138">
        <f>Package!E18</f>
        <v>5701651.6734583825</v>
      </c>
      <c r="F23" s="140">
        <f>Package!F18</f>
        <v>0.15842938054989245</v>
      </c>
      <c r="G23" s="141">
        <f>Package!G18</f>
        <v>13.733980841210496</v>
      </c>
      <c r="H23" s="142">
        <f>Package!H18</f>
        <v>0.84344928025893395</v>
      </c>
      <c r="I23" s="180">
        <f>Package!I18</f>
        <v>2.8049064781250617</v>
      </c>
      <c r="J23" s="181">
        <f>Package!J18</f>
        <v>3.4497876997671817E-2</v>
      </c>
      <c r="K23" s="140">
        <f>Package!K18</f>
        <v>1.2452270392040096E-2</v>
      </c>
      <c r="L23" s="143">
        <f>Package!L18</f>
        <v>116937258.20808277</v>
      </c>
      <c r="M23" s="139">
        <f>Package!M18</f>
        <v>17234130.025952131</v>
      </c>
      <c r="N23" s="140">
        <f>Package!N18</f>
        <v>0.17285445642658312</v>
      </c>
      <c r="O23" s="144">
        <f>Package!O18</f>
        <v>32270899.482255936</v>
      </c>
      <c r="P23" s="138">
        <f>Package!P18</f>
        <v>4079057.2567766197</v>
      </c>
      <c r="Q23" s="140">
        <f>Package!Q18</f>
        <v>0.14468927656987368</v>
      </c>
    </row>
    <row r="24" spans="2:17">
      <c r="B24" s="350" t="s">
        <v>81</v>
      </c>
      <c r="C24" s="156" t="s">
        <v>82</v>
      </c>
      <c r="D24" s="116">
        <f>Flavor!D42</f>
        <v>27541472.866333045</v>
      </c>
      <c r="E24" s="110">
        <f>Flavor!E42</f>
        <v>907896.99867163599</v>
      </c>
      <c r="F24" s="112">
        <f>Flavor!F42</f>
        <v>3.4088437962024022E-2</v>
      </c>
      <c r="G24" s="113">
        <f>Flavor!G42</f>
        <v>9.0729617014310531</v>
      </c>
      <c r="H24" s="114">
        <f>Flavor!H42</f>
        <v>-0.46675215718959606</v>
      </c>
      <c r="I24" s="182">
        <f>Flavor!I42</f>
        <v>2.9106308453029133</v>
      </c>
      <c r="J24" s="183">
        <f>Flavor!J42</f>
        <v>4.183099551585201E-2</v>
      </c>
      <c r="K24" s="112">
        <f>Flavor!K42</f>
        <v>1.4581357259537275E-2</v>
      </c>
      <c r="L24" s="115">
        <f>Flavor!L42</f>
        <v>80163060.449822202</v>
      </c>
      <c r="M24" s="111">
        <f>Flavor!M42</f>
        <v>3756662.0013828576</v>
      </c>
      <c r="N24" s="112">
        <f>Flavor!N42</f>
        <v>4.9166850913905234E-2</v>
      </c>
      <c r="O24" s="116">
        <f>Flavor!O42</f>
        <v>33509139.689434946</v>
      </c>
      <c r="P24" s="110">
        <f>Flavor!P42</f>
        <v>395086.34460265934</v>
      </c>
      <c r="Q24" s="112">
        <f>Flavor!Q42</f>
        <v>1.193107773574073E-2</v>
      </c>
    </row>
    <row r="25" spans="2:17">
      <c r="B25" s="348"/>
      <c r="C25" s="151" t="s">
        <v>83</v>
      </c>
      <c r="D25" s="77">
        <f>Flavor!D43</f>
        <v>49025612.543782189</v>
      </c>
      <c r="E25" s="76">
        <f>Flavor!E43</f>
        <v>-1679324.0551727638</v>
      </c>
      <c r="F25" s="78">
        <f>Flavor!F43</f>
        <v>-3.3119537619289229E-2</v>
      </c>
      <c r="G25" s="95">
        <f>Flavor!G43</f>
        <v>16.15046178386017</v>
      </c>
      <c r="H25" s="81">
        <f>Flavor!H43</f>
        <v>-2.0112221288454926</v>
      </c>
      <c r="I25" s="178">
        <f>Flavor!I43</f>
        <v>2.5896449299018829</v>
      </c>
      <c r="J25" s="179">
        <f>Flavor!J43</f>
        <v>0.10579860125290219</v>
      </c>
      <c r="K25" s="78">
        <f>Flavor!K43</f>
        <v>4.259466458637496E-2</v>
      </c>
      <c r="L25" s="79">
        <f>Flavor!L43</f>
        <v>126958928.95933971</v>
      </c>
      <c r="M25" s="80">
        <f>Flavor!M43</f>
        <v>1015658.343646124</v>
      </c>
      <c r="N25" s="78">
        <f>Flavor!N43</f>
        <v>8.0644113709364348E-3</v>
      </c>
      <c r="O25" s="77">
        <f>Flavor!O43</f>
        <v>38095844.66926229</v>
      </c>
      <c r="P25" s="76">
        <f>Flavor!P43</f>
        <v>1550676.7440883368</v>
      </c>
      <c r="Q25" s="78">
        <f>Flavor!Q43</f>
        <v>4.2431785982303863E-2</v>
      </c>
    </row>
    <row r="26" spans="2:17">
      <c r="B26" s="348"/>
      <c r="C26" s="151" t="s">
        <v>84</v>
      </c>
      <c r="D26" s="77">
        <f>Flavor!D44</f>
        <v>47777368.050211161</v>
      </c>
      <c r="E26" s="76">
        <f>Flavor!E44</f>
        <v>4633057.3480753154</v>
      </c>
      <c r="F26" s="78">
        <f>Flavor!F44</f>
        <v>0.10738512848337052</v>
      </c>
      <c r="G26" s="95">
        <f>Flavor!G44</f>
        <v>15.739253765350881</v>
      </c>
      <c r="H26" s="81">
        <f>Flavor!H44</f>
        <v>0.2856631258172726</v>
      </c>
      <c r="I26" s="178">
        <f>Flavor!I44</f>
        <v>2.9011092500385565</v>
      </c>
      <c r="J26" s="179">
        <f>Flavor!J44</f>
        <v>8.54830628758525E-2</v>
      </c>
      <c r="K26" s="78">
        <f>Flavor!K44</f>
        <v>3.0360231505728915E-2</v>
      </c>
      <c r="L26" s="79">
        <f>Flavor!L44</f>
        <v>138607364.39296418</v>
      </c>
      <c r="M26" s="80">
        <f>Flavor!M44</f>
        <v>17129113.352946386</v>
      </c>
      <c r="N26" s="78">
        <f>Flavor!N44</f>
        <v>0.14100559735012691</v>
      </c>
      <c r="O26" s="77">
        <f>Flavor!O44</f>
        <v>42743603.142297924</v>
      </c>
      <c r="P26" s="76">
        <f>Flavor!P44</f>
        <v>3588013.4827711731</v>
      </c>
      <c r="Q26" s="78">
        <f>Flavor!Q44</f>
        <v>9.1634770768882837E-2</v>
      </c>
    </row>
    <row r="27" spans="2:17">
      <c r="B27" s="348"/>
      <c r="C27" s="151" t="s">
        <v>85</v>
      </c>
      <c r="D27" s="77">
        <f>Flavor!D45</f>
        <v>7174498.3474163804</v>
      </c>
      <c r="E27" s="76">
        <f>Flavor!E45</f>
        <v>81807.312577249482</v>
      </c>
      <c r="F27" s="78">
        <f>Flavor!F45</f>
        <v>1.1534030197482718E-2</v>
      </c>
      <c r="G27" s="95">
        <f>Flavor!G45</f>
        <v>2.3634882945080493</v>
      </c>
      <c r="H27" s="81">
        <f>Flavor!H45</f>
        <v>-0.17699831893708895</v>
      </c>
      <c r="I27" s="178">
        <f>Flavor!I45</f>
        <v>2.9666536999242132</v>
      </c>
      <c r="J27" s="179">
        <f>Flavor!J45</f>
        <v>0.13945497689096165</v>
      </c>
      <c r="K27" s="78">
        <f>Flavor!K45</f>
        <v>4.9326202560442185E-2</v>
      </c>
      <c r="L27" s="79">
        <f>Flavor!L45</f>
        <v>21284252.067462958</v>
      </c>
      <c r="M27" s="80">
        <f>Flavor!M45</f>
        <v>1231805.0308963768</v>
      </c>
      <c r="N27" s="78">
        <f>Flavor!N45</f>
        <v>6.1429162667784254E-2</v>
      </c>
      <c r="O27" s="77">
        <f>Flavor!O45</f>
        <v>7658064.9423941374</v>
      </c>
      <c r="P27" s="76">
        <f>Flavor!P45</f>
        <v>769564.59748687595</v>
      </c>
      <c r="Q27" s="78">
        <f>Flavor!Q45</f>
        <v>0.11171729098566757</v>
      </c>
    </row>
    <row r="28" spans="2:17">
      <c r="B28" s="348"/>
      <c r="C28" s="151" t="s">
        <v>86</v>
      </c>
      <c r="D28" s="77">
        <f>Flavor!D46</f>
        <v>54802760.369643398</v>
      </c>
      <c r="E28" s="76">
        <f>Flavor!E46</f>
        <v>9492296.7339399084</v>
      </c>
      <c r="F28" s="78">
        <f>Flavor!F46</f>
        <v>0.20949458408234475</v>
      </c>
      <c r="G28" s="95">
        <f>Flavor!G46</f>
        <v>18.053622200223305</v>
      </c>
      <c r="H28" s="81">
        <f>Flavor!H46</f>
        <v>1.8241507978914164</v>
      </c>
      <c r="I28" s="178">
        <f>Flavor!I46</f>
        <v>2.5997150652117691</v>
      </c>
      <c r="J28" s="179">
        <f>Flavor!J46</f>
        <v>1.9278937339557434E-2</v>
      </c>
      <c r="K28" s="78">
        <f>Flavor!K46</f>
        <v>7.4711933891014586E-3</v>
      </c>
      <c r="L28" s="79">
        <f>Flavor!L46</f>
        <v>142471561.74815243</v>
      </c>
      <c r="M28" s="80">
        <f>Flavor!M46</f>
        <v>25550804.411943063</v>
      </c>
      <c r="N28" s="78">
        <f>Flavor!N46</f>
        <v>0.21853095202309467</v>
      </c>
      <c r="O28" s="77">
        <f>Flavor!O46</f>
        <v>34324082.930635333</v>
      </c>
      <c r="P28" s="76">
        <f>Flavor!P46</f>
        <v>5089976.0487356484</v>
      </c>
      <c r="Q28" s="78">
        <f>Flavor!Q46</f>
        <v>0.17411087909400474</v>
      </c>
    </row>
    <row r="29" spans="2:17">
      <c r="B29" s="348"/>
      <c r="C29" s="151" t="s">
        <v>87</v>
      </c>
      <c r="D29" s="77">
        <f>Flavor!D47</f>
        <v>11398579.951410638</v>
      </c>
      <c r="E29" s="76">
        <f>Flavor!E47</f>
        <v>463111.58838183247</v>
      </c>
      <c r="F29" s="78">
        <f>Flavor!F47</f>
        <v>4.2349497342751591E-2</v>
      </c>
      <c r="G29" s="95">
        <f>Flavor!G47</f>
        <v>3.7550235549046751</v>
      </c>
      <c r="H29" s="81">
        <f>Flavor!H47</f>
        <v>-0.16188342039790937</v>
      </c>
      <c r="I29" s="178">
        <f>Flavor!I47</f>
        <v>2.8928555993913134</v>
      </c>
      <c r="J29" s="179">
        <f>Flavor!J47</f>
        <v>0.13829556972266799</v>
      </c>
      <c r="K29" s="78">
        <f>Flavor!K47</f>
        <v>5.0206046785375012E-2</v>
      </c>
      <c r="L29" s="79">
        <f>Flavor!L47</f>
        <v>32974445.837547828</v>
      </c>
      <c r="M29" s="80">
        <f>Flavor!M47</f>
        <v>2852041.7790426686</v>
      </c>
      <c r="N29" s="78">
        <f>Flavor!N47</f>
        <v>9.4681744973053886E-2</v>
      </c>
      <c r="O29" s="77">
        <f>Flavor!O47</f>
        <v>20628695.401347995</v>
      </c>
      <c r="P29" s="76">
        <f>Flavor!P47</f>
        <v>1450335.9935940057</v>
      </c>
      <c r="Q29" s="78">
        <f>Flavor!Q47</f>
        <v>7.5623569397058096E-2</v>
      </c>
    </row>
    <row r="30" spans="2:17">
      <c r="B30" s="348"/>
      <c r="C30" s="151" t="s">
        <v>88</v>
      </c>
      <c r="D30" s="77">
        <f>Flavor!D48</f>
        <v>1009819.4679873785</v>
      </c>
      <c r="E30" s="76">
        <f>Flavor!E48</f>
        <v>54713.150517959963</v>
      </c>
      <c r="F30" s="78">
        <f>Flavor!F48</f>
        <v>5.7284879722002066E-2</v>
      </c>
      <c r="G30" s="95">
        <f>Flavor!G48</f>
        <v>0.33266388485739801</v>
      </c>
      <c r="H30" s="81">
        <f>Flavor!H48</f>
        <v>-9.4396696368481692E-3</v>
      </c>
      <c r="I30" s="178">
        <f>Flavor!I48</f>
        <v>3.7437791975557984</v>
      </c>
      <c r="J30" s="179">
        <f>Flavor!J48</f>
        <v>0.27765948422351672</v>
      </c>
      <c r="K30" s="78">
        <f>Flavor!K48</f>
        <v>8.0106720825455432E-2</v>
      </c>
      <c r="L30" s="79">
        <f>Flavor!L48</f>
        <v>3780541.1175380112</v>
      </c>
      <c r="M30" s="80">
        <f>Flavor!M48</f>
        <v>470028.28222905891</v>
      </c>
      <c r="N30" s="78">
        <f>Flavor!N48</f>
        <v>0.1419805044148677</v>
      </c>
      <c r="O30" s="77">
        <f>Flavor!O48</f>
        <v>1911737.126383543</v>
      </c>
      <c r="P30" s="76">
        <f>Flavor!P48</f>
        <v>173278.829550097</v>
      </c>
      <c r="Q30" s="78">
        <f>Flavor!Q48</f>
        <v>9.9673848872716492E-2</v>
      </c>
    </row>
    <row r="31" spans="2:17">
      <c r="B31" s="348"/>
      <c r="C31" s="151" t="s">
        <v>89</v>
      </c>
      <c r="D31" s="77">
        <f>Flavor!D49</f>
        <v>7268722.6421831064</v>
      </c>
      <c r="E31" s="76">
        <f>Flavor!E49</f>
        <v>-403130.47880983166</v>
      </c>
      <c r="F31" s="78">
        <f>Flavor!F49</f>
        <v>-5.2546688844540348E-2</v>
      </c>
      <c r="G31" s="95">
        <f>Flavor!G49</f>
        <v>2.3945285159919147</v>
      </c>
      <c r="H31" s="81">
        <f>Flavor!H49</f>
        <v>-0.35340454051150072</v>
      </c>
      <c r="I31" s="178">
        <f>Flavor!I49</f>
        <v>3.1608021213044326</v>
      </c>
      <c r="J31" s="179">
        <f>Flavor!J49</f>
        <v>0.12018819262740754</v>
      </c>
      <c r="K31" s="78">
        <f>Flavor!K49</f>
        <v>3.9527607071017261E-2</v>
      </c>
      <c r="L31" s="79">
        <f>Flavor!L49</f>
        <v>22974993.946585923</v>
      </c>
      <c r="M31" s="80">
        <f>Flavor!M49</f>
        <v>-352149.51186950877</v>
      </c>
      <c r="N31" s="78">
        <f>Flavor!N49</f>
        <v>-1.509612664305301E-2</v>
      </c>
      <c r="O31" s="77">
        <f>Flavor!O49</f>
        <v>13769712.722984076</v>
      </c>
      <c r="P31" s="76">
        <f>Flavor!P49</f>
        <v>-716068.91242953204</v>
      </c>
      <c r="Q31" s="78">
        <f>Flavor!Q49</f>
        <v>-4.9432535326844058E-2</v>
      </c>
    </row>
    <row r="32" spans="2:17">
      <c r="B32" s="348"/>
      <c r="C32" s="151" t="s">
        <v>90</v>
      </c>
      <c r="D32" s="77">
        <f>Flavor!D50</f>
        <v>2879549.1104512322</v>
      </c>
      <c r="E32" s="76">
        <f>Flavor!E50</f>
        <v>-390530.49213169049</v>
      </c>
      <c r="F32" s="78">
        <f>Flavor!F50</f>
        <v>-0.11942537784805728</v>
      </c>
      <c r="G32" s="95">
        <f>Flavor!G50</f>
        <v>0.94860717592379029</v>
      </c>
      <c r="H32" s="81">
        <f>Flavor!H50</f>
        <v>-0.22268217172369786</v>
      </c>
      <c r="I32" s="178">
        <f>Flavor!I50</f>
        <v>2.539262560932479</v>
      </c>
      <c r="J32" s="179">
        <f>Flavor!J50</f>
        <v>1.9073597948928267E-2</v>
      </c>
      <c r="K32" s="78">
        <f>Flavor!K50</f>
        <v>7.5683205621009456E-3</v>
      </c>
      <c r="L32" s="79">
        <f>Flavor!L50</f>
        <v>7311931.2485352382</v>
      </c>
      <c r="M32" s="80">
        <f>Flavor!M50</f>
        <v>-929287.27397187892</v>
      </c>
      <c r="N32" s="78">
        <f>Flavor!N50</f>
        <v>-0.11276090682876033</v>
      </c>
      <c r="O32" s="77">
        <f>Flavor!O50</f>
        <v>2262853.6528974771</v>
      </c>
      <c r="P32" s="76">
        <f>Flavor!P50</f>
        <v>-222655.86944505619</v>
      </c>
      <c r="Q32" s="78">
        <f>Flavor!Q50</f>
        <v>-8.9581579729860916E-2</v>
      </c>
    </row>
    <row r="33" spans="2:17">
      <c r="B33" s="348"/>
      <c r="C33" s="151" t="s">
        <v>91</v>
      </c>
      <c r="D33" s="77">
        <f>Flavor!D51</f>
        <v>3276061.9116428075</v>
      </c>
      <c r="E33" s="76">
        <f>Flavor!E51</f>
        <v>-27772.722713436466</v>
      </c>
      <c r="F33" s="78">
        <f>Flavor!F51</f>
        <v>-8.4062084780608323E-3</v>
      </c>
      <c r="G33" s="95">
        <f>Flavor!G51</f>
        <v>1.07923001794819</v>
      </c>
      <c r="H33" s="81">
        <f>Flavor!H51</f>
        <v>-0.1041498332804236</v>
      </c>
      <c r="I33" s="178">
        <f>Flavor!I51</f>
        <v>3.2263201280183704</v>
      </c>
      <c r="J33" s="179">
        <f>Flavor!J51</f>
        <v>9.2535119028784862E-3</v>
      </c>
      <c r="K33" s="78">
        <f>Flavor!K51</f>
        <v>2.8763818120906104E-3</v>
      </c>
      <c r="L33" s="79">
        <f>Flavor!L51</f>
        <v>10569624.48616753</v>
      </c>
      <c r="M33" s="80">
        <f>Flavor!M51</f>
        <v>-59031.621186075732</v>
      </c>
      <c r="N33" s="78">
        <f>Flavor!N51</f>
        <v>-5.5540061311451939E-3</v>
      </c>
      <c r="O33" s="77">
        <f>Flavor!O51</f>
        <v>7023022.318244338</v>
      </c>
      <c r="P33" s="76">
        <f>Flavor!P51</f>
        <v>-67517.751107617281</v>
      </c>
      <c r="Q33" s="78">
        <f>Flavor!Q51</f>
        <v>-9.5222296816930771E-3</v>
      </c>
    </row>
    <row r="34" spans="2:17">
      <c r="B34" s="348"/>
      <c r="C34" s="151" t="s">
        <v>92</v>
      </c>
      <c r="D34" s="77">
        <f>Flavor!D52</f>
        <v>693474.75800004974</v>
      </c>
      <c r="E34" s="76">
        <f>Flavor!E52</f>
        <v>77206.349032819388</v>
      </c>
      <c r="F34" s="78">
        <f>Flavor!F52</f>
        <v>0.12528039391505591</v>
      </c>
      <c r="G34" s="95">
        <f>Flavor!G52</f>
        <v>0.22845074229617038</v>
      </c>
      <c r="H34" s="81">
        <f>Flavor!H52</f>
        <v>7.7134176925628128E-3</v>
      </c>
      <c r="I34" s="178">
        <f>Flavor!I52</f>
        <v>3.290221161983681</v>
      </c>
      <c r="J34" s="179">
        <f>Flavor!J52</f>
        <v>0.11195308783865032</v>
      </c>
      <c r="K34" s="78">
        <f>Flavor!K52</f>
        <v>3.5224557912336023E-2</v>
      </c>
      <c r="L34" s="79">
        <f>Flavor!L52</f>
        <v>2281685.3240732756</v>
      </c>
      <c r="M34" s="80">
        <f>Flavor!M52</f>
        <v>323019.11474857409</v>
      </c>
      <c r="N34" s="78">
        <f>Flavor!N52</f>
        <v>0.164917898318133</v>
      </c>
      <c r="O34" s="77">
        <f>Flavor!O52</f>
        <v>1181253.7634655237</v>
      </c>
      <c r="P34" s="76">
        <f>Flavor!P52</f>
        <v>265668.38627240853</v>
      </c>
      <c r="Q34" s="78">
        <f>Flavor!Q52</f>
        <v>0.29016232990402357</v>
      </c>
    </row>
    <row r="35" spans="2:17">
      <c r="B35" s="348"/>
      <c r="C35" s="151" t="s">
        <v>93</v>
      </c>
      <c r="D35" s="77">
        <f>Flavor!D53</f>
        <v>3111286.853560749</v>
      </c>
      <c r="E35" s="76">
        <f>Flavor!E53</f>
        <v>47908.200134993996</v>
      </c>
      <c r="F35" s="78">
        <f>Flavor!F53</f>
        <v>1.5639006977285878E-2</v>
      </c>
      <c r="G35" s="95">
        <f>Flavor!G53</f>
        <v>1.0249483243515813</v>
      </c>
      <c r="H35" s="81">
        <f>Flavor!H53</f>
        <v>-7.2304103917802287E-2</v>
      </c>
      <c r="I35" s="178">
        <f>Flavor!I53</f>
        <v>2.7585854249151236</v>
      </c>
      <c r="J35" s="179">
        <f>Flavor!J53</f>
        <v>0.16401956384161798</v>
      </c>
      <c r="K35" s="78">
        <f>Flavor!K53</f>
        <v>6.3216573648184296E-2</v>
      </c>
      <c r="L35" s="79">
        <f>Flavor!L53</f>
        <v>8582750.5669627171</v>
      </c>
      <c r="M35" s="80">
        <f>Flavor!M53</f>
        <v>634612.89324292634</v>
      </c>
      <c r="N35" s="78">
        <f>Flavor!N53</f>
        <v>7.9844225061834209E-2</v>
      </c>
      <c r="O35" s="77">
        <f>Flavor!O53</f>
        <v>4711887.6314466</v>
      </c>
      <c r="P35" s="76">
        <f>Flavor!P53</f>
        <v>351387.22197171301</v>
      </c>
      <c r="Q35" s="78">
        <f>Flavor!Q53</f>
        <v>8.0584150664952878E-2</v>
      </c>
    </row>
    <row r="36" spans="2:17" ht="15" thickBot="1">
      <c r="B36" s="351"/>
      <c r="C36" s="157" t="s">
        <v>94</v>
      </c>
      <c r="D36" s="144">
        <f>Flavor!D54</f>
        <v>1647519.3144813105</v>
      </c>
      <c r="E36" s="138">
        <f>Flavor!E54</f>
        <v>232309.35778935091</v>
      </c>
      <c r="F36" s="140">
        <f>Flavor!F54</f>
        <v>0.16415186784890343</v>
      </c>
      <c r="G36" s="141">
        <f>Flavor!G54</f>
        <v>0.54274075011178147</v>
      </c>
      <c r="H36" s="142">
        <f>Flavor!H54</f>
        <v>3.5835552559814188E-2</v>
      </c>
      <c r="I36" s="180">
        <f>Flavor!I54</f>
        <v>2.7290720089560496</v>
      </c>
      <c r="J36" s="181">
        <f>Flavor!J54</f>
        <v>0.32093911336349557</v>
      </c>
      <c r="K36" s="140">
        <f>Flavor!K54</f>
        <v>0.13327300746187601</v>
      </c>
      <c r="L36" s="143">
        <f>Flavor!L54</f>
        <v>4496198.8453654042</v>
      </c>
      <c r="M36" s="139">
        <f>Flavor!M54</f>
        <v>1088185.1944853822</v>
      </c>
      <c r="N36" s="140">
        <f>Flavor!N54</f>
        <v>0.31930188841948726</v>
      </c>
      <c r="O36" s="144">
        <f>Flavor!O54</f>
        <v>4047520.0677127838</v>
      </c>
      <c r="P36" s="138">
        <f>Flavor!P54</f>
        <v>734536.18908267096</v>
      </c>
      <c r="Q36" s="140">
        <f>Flavor!Q54</f>
        <v>0.22171438678608804</v>
      </c>
    </row>
    <row r="37" spans="2:17">
      <c r="B37" s="347" t="s">
        <v>95</v>
      </c>
      <c r="C37" s="221" t="s">
        <v>144</v>
      </c>
      <c r="D37" s="116">
        <f>Fat!D15</f>
        <v>70448311.21273841</v>
      </c>
      <c r="E37" s="110">
        <f>Fat!E15</f>
        <v>8741088.6366102546</v>
      </c>
      <c r="F37" s="112">
        <f>Fat!F15</f>
        <v>0.1416542224992606</v>
      </c>
      <c r="G37" s="113">
        <f>Fat!G15</f>
        <v>23.207721412205395</v>
      </c>
      <c r="H37" s="114">
        <f>Fat!H15</f>
        <v>1.1051975411527266</v>
      </c>
      <c r="I37" s="182">
        <f>Fat!I15</f>
        <v>3.0668023577860923</v>
      </c>
      <c r="J37" s="183">
        <f>Fat!J15</f>
        <v>-1.0937186252060194E-3</v>
      </c>
      <c r="K37" s="112">
        <f>Fat!K15</f>
        <v>-3.5650445711492534E-4</v>
      </c>
      <c r="L37" s="115">
        <f>Fat!L15</f>
        <v>216051046.92927456</v>
      </c>
      <c r="M37" s="111">
        <f>Fat!M15</f>
        <v>26739700.901732296</v>
      </c>
      <c r="N37" s="112">
        <f>Fat!N15</f>
        <v>0.14124721768045551</v>
      </c>
      <c r="O37" s="116">
        <f>Fat!O15</f>
        <v>70738323.998384595</v>
      </c>
      <c r="P37" s="110">
        <f>Fat!P15</f>
        <v>7264131.9510672912</v>
      </c>
      <c r="Q37" s="112">
        <f>Fat!Q15</f>
        <v>0.11444229090229602</v>
      </c>
    </row>
    <row r="38" spans="2:17">
      <c r="B38" s="348"/>
      <c r="C38" s="222" t="s">
        <v>97</v>
      </c>
      <c r="D38" s="77">
        <f>Fat!D16</f>
        <v>6205686.1505532814</v>
      </c>
      <c r="E38" s="76">
        <f>Fat!E16</f>
        <v>1499075.2520333165</v>
      </c>
      <c r="F38" s="78">
        <f>Fat!F16</f>
        <v>0.31850418153425725</v>
      </c>
      <c r="G38" s="95">
        <f>Fat!G16</f>
        <v>2.0443333967043387</v>
      </c>
      <c r="H38" s="81">
        <f>Fat!H16</f>
        <v>0.35850189443643288</v>
      </c>
      <c r="I38" s="178">
        <f>Fat!I16</f>
        <v>3.514421788349837</v>
      </c>
      <c r="J38" s="179">
        <f>Fat!J16</f>
        <v>0.18767008467152424</v>
      </c>
      <c r="K38" s="78">
        <f>Fat!K16</f>
        <v>5.6412411080761379E-2</v>
      </c>
      <c r="L38" s="79">
        <f>Fat!L16</f>
        <v>21809398.619165279</v>
      </c>
      <c r="M38" s="80">
        <f>Fat!M16</f>
        <v>6151672.793963071</v>
      </c>
      <c r="N38" s="78">
        <f>Fat!N16</f>
        <v>0.39288418143467058</v>
      </c>
      <c r="O38" s="77">
        <f>Fat!O16</f>
        <v>8906883.2744609714</v>
      </c>
      <c r="P38" s="76">
        <f>Fat!P16</f>
        <v>3386023.9675075738</v>
      </c>
      <c r="Q38" s="78">
        <f>Fat!Q16</f>
        <v>0.61331466339722751</v>
      </c>
    </row>
    <row r="39" spans="2:17">
      <c r="B39" s="348"/>
      <c r="C39" s="222" t="s">
        <v>59</v>
      </c>
      <c r="D39" s="77">
        <f>Fat!D17</f>
        <v>121057121.0023509</v>
      </c>
      <c r="E39" s="76">
        <f>Fat!E17</f>
        <v>4122946.9416757226</v>
      </c>
      <c r="F39" s="78">
        <f>Fat!F17</f>
        <v>3.525869981803946E-2</v>
      </c>
      <c r="G39" s="95">
        <f>Fat!G17</f>
        <v>39.879734387134519</v>
      </c>
      <c r="H39" s="81">
        <f>Fat!H17</f>
        <v>-2.0041856082818228</v>
      </c>
      <c r="I39" s="178">
        <f>Fat!I17</f>
        <v>2.7003473347311098</v>
      </c>
      <c r="J39" s="179">
        <f>Fat!J17</f>
        <v>7.3021657928602046E-2</v>
      </c>
      <c r="K39" s="78">
        <f>Fat!K17</f>
        <v>2.7793150492660061E-2</v>
      </c>
      <c r="L39" s="79">
        <f>Fat!L17</f>
        <v>326896274.04891968</v>
      </c>
      <c r="M39" s="80">
        <f>Fat!M17</f>
        <v>19672116.04361403</v>
      </c>
      <c r="N39" s="78">
        <f>Fat!N17</f>
        <v>6.4031800660917751E-2</v>
      </c>
      <c r="O39" s="77">
        <f>Fat!O17</f>
        <v>142832888.61638117</v>
      </c>
      <c r="P39" s="76">
        <f>Fat!P17</f>
        <v>5825954.415065527</v>
      </c>
      <c r="Q39" s="78">
        <f>Fat!Q17</f>
        <v>4.2523062420366034E-2</v>
      </c>
    </row>
    <row r="40" spans="2:17" ht="15" thickBot="1">
      <c r="B40" s="349"/>
      <c r="C40" s="223" t="s">
        <v>15</v>
      </c>
      <c r="D40" s="109">
        <f>Fat!D18</f>
        <v>105706223.27892141</v>
      </c>
      <c r="E40" s="103">
        <f>Fat!E18</f>
        <v>10011992.654594511</v>
      </c>
      <c r="F40" s="105">
        <f>Fat!F18</f>
        <v>0.10462483045502759</v>
      </c>
      <c r="G40" s="106">
        <f>Fat!G18</f>
        <v>34.822702477359073</v>
      </c>
      <c r="H40" s="107">
        <f>Fat!H18</f>
        <v>0.54658489506428509</v>
      </c>
      <c r="I40" s="190">
        <f>Fat!I18</f>
        <v>2.8230946019089442</v>
      </c>
      <c r="J40" s="191">
        <f>Fat!J18</f>
        <v>6.4605452805027053E-2</v>
      </c>
      <c r="K40" s="105">
        <f>Fat!K18</f>
        <v>2.3420593416513473E-2</v>
      </c>
      <c r="L40" s="108">
        <f>Fat!L18</f>
        <v>298418668.32690459</v>
      </c>
      <c r="M40" s="104">
        <f>Fat!M18</f>
        <v>34447171.517851084</v>
      </c>
      <c r="N40" s="105">
        <f>Fat!N18</f>
        <v>0.1304957994868999</v>
      </c>
      <c r="O40" s="109">
        <f>Fat!O18</f>
        <v>101893551.26482439</v>
      </c>
      <c r="P40" s="103">
        <f>Fat!P18</f>
        <v>5887557.708177194</v>
      </c>
      <c r="Q40" s="105">
        <f>Fat!Q18</f>
        <v>6.1324897436776285E-2</v>
      </c>
    </row>
    <row r="41" spans="2:17" ht="15" hidden="1" thickBot="1">
      <c r="B41" s="350" t="s">
        <v>98</v>
      </c>
      <c r="C41" s="154" t="s">
        <v>99</v>
      </c>
      <c r="D41" s="125">
        <f>Organic!D6</f>
        <v>21821858.025175918</v>
      </c>
      <c r="E41" s="117">
        <f>Organic!E6</f>
        <v>1916113.1964345351</v>
      </c>
      <c r="F41" s="121">
        <f>Organic!F6</f>
        <v>9.6259306693608854E-2</v>
      </c>
      <c r="G41" s="122">
        <f>Organic!G6</f>
        <v>7.1887543225224659</v>
      </c>
      <c r="H41" s="123">
        <f>Organic!H6</f>
        <v>5.8840158818977528E-2</v>
      </c>
      <c r="I41" s="186">
        <f>Organic!I6</f>
        <v>3.031171210356991</v>
      </c>
      <c r="J41" s="187">
        <f>Organic!J6</f>
        <v>5.1328653149063541E-2</v>
      </c>
      <c r="K41" s="121">
        <f>Organic!K6</f>
        <v>1.7225290317740075E-2</v>
      </c>
      <c r="L41" s="124">
        <f>Organic!L6</f>
        <v>66145787.802410908</v>
      </c>
      <c r="M41" s="118">
        <f>Organic!M6</f>
        <v>6829802.2288057059</v>
      </c>
      <c r="N41" s="121">
        <f>Organic!N6</f>
        <v>0.11514269151493074</v>
      </c>
      <c r="O41" s="125">
        <f>Organic!O6</f>
        <v>12231457.666135371</v>
      </c>
      <c r="P41" s="117">
        <f>Organic!P6</f>
        <v>1003095.3760576397</v>
      </c>
      <c r="Q41" s="121">
        <f>Organic!Q6</f>
        <v>8.9335857727360121E-2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Size!D24</f>
        <v>58180728.659882441</v>
      </c>
      <c r="E44" s="110">
        <f>Size!E24</f>
        <v>2578318.9378621504</v>
      </c>
      <c r="F44" s="112">
        <f>Size!F24</f>
        <v>4.6370633049039517E-2</v>
      </c>
      <c r="G44" s="113">
        <f>Size!G24</f>
        <v>19.166423141361488</v>
      </c>
      <c r="H44" s="114">
        <f>Size!H24</f>
        <v>-0.74945601934528483</v>
      </c>
      <c r="I44" s="182">
        <f>Size!I24</f>
        <v>3.5713063299388925</v>
      </c>
      <c r="J44" s="183">
        <f>Size!J24</f>
        <v>0.13748239039976795</v>
      </c>
      <c r="K44" s="112">
        <f>Size!K24</f>
        <v>4.0037693492876149E-2</v>
      </c>
      <c r="L44" s="115">
        <f>Size!L24</f>
        <v>207781204.5434953</v>
      </c>
      <c r="M44" s="111">
        <f>Size!M24</f>
        <v>16852318.943959057</v>
      </c>
      <c r="N44" s="112">
        <f>Size!N24</f>
        <v>8.8264899735003691E-2</v>
      </c>
      <c r="O44" s="116">
        <f>Size!O24</f>
        <v>173786818.02169573</v>
      </c>
      <c r="P44" s="110">
        <f>Size!P24</f>
        <v>8648885.0198372304</v>
      </c>
      <c r="Q44" s="112">
        <f>Size!Q24</f>
        <v>5.2373702774515737E-2</v>
      </c>
    </row>
    <row r="45" spans="2:17">
      <c r="B45" s="348"/>
      <c r="C45" s="151" t="s">
        <v>103</v>
      </c>
      <c r="D45" s="77">
        <f>Size!D25</f>
        <v>43030462.361498229</v>
      </c>
      <c r="E45" s="76">
        <f>Size!E25</f>
        <v>-1968680.7204450518</v>
      </c>
      <c r="F45" s="78">
        <f>Size!F25</f>
        <v>-4.3749293555659298E-2</v>
      </c>
      <c r="G45" s="95">
        <f>Size!G25</f>
        <v>14.175485054685987</v>
      </c>
      <c r="H45" s="81">
        <f>Size!H25</f>
        <v>-1.9424763868379085</v>
      </c>
      <c r="I45" s="178">
        <f>Size!I25</f>
        <v>3.0090006688011162</v>
      </c>
      <c r="J45" s="179">
        <f>Size!J25</f>
        <v>7.7737706800411921E-2</v>
      </c>
      <c r="K45" s="78">
        <f>Size!K25</f>
        <v>2.6520209141302296E-2</v>
      </c>
      <c r="L45" s="79">
        <f>Size!L25</f>
        <v>129478690.02456942</v>
      </c>
      <c r="M45" s="80">
        <f>Size!M25</f>
        <v>-2425631.4133011401</v>
      </c>
      <c r="N45" s="78">
        <f>Size!N25</f>
        <v>-1.8389324829237368E-2</v>
      </c>
      <c r="O45" s="77">
        <f>Size!O25</f>
        <v>26719741.826415658</v>
      </c>
      <c r="P45" s="76">
        <f>Size!P25</f>
        <v>-998050.80443745479</v>
      </c>
      <c r="Q45" s="78">
        <f>Size!Q25</f>
        <v>-3.6007586092065232E-2</v>
      </c>
    </row>
    <row r="46" spans="2:17">
      <c r="B46" s="348"/>
      <c r="C46" s="151" t="s">
        <v>104</v>
      </c>
      <c r="D46" s="77">
        <f>Size!D26</f>
        <v>71791798.628877401</v>
      </c>
      <c r="E46" s="76">
        <f>Size!E26</f>
        <v>2532611.0530719012</v>
      </c>
      <c r="F46" s="78">
        <f>Size!F26</f>
        <v>3.6567149308529071E-2</v>
      </c>
      <c r="G46" s="95">
        <f>Size!G26</f>
        <v>23.650305217804402</v>
      </c>
      <c r="H46" s="81">
        <f>Size!H26</f>
        <v>-1.157209733875785</v>
      </c>
      <c r="I46" s="178">
        <f>Size!I26</f>
        <v>2.6861247985275556</v>
      </c>
      <c r="J46" s="179">
        <f>Size!J26</f>
        <v>9.2313336396276924E-2</v>
      </c>
      <c r="K46" s="78">
        <f>Size!K26</f>
        <v>3.558984056629353E-2</v>
      </c>
      <c r="L46" s="79">
        <f>Size!L26</f>
        <v>192841730.62792414</v>
      </c>
      <c r="M46" s="80">
        <f>Size!M26</f>
        <v>13196456.03589958</v>
      </c>
      <c r="N46" s="78">
        <f>Size!N26</f>
        <v>7.3458408888676899E-2</v>
      </c>
      <c r="O46" s="77">
        <f>Size!O26</f>
        <v>39049676.197035134</v>
      </c>
      <c r="P46" s="76">
        <f>Size!P26</f>
        <v>1411740.9779800326</v>
      </c>
      <c r="Q46" s="78">
        <f>Size!Q26</f>
        <v>3.7508459743171699E-2</v>
      </c>
    </row>
    <row r="47" spans="2:17">
      <c r="B47" s="348"/>
      <c r="C47" s="151" t="s">
        <v>105</v>
      </c>
      <c r="D47" s="77">
        <f>Size!D27</f>
        <v>74256211.885750309</v>
      </c>
      <c r="E47" s="76">
        <f>Size!E27</f>
        <v>11061142.831060857</v>
      </c>
      <c r="F47" s="78">
        <f>Size!F27</f>
        <v>0.17503173897141353</v>
      </c>
      <c r="G47" s="95">
        <f>Size!G27</f>
        <v>24.462154576937241</v>
      </c>
      <c r="H47" s="81">
        <f>Size!H27</f>
        <v>1.8267082871467473</v>
      </c>
      <c r="I47" s="178">
        <f>Size!I27</f>
        <v>2.3632515521690043</v>
      </c>
      <c r="J47" s="179">
        <f>Size!J27</f>
        <v>5.3898038367566237E-2</v>
      </c>
      <c r="K47" s="78">
        <f>Size!K27</f>
        <v>2.3339015895770941E-2</v>
      </c>
      <c r="L47" s="79">
        <f>Size!L27</f>
        <v>175486107.99718988</v>
      </c>
      <c r="M47" s="80">
        <f>Size!M27</f>
        <v>29546353.220818281</v>
      </c>
      <c r="N47" s="78">
        <f>Size!N27</f>
        <v>0.20245582340530277</v>
      </c>
      <c r="O47" s="77">
        <f>Size!O27</f>
        <v>36893821.400517642</v>
      </c>
      <c r="P47" s="76">
        <f>Size!P27</f>
        <v>5358544.3644904904</v>
      </c>
      <c r="Q47" s="78">
        <f>Size!Q27</f>
        <v>0.16992222260704026</v>
      </c>
    </row>
    <row r="48" spans="2:17">
      <c r="B48" s="348"/>
      <c r="C48" s="151" t="s">
        <v>106</v>
      </c>
      <c r="D48" s="77">
        <f>Size!D28</f>
        <v>71915377.715814263</v>
      </c>
      <c r="E48" s="76">
        <f>Size!E28</f>
        <v>5234642.1573408395</v>
      </c>
      <c r="F48" s="78">
        <f>Size!F28</f>
        <v>7.8503065593067675E-2</v>
      </c>
      <c r="G48" s="95">
        <f>Size!G28</f>
        <v>23.691015761075551</v>
      </c>
      <c r="H48" s="81">
        <f>Size!H28</f>
        <v>-0.1929395992920071</v>
      </c>
      <c r="I48" s="178">
        <f>Size!I28</f>
        <v>3.6593244234441906</v>
      </c>
      <c r="J48" s="179">
        <f>Size!J28</f>
        <v>0.14284105483056697</v>
      </c>
      <c r="K48" s="78">
        <f>Size!K28</f>
        <v>4.0620426675551768E-2</v>
      </c>
      <c r="L48" s="79">
        <f>Size!L28</f>
        <v>263161698.09669322</v>
      </c>
      <c r="M48" s="80">
        <f>Size!M28</f>
        <v>28680000.498398364</v>
      </c>
      <c r="N48" s="78">
        <f>Size!N28</f>
        <v>0.12231232028834869</v>
      </c>
      <c r="O48" s="77">
        <f>Size!O28</f>
        <v>202968713.21890259</v>
      </c>
      <c r="P48" s="76">
        <f>Size!P28</f>
        <v>14170416.389732838</v>
      </c>
      <c r="Q48" s="78">
        <f>Size!Q28</f>
        <v>7.5055848636996159E-2</v>
      </c>
    </row>
    <row r="49" spans="2:17" ht="15" customHeight="1">
      <c r="B49" s="348"/>
      <c r="C49" s="151" t="s">
        <v>107</v>
      </c>
      <c r="D49" s="77">
        <f>Size!D29</f>
        <v>95934092.638292462</v>
      </c>
      <c r="E49" s="76">
        <f>Size!E29</f>
        <v>15270511.961693451</v>
      </c>
      <c r="F49" s="78">
        <f>Size!F29</f>
        <v>0.18931110959376884</v>
      </c>
      <c r="G49" s="95">
        <f>Size!G29</f>
        <v>31.603478600912403</v>
      </c>
      <c r="H49" s="81">
        <f>Size!H29</f>
        <v>2.7110954567903462</v>
      </c>
      <c r="I49" s="178">
        <f>Size!I29</f>
        <v>2.3523344548876897</v>
      </c>
      <c r="J49" s="179">
        <f>Size!J29</f>
        <v>2.5374498578503157E-2</v>
      </c>
      <c r="K49" s="78">
        <f>Size!K29</f>
        <v>1.0904570364309103E-2</v>
      </c>
      <c r="L49" s="79">
        <f>Size!L29</f>
        <v>225669071.51144281</v>
      </c>
      <c r="M49" s="80">
        <f>Size!M29</f>
        <v>37968149.344481438</v>
      </c>
      <c r="N49" s="78">
        <f>Size!N29</f>
        <v>0.20228003627338861</v>
      </c>
      <c r="O49" s="77">
        <f>Size!O29</f>
        <v>45791985.18825376</v>
      </c>
      <c r="P49" s="76">
        <f>Size!P29</f>
        <v>6736080.731494613</v>
      </c>
      <c r="Q49" s="78">
        <f>Size!Q29</f>
        <v>0.17247278805058741</v>
      </c>
    </row>
    <row r="50" spans="2:17" ht="15" thickBot="1">
      <c r="B50" s="349"/>
      <c r="C50" s="152" t="s">
        <v>108</v>
      </c>
      <c r="D50" s="144">
        <f>Size!D30</f>
        <v>135567871.29045662</v>
      </c>
      <c r="E50" s="138">
        <f>Size!E30</f>
        <v>3869949.3658792675</v>
      </c>
      <c r="F50" s="140">
        <f>Size!F30</f>
        <v>2.9385045028239437E-2</v>
      </c>
      <c r="G50" s="141">
        <f>Size!G30</f>
        <v>44.65999731141514</v>
      </c>
      <c r="H50" s="142">
        <f>Size!H30</f>
        <v>-2.5120571351268595</v>
      </c>
      <c r="I50" s="180">
        <f>Size!I30</f>
        <v>2.7613077844534986</v>
      </c>
      <c r="J50" s="181">
        <f>Size!J30</f>
        <v>7.3474129002421673E-2</v>
      </c>
      <c r="K50" s="140">
        <f>Size!K30</f>
        <v>2.733581702625534E-2</v>
      </c>
      <c r="L50" s="143">
        <f>Size!L30</f>
        <v>374344618.31612784</v>
      </c>
      <c r="M50" s="139">
        <f>Size!M30</f>
        <v>20362511.414280534</v>
      </c>
      <c r="N50" s="140">
        <f>Size!N30</f>
        <v>5.7524126268694936E-2</v>
      </c>
      <c r="O50" s="144">
        <f>Size!O30</f>
        <v>75610948.746894777</v>
      </c>
      <c r="P50" s="138">
        <f>Size!P30</f>
        <v>1457170.9205901027</v>
      </c>
      <c r="Q50" s="140">
        <f>Size!Q30</f>
        <v>1.9650663301380693E-2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370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Data'!D27</f>
        <v>3942006807.0547428</v>
      </c>
      <c r="E57" s="284">
        <f>'Segment Data'!E27</f>
        <v>242070548.06740427</v>
      </c>
      <c r="F57" s="285">
        <f>'Segment Data'!F27</f>
        <v>6.5425599557128108E-2</v>
      </c>
      <c r="G57" s="286">
        <f>'Segment Data'!G27</f>
        <v>99.951197729652549</v>
      </c>
      <c r="H57" s="287">
        <f>'Segment Data'!H27</f>
        <v>-7.135733211924844E-3</v>
      </c>
      <c r="I57" s="288">
        <f>'Segment Data'!I27</f>
        <v>2.7975438897073093</v>
      </c>
      <c r="J57" s="289">
        <f>'Segment Data'!J27</f>
        <v>2.6740811283556987E-2</v>
      </c>
      <c r="K57" s="285">
        <f>'Segment Data'!K27</f>
        <v>9.6509244889280386E-3</v>
      </c>
      <c r="L57" s="290">
        <f>'Segment Data'!L27</f>
        <v>11027937056.260616</v>
      </c>
      <c r="M57" s="291">
        <f>'Segment Data'!M27</f>
        <v>776142279.88683701</v>
      </c>
      <c r="N57" s="285">
        <f>'Segment Data'!N27</f>
        <v>7.5707941567024886E-2</v>
      </c>
      <c r="O57" s="283">
        <f>'Segment Data'!O27</f>
        <v>4191006143.5462561</v>
      </c>
      <c r="P57" s="284">
        <f>'Segment Data'!P27</f>
        <v>186230807.90298462</v>
      </c>
      <c r="Q57" s="285">
        <f>'Segment Data'!Q27</f>
        <v>4.6502186089065867E-2</v>
      </c>
    </row>
    <row r="58" spans="2:17">
      <c r="B58" s="354" t="s">
        <v>60</v>
      </c>
      <c r="C58" s="151" t="s">
        <v>145</v>
      </c>
      <c r="D58" s="77">
        <f>'Segment Data'!D28</f>
        <v>63802785.827506304</v>
      </c>
      <c r="E58" s="76">
        <f>'Segment Data'!E28</f>
        <v>-2729412.5347712785</v>
      </c>
      <c r="F58" s="78">
        <f>'Segment Data'!F28</f>
        <v>-4.102393430484931E-2</v>
      </c>
      <c r="G58" s="95">
        <f>'Segment Data'!G28</f>
        <v>1.6177457762211307</v>
      </c>
      <c r="H58" s="81">
        <f>'Segment Data'!H28</f>
        <v>-0.17970347814364485</v>
      </c>
      <c r="I58" s="178">
        <f>'Segment Data'!I28</f>
        <v>4.920573493675426</v>
      </c>
      <c r="J58" s="179">
        <f>'Segment Data'!J28</f>
        <v>4.2002781145293433E-2</v>
      </c>
      <c r="K58" s="78">
        <f>'Segment Data'!K28</f>
        <v>8.6096489361962899E-3</v>
      </c>
      <c r="L58" s="79">
        <f>'Segment Data'!L28</f>
        <v>313946296.76547766</v>
      </c>
      <c r="M58" s="80">
        <f>'Segment Data'!M28</f>
        <v>-10635737.604974985</v>
      </c>
      <c r="N58" s="78">
        <f>'Segment Data'!N28</f>
        <v>-3.2767487040999264E-2</v>
      </c>
      <c r="O58" s="77">
        <f>'Segment Data'!O28</f>
        <v>134470995.10218355</v>
      </c>
      <c r="P58" s="76">
        <f>'Segment Data'!P28</f>
        <v>-6613506.7353562415</v>
      </c>
      <c r="Q58" s="78">
        <f>'Segment Data'!Q28</f>
        <v>-4.6876209996274149E-2</v>
      </c>
    </row>
    <row r="59" spans="2:17">
      <c r="B59" s="355"/>
      <c r="C59" s="151" t="s">
        <v>149</v>
      </c>
      <c r="D59" s="77">
        <f>'Segment Data'!D29</f>
        <v>60514452.266708583</v>
      </c>
      <c r="E59" s="76">
        <f>'Segment Data'!E29</f>
        <v>-205830.87696673721</v>
      </c>
      <c r="F59" s="78">
        <f>'Segment Data'!F29</f>
        <v>-3.3898207700992374E-3</v>
      </c>
      <c r="G59" s="95">
        <f>'Segment Data'!G29</f>
        <v>1.5343687314762708</v>
      </c>
      <c r="H59" s="81">
        <f>'Segment Data'!H29</f>
        <v>-0.10606447752615944</v>
      </c>
      <c r="I59" s="178">
        <f>'Segment Data'!I29</f>
        <v>3.8980200605171076</v>
      </c>
      <c r="J59" s="179">
        <f>'Segment Data'!J29</f>
        <v>-1.4794337285731984E-2</v>
      </c>
      <c r="K59" s="78">
        <f>'Segment Data'!K29</f>
        <v>-3.7809964341879955E-3</v>
      </c>
      <c r="L59" s="79">
        <f>'Segment Data'!L29</f>
        <v>235886548.88683501</v>
      </c>
      <c r="M59" s="80">
        <f>'Segment Data'!M29</f>
        <v>-1700649.2364028394</v>
      </c>
      <c r="N59" s="78">
        <f>'Segment Data'!N29</f>
        <v>-7.1580003040429092E-3</v>
      </c>
      <c r="O59" s="77">
        <f>'Segment Data'!O29</f>
        <v>96977496.043244019</v>
      </c>
      <c r="P59" s="76">
        <f>'Segment Data'!P29</f>
        <v>1736229.6055205464</v>
      </c>
      <c r="Q59" s="78">
        <f>'Segment Data'!Q29</f>
        <v>1.8229803849320245E-2</v>
      </c>
    </row>
    <row r="60" spans="2:17">
      <c r="B60" s="355"/>
      <c r="C60" s="151" t="s">
        <v>146</v>
      </c>
      <c r="D60" s="77">
        <f>'Segment Data'!D30</f>
        <v>1780130248.3866386</v>
      </c>
      <c r="E60" s="76">
        <f>'Segment Data'!E30</f>
        <v>248001811.04975677</v>
      </c>
      <c r="F60" s="78">
        <f>'Segment Data'!F30</f>
        <v>0.16186750732257738</v>
      </c>
      <c r="G60" s="95">
        <f>'Segment Data'!G30</f>
        <v>45.135931810824388</v>
      </c>
      <c r="H60" s="81">
        <f>'Segment Data'!H30</f>
        <v>3.7435956928032823</v>
      </c>
      <c r="I60" s="178">
        <f>'Segment Data'!I30</f>
        <v>3.0663615257117227</v>
      </c>
      <c r="J60" s="179">
        <f>'Segment Data'!J30</f>
        <v>-4.6930931083044136E-2</v>
      </c>
      <c r="K60" s="78">
        <f>'Segment Data'!K30</f>
        <v>-1.5074372785189933E-2</v>
      </c>
      <c r="L60" s="79">
        <f>'Segment Data'!L30</f>
        <v>5458522904.4084415</v>
      </c>
      <c r="M60" s="80">
        <f>'Segment Data'!M30</f>
        <v>688558997.60677338</v>
      </c>
      <c r="N60" s="78">
        <f>'Segment Data'!N30</f>
        <v>0.14435308339019748</v>
      </c>
      <c r="O60" s="77">
        <f>'Segment Data'!O30</f>
        <v>1971298324.6687529</v>
      </c>
      <c r="P60" s="76">
        <f>'Segment Data'!P30</f>
        <v>163266537.65899444</v>
      </c>
      <c r="Q60" s="78">
        <f>'Segment Data'!Q30</f>
        <v>9.0300700923524879E-2</v>
      </c>
    </row>
    <row r="61" spans="2:17">
      <c r="B61" s="355"/>
      <c r="C61" s="151" t="s">
        <v>148</v>
      </c>
      <c r="D61" s="77">
        <f>'Segment Data'!D31</f>
        <v>51035097.203085639</v>
      </c>
      <c r="E61" s="76">
        <f>'Segment Data'!E31</f>
        <v>9388969.1636121869</v>
      </c>
      <c r="F61" s="78">
        <f>'Segment Data'!F31</f>
        <v>0.2254463885505284</v>
      </c>
      <c r="G61" s="95">
        <f>'Segment Data'!G31</f>
        <v>1.2940157999140696</v>
      </c>
      <c r="H61" s="81">
        <f>'Segment Data'!H31</f>
        <v>0.16889437548547548</v>
      </c>
      <c r="I61" s="178">
        <f>'Segment Data'!I31</f>
        <v>4.75070345388023</v>
      </c>
      <c r="J61" s="179">
        <f>'Segment Data'!J31</f>
        <v>4.4938515039930849E-2</v>
      </c>
      <c r="K61" s="78">
        <f>'Segment Data'!K31</f>
        <v>9.5496727150603516E-3</v>
      </c>
      <c r="L61" s="79">
        <f>'Segment Data'!L31</f>
        <v>242452612.5518122</v>
      </c>
      <c r="M61" s="80">
        <f>'Segment Data'!M31</f>
        <v>46475723.385204166</v>
      </c>
      <c r="N61" s="78">
        <f>'Segment Data'!N31</f>
        <v>0.23714900049103871</v>
      </c>
      <c r="O61" s="77">
        <f>'Segment Data'!O31</f>
        <v>108508230.94610648</v>
      </c>
      <c r="P61" s="76">
        <f>'Segment Data'!P31</f>
        <v>16814592.965223595</v>
      </c>
      <c r="Q61" s="78">
        <f>'Segment Data'!Q31</f>
        <v>0.18337796749573021</v>
      </c>
    </row>
    <row r="62" spans="2:17" ht="15" thickBot="1">
      <c r="B62" s="356"/>
      <c r="C62" s="151" t="s">
        <v>147</v>
      </c>
      <c r="D62" s="144">
        <f>'Segment Data'!D32</f>
        <v>1986524223.3707054</v>
      </c>
      <c r="E62" s="138">
        <f>'Segment Data'!E32</f>
        <v>-12384988.734088421</v>
      </c>
      <c r="F62" s="140">
        <f>'Segment Data'!F32</f>
        <v>-6.1958735589833945E-3</v>
      </c>
      <c r="G62" s="141">
        <f>'Segment Data'!G32</f>
        <v>50.369135611214197</v>
      </c>
      <c r="H62" s="142">
        <f>'Segment Data'!H32</f>
        <v>-3.6338578458269808</v>
      </c>
      <c r="I62" s="180">
        <f>'Segment Data'!I32</f>
        <v>2.4047674009946318</v>
      </c>
      <c r="J62" s="181">
        <f>'Segment Data'!J32</f>
        <v>4.1636189578626581E-2</v>
      </c>
      <c r="K62" s="140">
        <f>'Segment Data'!K32</f>
        <v>1.7619076493716097E-2</v>
      </c>
      <c r="L62" s="143">
        <f>'Segment Data'!L32</f>
        <v>4777128693.6480503</v>
      </c>
      <c r="M62" s="139">
        <f>'Segment Data'!M32</f>
        <v>53443945.736236572</v>
      </c>
      <c r="N62" s="140">
        <f>'Segment Data'!N32</f>
        <v>1.131403736455156E-2</v>
      </c>
      <c r="O62" s="144">
        <f>'Segment Data'!O32</f>
        <v>1879751096.7859693</v>
      </c>
      <c r="P62" s="138">
        <f>'Segment Data'!P32</f>
        <v>11026954.408602238</v>
      </c>
      <c r="Q62" s="140">
        <f>'Segment Data'!Q32</f>
        <v>5.9007930376357674E-3</v>
      </c>
    </row>
    <row r="63" spans="2:17">
      <c r="B63" s="347" t="s">
        <v>61</v>
      </c>
      <c r="C63" s="150" t="s">
        <v>74</v>
      </c>
      <c r="D63" s="116">
        <f>'Type Data'!D19</f>
        <v>3242468159.6678958</v>
      </c>
      <c r="E63" s="110">
        <f>'Type Data'!E19</f>
        <v>206947424.96127701</v>
      </c>
      <c r="F63" s="112">
        <f>'Type Data'!F19</f>
        <v>6.8175263174829984E-2</v>
      </c>
      <c r="G63" s="113">
        <f>'Type Data'!G19</f>
        <v>82.214108707034441</v>
      </c>
      <c r="H63" s="114">
        <f>'Type Data'!H19</f>
        <v>0.20577867264348981</v>
      </c>
      <c r="I63" s="182">
        <f>'Type Data'!I19</f>
        <v>2.7638454681820508</v>
      </c>
      <c r="J63" s="183">
        <f>'Type Data'!J19</f>
        <v>2.9093919687781966E-2</v>
      </c>
      <c r="K63" s="112">
        <f>'Type Data'!K19</f>
        <v>1.0638597024947599E-2</v>
      </c>
      <c r="L63" s="115">
        <f>'Type Data'!L19</f>
        <v>8961680928.8227081</v>
      </c>
      <c r="M63" s="111">
        <f>'Type Data'!M19</f>
        <v>660285899.09732246</v>
      </c>
      <c r="N63" s="112">
        <f>'Type Data'!N19</f>
        <v>7.953914935176444E-2</v>
      </c>
      <c r="O63" s="116">
        <f>'Type Data'!O19</f>
        <v>3442909940.996798</v>
      </c>
      <c r="P63" s="110">
        <f>'Type Data'!P19</f>
        <v>161910752.23354387</v>
      </c>
      <c r="Q63" s="112">
        <f>'Type Data'!Q19</f>
        <v>4.9348001300352287E-2</v>
      </c>
    </row>
    <row r="64" spans="2:17">
      <c r="B64" s="348"/>
      <c r="C64" s="151" t="s">
        <v>75</v>
      </c>
      <c r="D64" s="77">
        <f>'Type Data'!D20</f>
        <v>501310606.85971552</v>
      </c>
      <c r="E64" s="76">
        <f>'Type Data'!E20</f>
        <v>33186512.007291198</v>
      </c>
      <c r="F64" s="78">
        <f>'Type Data'!F20</f>
        <v>7.0892552577865517E-2</v>
      </c>
      <c r="G64" s="95">
        <f>'Type Data'!G20</f>
        <v>12.710935836167291</v>
      </c>
      <c r="H64" s="81">
        <f>'Type Data'!H20</f>
        <v>6.3987051144900775E-2</v>
      </c>
      <c r="I64" s="178">
        <f>'Type Data'!I20</f>
        <v>2.8067663002407715</v>
      </c>
      <c r="J64" s="179">
        <f>'Type Data'!J20</f>
        <v>4.1425398166601735E-2</v>
      </c>
      <c r="K64" s="78">
        <f>'Type Data'!K20</f>
        <v>1.4980213880874589E-2</v>
      </c>
      <c r="L64" s="79">
        <f>'Type Data'!L20</f>
        <v>1407061717.2870996</v>
      </c>
      <c r="M64" s="80">
        <f>'Type Data'!M20</f>
        <v>112539010.54524231</v>
      </c>
      <c r="N64" s="78">
        <f>'Type Data'!N20</f>
        <v>8.6934752058917639E-2</v>
      </c>
      <c r="O64" s="77">
        <f>'Type Data'!O20</f>
        <v>394793199.0706057</v>
      </c>
      <c r="P64" s="76">
        <f>'Type Data'!P20</f>
        <v>38587197.855980158</v>
      </c>
      <c r="Q64" s="78">
        <f>'Type Data'!Q20</f>
        <v>0.10832832047860455</v>
      </c>
    </row>
    <row r="65" spans="2:17">
      <c r="B65" s="348"/>
      <c r="C65" s="151" t="s">
        <v>76</v>
      </c>
      <c r="D65" s="77">
        <f>'Type Data'!D21</f>
        <v>185509698.32405815</v>
      </c>
      <c r="E65" s="76">
        <f>'Type Data'!E21</f>
        <v>2712367.795989722</v>
      </c>
      <c r="F65" s="78">
        <f>'Type Data'!F21</f>
        <v>1.4838114912040467E-2</v>
      </c>
      <c r="G65" s="95">
        <f>'Type Data'!G21</f>
        <v>4.7036744088754272</v>
      </c>
      <c r="H65" s="81">
        <f>'Type Data'!H21</f>
        <v>-0.23482053861513741</v>
      </c>
      <c r="I65" s="178">
        <f>'Type Data'!I21</f>
        <v>3.3463502050803346</v>
      </c>
      <c r="J65" s="179">
        <f>'Type Data'!J21</f>
        <v>-2.6130262403696314E-2</v>
      </c>
      <c r="K65" s="78">
        <f>'Type Data'!K21</f>
        <v>-7.7480841344027872E-3</v>
      </c>
      <c r="L65" s="79">
        <f>'Type Data'!L21</f>
        <v>620780417.03110301</v>
      </c>
      <c r="M65" s="80">
        <f>'Type Data'!M21</f>
        <v>4299990.3169698715</v>
      </c>
      <c r="N65" s="78">
        <f>'Type Data'!N21</f>
        <v>6.9750638149032604E-3</v>
      </c>
      <c r="O65" s="77">
        <f>'Type Data'!O21</f>
        <v>302429634.66714227</v>
      </c>
      <c r="P65" s="76">
        <f>'Type Data'!P21</f>
        <v>-11164115.398342311</v>
      </c>
      <c r="Q65" s="78">
        <f>'Type Data'!Q21</f>
        <v>-3.5600567281749151E-2</v>
      </c>
    </row>
    <row r="66" spans="2:17" ht="15" thickBot="1">
      <c r="B66" s="349"/>
      <c r="C66" s="152" t="s">
        <v>77</v>
      </c>
      <c r="D66" s="144">
        <f>'Type Data'!D22</f>
        <v>12718342.202926448</v>
      </c>
      <c r="E66" s="138">
        <f>'Type Data'!E22</f>
        <v>-775756.69704841077</v>
      </c>
      <c r="F66" s="140">
        <f>'Type Data'!F22</f>
        <v>-5.748858836730892E-2</v>
      </c>
      <c r="G66" s="141">
        <f>'Type Data'!G22</f>
        <v>0.32247877757163712</v>
      </c>
      <c r="H66" s="142">
        <f>'Type Data'!H22</f>
        <v>-4.208091838208039E-2</v>
      </c>
      <c r="I66" s="180">
        <f>'Type Data'!I22</f>
        <v>3.0203616561692206</v>
      </c>
      <c r="J66" s="181">
        <f>'Type Data'!J22</f>
        <v>0.10081782560474117</v>
      </c>
      <c r="K66" s="140">
        <f>'Type Data'!K22</f>
        <v>3.4532047283992492E-2</v>
      </c>
      <c r="L66" s="143">
        <f>'Type Data'!L22</f>
        <v>38413993.119757816</v>
      </c>
      <c r="M66" s="139">
        <f>'Type Data'!M22</f>
        <v>-982620.07269071043</v>
      </c>
      <c r="N66" s="140">
        <f>'Type Data'!N22</f>
        <v>-2.49417397351064E-2</v>
      </c>
      <c r="O66" s="144">
        <f>'Type Data'!O22</f>
        <v>50873368.81170579</v>
      </c>
      <c r="P66" s="138">
        <f>'Type Data'!P22</f>
        <v>-3103026.7881936431</v>
      </c>
      <c r="Q66" s="140">
        <f>'Type Data'!Q22</f>
        <v>-5.748858836730892E-2</v>
      </c>
    </row>
    <row r="67" spans="2:17" ht="15" thickBot="1">
      <c r="B67" s="94" t="s">
        <v>78</v>
      </c>
      <c r="C67" s="153" t="s">
        <v>79</v>
      </c>
      <c r="D67" s="137">
        <f>Granola!D7</f>
        <v>3155865.5076469854</v>
      </c>
      <c r="E67" s="131">
        <f>Granola!E7</f>
        <v>-1055605.6957466798</v>
      </c>
      <c r="F67" s="133">
        <f>Granola!F7</f>
        <v>-0.25065010414794175</v>
      </c>
      <c r="G67" s="134">
        <f>Granola!G7</f>
        <v>8.0018262981815746E-2</v>
      </c>
      <c r="H67" s="135">
        <f>Granola!H7</f>
        <v>-3.3759816814968063E-2</v>
      </c>
      <c r="I67" s="184">
        <f>Granola!I7</f>
        <v>3.6876779057234907</v>
      </c>
      <c r="J67" s="185">
        <f>Granola!J7</f>
        <v>0.15646168285124329</v>
      </c>
      <c r="K67" s="133">
        <f>Granola!K7</f>
        <v>4.4308157013387105E-2</v>
      </c>
      <c r="L67" s="136">
        <f>Granola!L7</f>
        <v>11637815.505984636</v>
      </c>
      <c r="M67" s="132">
        <f>Granola!M7</f>
        <v>-3233799.9295983817</v>
      </c>
      <c r="N67" s="133">
        <f>Granola!N7</f>
        <v>-0.21744779130456354</v>
      </c>
      <c r="O67" s="137">
        <f>Granola!O7</f>
        <v>4714861.3522246089</v>
      </c>
      <c r="P67" s="131">
        <f>Granola!P7</f>
        <v>-1092721.9558841754</v>
      </c>
      <c r="Q67" s="133">
        <f>Granola!Q7</f>
        <v>-0.18815433165779516</v>
      </c>
    </row>
    <row r="68" spans="2:17">
      <c r="B68" s="350" t="s">
        <v>80</v>
      </c>
      <c r="C68" s="154" t="s">
        <v>14</v>
      </c>
      <c r="D68" s="125">
        <f>'NB vs PL'!D11</f>
        <v>3202809123.4448748</v>
      </c>
      <c r="E68" s="117">
        <f>'NB vs PL'!E11</f>
        <v>155121159.92227602</v>
      </c>
      <c r="F68" s="121">
        <f>'NB vs PL'!F11</f>
        <v>5.0897979641912838E-2</v>
      </c>
      <c r="G68" s="122">
        <f>'NB vs PL'!G11</f>
        <v>81.208537594320873</v>
      </c>
      <c r="H68" s="123">
        <f>'NB vs PL'!H11</f>
        <v>-1.1285051070389898</v>
      </c>
      <c r="I68" s="186">
        <f>'NB vs PL'!I11</f>
        <v>3.0377863799490461</v>
      </c>
      <c r="J68" s="187">
        <f>'NB vs PL'!J11</f>
        <v>4.1144981307549511E-2</v>
      </c>
      <c r="K68" s="121">
        <f>'NB vs PL'!K11</f>
        <v>1.3730365377119283E-2</v>
      </c>
      <c r="L68" s="124">
        <f>'NB vs PL'!L11</f>
        <v>9729449932.7773838</v>
      </c>
      <c r="M68" s="118">
        <f>'NB vs PL'!M11</f>
        <v>596622011.14416885</v>
      </c>
      <c r="N68" s="121">
        <f>'NB vs PL'!N11</f>
        <v>6.5327192876472762E-2</v>
      </c>
      <c r="O68" s="125">
        <f>'NB vs PL'!O11</f>
        <v>3596288607.2688537</v>
      </c>
      <c r="P68" s="117">
        <f>'NB vs PL'!P11</f>
        <v>151019656.15361834</v>
      </c>
      <c r="Q68" s="121">
        <f>'NB vs PL'!Q11</f>
        <v>4.383392364904725E-2</v>
      </c>
    </row>
    <row r="69" spans="2:17" ht="15" thickBot="1">
      <c r="B69" s="351"/>
      <c r="C69" s="155" t="s">
        <v>13</v>
      </c>
      <c r="D69" s="130">
        <f>'NB vs PL'!D12</f>
        <v>741122411.73991811</v>
      </c>
      <c r="E69" s="119">
        <f>'NB vs PL'!E12</f>
        <v>87331838.346165776</v>
      </c>
      <c r="F69" s="126">
        <f>'NB vs PL'!F12</f>
        <v>0.1335776958251878</v>
      </c>
      <c r="G69" s="127">
        <f>'NB vs PL'!G12</f>
        <v>18.791462405677382</v>
      </c>
      <c r="H69" s="128">
        <f>'NB vs PL'!H12</f>
        <v>1.1285051070409331</v>
      </c>
      <c r="I69" s="188">
        <f>'NB vs PL'!I12</f>
        <v>1.7648877990799465</v>
      </c>
      <c r="J69" s="189">
        <f>'NB vs PL'!J12</f>
        <v>4.3084189095682124E-2</v>
      </c>
      <c r="K69" s="126">
        <f>'NB vs PL'!K12</f>
        <v>2.5022708075327981E-2</v>
      </c>
      <c r="L69" s="129">
        <f>'NB vs PL'!L12</f>
        <v>1307997902.104486</v>
      </c>
      <c r="M69" s="120">
        <f>'NB vs PL'!M12</f>
        <v>182298932.66144109</v>
      </c>
      <c r="N69" s="126">
        <f>'NB vs PL'!N12</f>
        <v>0.16194287958852446</v>
      </c>
      <c r="O69" s="130">
        <f>'NB vs PL'!O12</f>
        <v>597757000.6380744</v>
      </c>
      <c r="P69" s="119">
        <f>'NB vs PL'!P12</f>
        <v>36512713.476827145</v>
      </c>
      <c r="Q69" s="126">
        <f>'NB vs PL'!Q12</f>
        <v>6.5056721844790777E-2</v>
      </c>
    </row>
    <row r="70" spans="2:17">
      <c r="B70" s="347" t="s">
        <v>62</v>
      </c>
      <c r="C70" s="150" t="s">
        <v>70</v>
      </c>
      <c r="D70" s="116">
        <f>Package!D19</f>
        <v>2009206784.2201314</v>
      </c>
      <c r="E70" s="110">
        <f>Package!E19</f>
        <v>58482656.387511015</v>
      </c>
      <c r="F70" s="112">
        <f>Package!F19</f>
        <v>2.9979972848589821E-2</v>
      </c>
      <c r="G70" s="113">
        <f>Package!G19</f>
        <v>50.944261235152382</v>
      </c>
      <c r="H70" s="114">
        <f>Package!H19</f>
        <v>-1.7569528439563697</v>
      </c>
      <c r="I70" s="182">
        <f>Package!I19</f>
        <v>2.9708306259238766</v>
      </c>
      <c r="J70" s="183">
        <f>Package!J19</f>
        <v>4.6624197295375147E-2</v>
      </c>
      <c r="K70" s="112">
        <f>Package!K19</f>
        <v>1.5944222281613213E-2</v>
      </c>
      <c r="L70" s="115">
        <f>Package!L19</f>
        <v>5969013048.3751926</v>
      </c>
      <c r="M70" s="111">
        <f>Package!M19</f>
        <v>264693013.28631783</v>
      </c>
      <c r="N70" s="112">
        <f>Package!N19</f>
        <v>4.6402202481297818E-2</v>
      </c>
      <c r="O70" s="116">
        <f>Package!O19</f>
        <v>2992350493.1689901</v>
      </c>
      <c r="P70" s="110">
        <f>Package!P19</f>
        <v>73672636.249817848</v>
      </c>
      <c r="Q70" s="112">
        <f>Package!Q19</f>
        <v>2.524178407533589E-2</v>
      </c>
    </row>
    <row r="71" spans="2:17">
      <c r="B71" s="348"/>
      <c r="C71" s="151" t="s">
        <v>71</v>
      </c>
      <c r="D71" s="77">
        <f>Package!D20</f>
        <v>1194188674.2528827</v>
      </c>
      <c r="E71" s="76">
        <f>Package!E20</f>
        <v>154442940.73572552</v>
      </c>
      <c r="F71" s="78">
        <f>Package!F20</f>
        <v>0.14853914352049324</v>
      </c>
      <c r="G71" s="95">
        <f>Package!G20</f>
        <v>30.279143124042804</v>
      </c>
      <c r="H71" s="81">
        <f>Package!H20</f>
        <v>2.1891319799199387</v>
      </c>
      <c r="I71" s="178">
        <f>Package!I20</f>
        <v>2.3855527962912495</v>
      </c>
      <c r="J71" s="179">
        <f>Package!J20</f>
        <v>2.1495340323338663E-2</v>
      </c>
      <c r="K71" s="78">
        <f>Package!K20</f>
        <v>9.0925625640252781E-3</v>
      </c>
      <c r="L71" s="79">
        <f>Package!L20</f>
        <v>2848800131.1633043</v>
      </c>
      <c r="M71" s="80">
        <f>Package!M20</f>
        <v>390781477.53124428</v>
      </c>
      <c r="N71" s="78">
        <f>Package!N20</f>
        <v>0.15898230754018525</v>
      </c>
      <c r="O71" s="77">
        <f>Package!O20</f>
        <v>588715574.7082572</v>
      </c>
      <c r="P71" s="76">
        <f>Package!P20</f>
        <v>70043902.381233215</v>
      </c>
      <c r="Q71" s="78">
        <f>Package!Q20</f>
        <v>0.13504478096322625</v>
      </c>
    </row>
    <row r="72" spans="2:17">
      <c r="B72" s="348"/>
      <c r="C72" s="151" t="s">
        <v>72</v>
      </c>
      <c r="D72" s="77">
        <f>Package!D21</f>
        <v>161577700.54016304</v>
      </c>
      <c r="E72" s="76">
        <f>Package!E21</f>
        <v>-9769206.5492372215</v>
      </c>
      <c r="F72" s="78">
        <f>Package!F21</f>
        <v>-5.7014198360406568E-2</v>
      </c>
      <c r="G72" s="95">
        <f>Package!G21</f>
        <v>4.0968687995388722</v>
      </c>
      <c r="H72" s="81">
        <f>Package!H21</f>
        <v>-0.53227886079419662</v>
      </c>
      <c r="I72" s="178">
        <f>Package!I21</f>
        <v>2.4063012431861059</v>
      </c>
      <c r="J72" s="179">
        <f>Package!J21</f>
        <v>1.9226212819890343E-2</v>
      </c>
      <c r="K72" s="78">
        <f>Package!K21</f>
        <v>8.0542976552105839E-3</v>
      </c>
      <c r="L72" s="79">
        <f>Package!L21</f>
        <v>388804621.68094665</v>
      </c>
      <c r="M72" s="80">
        <f>Package!M21</f>
        <v>-20213301.762640595</v>
      </c>
      <c r="N72" s="78">
        <f>Package!N21</f>
        <v>-4.9419110029363944E-2</v>
      </c>
      <c r="O72" s="77">
        <f>Package!O21</f>
        <v>91740813.490537971</v>
      </c>
      <c r="P72" s="76">
        <f>Package!P21</f>
        <v>-1249235.1913166493</v>
      </c>
      <c r="Q72" s="78">
        <f>Package!Q21</f>
        <v>-1.3434073957640756E-2</v>
      </c>
    </row>
    <row r="73" spans="2:17" ht="15" thickBot="1">
      <c r="B73" s="349"/>
      <c r="C73" s="152" t="s">
        <v>73</v>
      </c>
      <c r="D73" s="144">
        <f>Package!D22</f>
        <v>501805942.34635901</v>
      </c>
      <c r="E73" s="138">
        <f>Package!E22</f>
        <v>33571224.02597332</v>
      </c>
      <c r="F73" s="140">
        <f>Package!F22</f>
        <v>7.1697425911511528E-2</v>
      </c>
      <c r="G73" s="141">
        <f>Package!G22</f>
        <v>12.723495270382228</v>
      </c>
      <c r="H73" s="142">
        <f>Package!H22</f>
        <v>7.3557856171307279E-2</v>
      </c>
      <c r="I73" s="180">
        <f>Package!I22</f>
        <v>2.8050164550719203</v>
      </c>
      <c r="J73" s="181">
        <f>Package!J22</f>
        <v>3.9966561555317526E-2</v>
      </c>
      <c r="K73" s="140">
        <f>Package!K22</f>
        <v>1.4454191820925109E-2</v>
      </c>
      <c r="L73" s="143">
        <f>Package!L22</f>
        <v>1407573925.5344083</v>
      </c>
      <c r="M73" s="139">
        <f>Package!M22</f>
        <v>112881567.50184941</v>
      </c>
      <c r="N73" s="140">
        <f>Package!N22</f>
        <v>8.7187946079628181E-2</v>
      </c>
      <c r="O73" s="144">
        <f>Package!O22</f>
        <v>394939087.19471449</v>
      </c>
      <c r="P73" s="138">
        <f>Package!P22</f>
        <v>38683199.934306085</v>
      </c>
      <c r="Q73" s="140">
        <f>Package!Q22</f>
        <v>0.10858262647047923</v>
      </c>
    </row>
    <row r="74" spans="2:17">
      <c r="B74" s="350" t="s">
        <v>81</v>
      </c>
      <c r="C74" s="156" t="s">
        <v>82</v>
      </c>
      <c r="D74" s="116">
        <f>Flavor!D55</f>
        <v>364057616.57161027</v>
      </c>
      <c r="E74" s="110">
        <f>Flavor!E55</f>
        <v>13071898.166174412</v>
      </c>
      <c r="F74" s="112">
        <f>Flavor!F55</f>
        <v>3.7243390487685331E-2</v>
      </c>
      <c r="G74" s="113">
        <f>Flavor!G55</f>
        <v>9.2308300314991669</v>
      </c>
      <c r="H74" s="114">
        <f>Flavor!H55</f>
        <v>-0.25148129098722904</v>
      </c>
      <c r="I74" s="182">
        <f>Flavor!I55</f>
        <v>2.8828210342435638</v>
      </c>
      <c r="J74" s="183">
        <f>Flavor!J55</f>
        <v>3.66554671300654E-2</v>
      </c>
      <c r="K74" s="112">
        <f>Flavor!K55</f>
        <v>1.2878894873020458E-2</v>
      </c>
      <c r="L74" s="115">
        <f>Flavor!L55</f>
        <v>1049512954.7292163</v>
      </c>
      <c r="M74" s="111">
        <f>Flavor!M55</f>
        <v>50549488.455070376</v>
      </c>
      <c r="N74" s="112">
        <f>Flavor!N55</f>
        <v>5.0601939071511608E-2</v>
      </c>
      <c r="O74" s="116">
        <f>Flavor!O55</f>
        <v>442834704.41404498</v>
      </c>
      <c r="P74" s="110">
        <f>Flavor!P55</f>
        <v>406265.6473865509</v>
      </c>
      <c r="Q74" s="112">
        <f>Flavor!Q55</f>
        <v>9.1826295913319408E-4</v>
      </c>
    </row>
    <row r="75" spans="2:17">
      <c r="B75" s="348"/>
      <c r="C75" s="151" t="s">
        <v>83</v>
      </c>
      <c r="D75" s="77">
        <f>Flavor!D56</f>
        <v>677157177.36228144</v>
      </c>
      <c r="E75" s="76">
        <f>Flavor!E56</f>
        <v>-28550492.690639496</v>
      </c>
      <c r="F75" s="78">
        <f>Flavor!F56</f>
        <v>-4.0456542988258154E-2</v>
      </c>
      <c r="G75" s="95">
        <f>Flavor!G56</f>
        <v>17.169597679908549</v>
      </c>
      <c r="H75" s="81">
        <f>Flavor!H56</f>
        <v>-1.895963906214007</v>
      </c>
      <c r="I75" s="178">
        <f>Flavor!I56</f>
        <v>2.5169950092854854</v>
      </c>
      <c r="J75" s="179">
        <f>Flavor!J56</f>
        <v>5.6234529997531091E-2</v>
      </c>
      <c r="K75" s="78">
        <f>Flavor!K56</f>
        <v>2.2852500465142027E-2</v>
      </c>
      <c r="L75" s="79">
        <f>Flavor!L56</f>
        <v>1704401235.9227085</v>
      </c>
      <c r="M75" s="80">
        <f>Flavor!M56</f>
        <v>-32176308.473902702</v>
      </c>
      <c r="N75" s="78">
        <f>Flavor!N56</f>
        <v>-1.8528575690573403E-2</v>
      </c>
      <c r="O75" s="77">
        <f>Flavor!O56</f>
        <v>502356024.42108166</v>
      </c>
      <c r="P75" s="76">
        <f>Flavor!P56</f>
        <v>3539130.8121936917</v>
      </c>
      <c r="Q75" s="78">
        <f>Flavor!Q56</f>
        <v>7.0950500224410025E-3</v>
      </c>
    </row>
    <row r="76" spans="2:17">
      <c r="B76" s="348"/>
      <c r="C76" s="151" t="s">
        <v>84</v>
      </c>
      <c r="D76" s="77">
        <f>Flavor!D57</f>
        <v>629972696.63844168</v>
      </c>
      <c r="E76" s="76">
        <f>Flavor!E57</f>
        <v>62129525.572492838</v>
      </c>
      <c r="F76" s="78">
        <f>Flavor!F57</f>
        <v>0.10941317733180446</v>
      </c>
      <c r="G76" s="95">
        <f>Flavor!G57</f>
        <v>15.973215838517682</v>
      </c>
      <c r="H76" s="81">
        <f>Flavor!H57</f>
        <v>0.63223343371384289</v>
      </c>
      <c r="I76" s="178">
        <f>Flavor!I57</f>
        <v>2.8541507313448107</v>
      </c>
      <c r="J76" s="179">
        <f>Flavor!J57</f>
        <v>4.7542381219449759E-2</v>
      </c>
      <c r="K76" s="78">
        <f>Flavor!K57</f>
        <v>1.6939442661219981E-2</v>
      </c>
      <c r="L76" s="79">
        <f>Flavor!L57</f>
        <v>1798037032.8378708</v>
      </c>
      <c r="M76" s="80">
        <f>Flavor!M57</f>
        <v>204323647.36251497</v>
      </c>
      <c r="N76" s="78">
        <f>Flavor!N57</f>
        <v>0.12820601823681835</v>
      </c>
      <c r="O76" s="77">
        <f>Flavor!O57</f>
        <v>559917584.70403969</v>
      </c>
      <c r="P76" s="76">
        <f>Flavor!P57</f>
        <v>41312211.021251798</v>
      </c>
      <c r="Q76" s="78">
        <f>Flavor!Q57</f>
        <v>7.9660206233267805E-2</v>
      </c>
    </row>
    <row r="77" spans="2:17">
      <c r="B77" s="348"/>
      <c r="C77" s="151" t="s">
        <v>85</v>
      </c>
      <c r="D77" s="77">
        <f>Flavor!D58</f>
        <v>101891189.18740404</v>
      </c>
      <c r="E77" s="76">
        <f>Flavor!E58</f>
        <v>2566140.6271472573</v>
      </c>
      <c r="F77" s="78">
        <f>Flavor!F58</f>
        <v>2.5835785276163002E-2</v>
      </c>
      <c r="G77" s="95">
        <f>Flavor!G58</f>
        <v>2.5834928491634725</v>
      </c>
      <c r="H77" s="81">
        <f>Flavor!H58</f>
        <v>-9.989562843119737E-2</v>
      </c>
      <c r="I77" s="178">
        <f>Flavor!I58</f>
        <v>2.7541763059420239</v>
      </c>
      <c r="J77" s="179">
        <f>Flavor!J58</f>
        <v>6.0316035780222599E-2</v>
      </c>
      <c r="K77" s="78">
        <f>Flavor!K58</f>
        <v>2.2390187215092578E-2</v>
      </c>
      <c r="L77" s="79">
        <f>Flavor!L58</f>
        <v>280626299.04420435</v>
      </c>
      <c r="M77" s="80">
        <f>Flavor!M58</f>
        <v>13058496.895836979</v>
      </c>
      <c r="N77" s="78">
        <f>Flavor!N58</f>
        <v>4.8804440560437805E-2</v>
      </c>
      <c r="O77" s="77">
        <f>Flavor!O58</f>
        <v>97387182.516270727</v>
      </c>
      <c r="P77" s="76">
        <f>Flavor!P58</f>
        <v>4120760.5993202776</v>
      </c>
      <c r="Q77" s="78">
        <f>Flavor!Q58</f>
        <v>4.4182681340446721E-2</v>
      </c>
    </row>
    <row r="78" spans="2:17">
      <c r="B78" s="348"/>
      <c r="C78" s="151" t="s">
        <v>86</v>
      </c>
      <c r="D78" s="77">
        <f>Flavor!D59</f>
        <v>692685058.43665504</v>
      </c>
      <c r="E78" s="76">
        <f>Flavor!E59</f>
        <v>101130308.93413138</v>
      </c>
      <c r="F78" s="78">
        <f>Flavor!F59</f>
        <v>0.17095680326999038</v>
      </c>
      <c r="G78" s="95">
        <f>Flavor!G59</f>
        <v>17.563313466702645</v>
      </c>
      <c r="H78" s="81">
        <f>Flavor!H59</f>
        <v>1.5817335763240905</v>
      </c>
      <c r="I78" s="178">
        <f>Flavor!I59</f>
        <v>2.5824285260925537</v>
      </c>
      <c r="J78" s="179">
        <f>Flavor!J59</f>
        <v>1.2877095027095109E-3</v>
      </c>
      <c r="K78" s="78">
        <f>Flavor!K59</f>
        <v>4.9889161196978356E-4</v>
      </c>
      <c r="L78" s="79">
        <f>Flavor!L59</f>
        <v>1788809654.5049055</v>
      </c>
      <c r="M78" s="80">
        <f>Flavor!M59</f>
        <v>261923545.31636095</v>
      </c>
      <c r="N78" s="78">
        <f>Flavor!N59</f>
        <v>0.17154098379712082</v>
      </c>
      <c r="O78" s="77">
        <f>Flavor!O59</f>
        <v>438476021.16352713</v>
      </c>
      <c r="P78" s="76">
        <f>Flavor!P59</f>
        <v>52650576.142034054</v>
      </c>
      <c r="Q78" s="78">
        <f>Flavor!Q59</f>
        <v>0.13646216656110138</v>
      </c>
    </row>
    <row r="79" spans="2:17">
      <c r="B79" s="348"/>
      <c r="C79" s="151" t="s">
        <v>87</v>
      </c>
      <c r="D79" s="77">
        <f>Flavor!D60</f>
        <v>145671627.62350485</v>
      </c>
      <c r="E79" s="76">
        <f>Flavor!E60</f>
        <v>2211902.407417655</v>
      </c>
      <c r="F79" s="78">
        <f>Flavor!F60</f>
        <v>1.5418281361448042E-2</v>
      </c>
      <c r="G79" s="95">
        <f>Flavor!G60</f>
        <v>3.6935638036291851</v>
      </c>
      <c r="H79" s="81">
        <f>Flavor!H60</f>
        <v>-0.18217730320960168</v>
      </c>
      <c r="I79" s="178">
        <f>Flavor!I60</f>
        <v>2.8264541647127297</v>
      </c>
      <c r="J79" s="179">
        <f>Flavor!J60</f>
        <v>4.197627187887143E-2</v>
      </c>
      <c r="K79" s="78">
        <f>Flavor!K60</f>
        <v>1.5075096120138611E-2</v>
      </c>
      <c r="L79" s="79">
        <f>Flavor!L60</f>
        <v>411734178.5769372</v>
      </c>
      <c r="M79" s="80">
        <f>Flavor!M60</f>
        <v>12273745.200722396</v>
      </c>
      <c r="N79" s="78">
        <f>Flavor!N60</f>
        <v>3.0725809555117795E-2</v>
      </c>
      <c r="O79" s="77">
        <f>Flavor!O60</f>
        <v>260520960.24752599</v>
      </c>
      <c r="P79" s="76">
        <f>Flavor!P60</f>
        <v>5918547.2558735013</v>
      </c>
      <c r="Q79" s="78">
        <f>Flavor!Q60</f>
        <v>2.3246233946995425E-2</v>
      </c>
    </row>
    <row r="80" spans="2:17">
      <c r="B80" s="348"/>
      <c r="C80" s="151" t="s">
        <v>88</v>
      </c>
      <c r="D80" s="77">
        <f>Flavor!D61</f>
        <v>12928387.017297177</v>
      </c>
      <c r="E80" s="76">
        <f>Flavor!E61</f>
        <v>238135.10583778843</v>
      </c>
      <c r="F80" s="78">
        <f>Flavor!F61</f>
        <v>1.8765199264701021E-2</v>
      </c>
      <c r="G80" s="95">
        <f>Flavor!G61</f>
        <v>0.32780454990051433</v>
      </c>
      <c r="H80" s="81">
        <f>Flavor!H61</f>
        <v>-1.5038229947967219E-2</v>
      </c>
      <c r="I80" s="178">
        <f>Flavor!I61</f>
        <v>3.5509494437446212</v>
      </c>
      <c r="J80" s="179">
        <f>Flavor!J61</f>
        <v>0.1650798584284483</v>
      </c>
      <c r="K80" s="78">
        <f>Flavor!K61</f>
        <v>4.8755527721553733E-2</v>
      </c>
      <c r="L80" s="79">
        <f>Flavor!L61</f>
        <v>45908048.687586591</v>
      </c>
      <c r="M80" s="80">
        <f>Flavor!M61</f>
        <v>2940510.710575819</v>
      </c>
      <c r="N80" s="78">
        <f>Flavor!N61</f>
        <v>6.8435634179205271E-2</v>
      </c>
      <c r="O80" s="77">
        <f>Flavor!O61</f>
        <v>24431494.129567202</v>
      </c>
      <c r="P80" s="76">
        <f>Flavor!P61</f>
        <v>1737529.9737741649</v>
      </c>
      <c r="Q80" s="78">
        <f>Flavor!Q61</f>
        <v>7.6563528603733583E-2</v>
      </c>
    </row>
    <row r="81" spans="2:17">
      <c r="B81" s="348"/>
      <c r="C81" s="151" t="s">
        <v>89</v>
      </c>
      <c r="D81" s="77">
        <f>Flavor!D62</f>
        <v>98585146.820912778</v>
      </c>
      <c r="E81" s="76">
        <f>Flavor!E62</f>
        <v>-4506794.4635172784</v>
      </c>
      <c r="F81" s="78">
        <f>Flavor!F62</f>
        <v>-4.3716263437925368E-2</v>
      </c>
      <c r="G81" s="95">
        <f>Flavor!G62</f>
        <v>2.4996667903945213</v>
      </c>
      <c r="H81" s="81">
        <f>Flavor!H62</f>
        <v>-0.28548893200798364</v>
      </c>
      <c r="I81" s="178">
        <f>Flavor!I62</f>
        <v>3.0910882873168819</v>
      </c>
      <c r="J81" s="179">
        <f>Flavor!J62</f>
        <v>1.0818266358803008E-2</v>
      </c>
      <c r="K81" s="78">
        <f>Flavor!K62</f>
        <v>3.5121162382504775E-3</v>
      </c>
      <c r="L81" s="79">
        <f>Flavor!L62</f>
        <v>304735392.64153862</v>
      </c>
      <c r="M81" s="80">
        <f>Flavor!M62</f>
        <v>-12815623.499261796</v>
      </c>
      <c r="N81" s="78">
        <f>Flavor!N62</f>
        <v>-4.0357683798370896E-2</v>
      </c>
      <c r="O81" s="77">
        <f>Flavor!O62</f>
        <v>185337039.1295633</v>
      </c>
      <c r="P81" s="76">
        <f>Flavor!P62</f>
        <v>-9105863.561304152</v>
      </c>
      <c r="Q81" s="78">
        <f>Flavor!Q62</f>
        <v>-4.6830526778243953E-2</v>
      </c>
    </row>
    <row r="82" spans="2:17">
      <c r="B82" s="348"/>
      <c r="C82" s="151" t="s">
        <v>90</v>
      </c>
      <c r="D82" s="77">
        <f>Flavor!D63</f>
        <v>40606930.189749248</v>
      </c>
      <c r="E82" s="76">
        <f>Flavor!E63</f>
        <v>-4954602.8752123415</v>
      </c>
      <c r="F82" s="78">
        <f>Flavor!F63</f>
        <v>-0.10874530644410217</v>
      </c>
      <c r="G82" s="95">
        <f>Flavor!G63</f>
        <v>1.0296053526153799</v>
      </c>
      <c r="H82" s="81">
        <f>Flavor!H63</f>
        <v>-0.20129555929201626</v>
      </c>
      <c r="I82" s="178">
        <f>Flavor!I63</f>
        <v>2.5192628894313573</v>
      </c>
      <c r="J82" s="179">
        <f>Flavor!J63</f>
        <v>-4.9048079736235373E-2</v>
      </c>
      <c r="K82" s="78">
        <f>Flavor!K63</f>
        <v>-1.9097406943728544E-2</v>
      </c>
      <c r="L82" s="79">
        <f>Flavor!L63</f>
        <v>102299532.2807651</v>
      </c>
      <c r="M82" s="80">
        <f>Flavor!M63</f>
        <v>-14716652.862067714</v>
      </c>
      <c r="N82" s="78">
        <f>Flavor!N63</f>
        <v>-0.12576596001744722</v>
      </c>
      <c r="O82" s="77">
        <f>Flavor!O63</f>
        <v>31633070.039003033</v>
      </c>
      <c r="P82" s="76">
        <f>Flavor!P63</f>
        <v>-2375393.9298242442</v>
      </c>
      <c r="Q82" s="78">
        <f>Flavor!Q63</f>
        <v>-6.9847139582710049E-2</v>
      </c>
    </row>
    <row r="83" spans="2:17">
      <c r="B83" s="348"/>
      <c r="C83" s="151" t="s">
        <v>91</v>
      </c>
      <c r="D83" s="77">
        <f>Flavor!D64</f>
        <v>43761614.793110028</v>
      </c>
      <c r="E83" s="76">
        <f>Flavor!E64</f>
        <v>-249266.14714208245</v>
      </c>
      <c r="F83" s="78">
        <f>Flavor!F64</f>
        <v>-5.6637390985306317E-3</v>
      </c>
      <c r="G83" s="95">
        <f>Flavor!G64</f>
        <v>1.1095936732851734</v>
      </c>
      <c r="H83" s="81">
        <f>Flavor!H64</f>
        <v>-7.941446228314275E-2</v>
      </c>
      <c r="I83" s="178">
        <f>Flavor!I64</f>
        <v>3.2127396160167652</v>
      </c>
      <c r="J83" s="179">
        <f>Flavor!J64</f>
        <v>-1.8607433902735337E-2</v>
      </c>
      <c r="K83" s="78">
        <f>Flavor!K64</f>
        <v>-5.7584139417023892E-3</v>
      </c>
      <c r="L83" s="79">
        <f>Flavor!L64</f>
        <v>140594673.50668991</v>
      </c>
      <c r="M83" s="80">
        <f>Flavor!M64</f>
        <v>-1619756.783952117</v>
      </c>
      <c r="N83" s="78">
        <f>Flavor!N64</f>
        <v>-1.13895388860458E-2</v>
      </c>
      <c r="O83" s="77">
        <f>Flavor!O64</f>
        <v>94435837.600913197</v>
      </c>
      <c r="P83" s="76">
        <f>Flavor!P64</f>
        <v>844147.82371130586</v>
      </c>
      <c r="Q83" s="78">
        <f>Flavor!Q64</f>
        <v>9.0194741191320267E-3</v>
      </c>
    </row>
    <row r="84" spans="2:17">
      <c r="B84" s="348"/>
      <c r="C84" s="151" t="s">
        <v>92</v>
      </c>
      <c r="D84" s="77">
        <f>Flavor!D65</f>
        <v>8011873.4533946821</v>
      </c>
      <c r="E84" s="76">
        <f>Flavor!E65</f>
        <v>-808487.16695995908</v>
      </c>
      <c r="F84" s="78">
        <f>Flavor!F65</f>
        <v>-9.166146394221375E-2</v>
      </c>
      <c r="G84" s="95">
        <f>Flavor!G65</f>
        <v>0.20314433407169044</v>
      </c>
      <c r="H84" s="81">
        <f>Flavor!H65</f>
        <v>-3.5148567869662806E-2</v>
      </c>
      <c r="I84" s="178">
        <f>Flavor!I65</f>
        <v>3.1638399343670223</v>
      </c>
      <c r="J84" s="179">
        <f>Flavor!J65</f>
        <v>6.1452665468481271E-2</v>
      </c>
      <c r="K84" s="78">
        <f>Flavor!K65</f>
        <v>1.9808186451944529E-2</v>
      </c>
      <c r="L84" s="79">
        <f>Flavor!L65</f>
        <v>25348285.180945121</v>
      </c>
      <c r="M84" s="80">
        <f>Flavor!M65</f>
        <v>-2015889.314737156</v>
      </c>
      <c r="N84" s="78">
        <f>Flavor!N65</f>
        <v>-7.3668924858494744E-2</v>
      </c>
      <c r="O84" s="77">
        <f>Flavor!O65</f>
        <v>12173342.470488332</v>
      </c>
      <c r="P84" s="76">
        <f>Flavor!P65</f>
        <v>-346246.81927476823</v>
      </c>
      <c r="Q84" s="78">
        <f>Flavor!Q65</f>
        <v>-2.7656403997045179E-2</v>
      </c>
    </row>
    <row r="85" spans="2:17">
      <c r="B85" s="348"/>
      <c r="C85" s="151" t="s">
        <v>93</v>
      </c>
      <c r="D85" s="77">
        <f>Flavor!D66</f>
        <v>42714731.885772042</v>
      </c>
      <c r="E85" s="76">
        <f>Flavor!E66</f>
        <v>-440691.49994334579</v>
      </c>
      <c r="F85" s="78">
        <f>Flavor!F66</f>
        <v>-1.0211729265277383E-2</v>
      </c>
      <c r="G85" s="95">
        <f>Flavor!G66</f>
        <v>1.0830495282360399</v>
      </c>
      <c r="H85" s="81">
        <f>Flavor!H66</f>
        <v>-8.2847368242143338E-2</v>
      </c>
      <c r="I85" s="178">
        <f>Flavor!I66</f>
        <v>2.6626573652318775</v>
      </c>
      <c r="J85" s="179">
        <f>Flavor!J66</f>
        <v>5.7279725882202648E-2</v>
      </c>
      <c r="K85" s="78">
        <f>Flavor!K66</f>
        <v>2.1985191327772418E-2</v>
      </c>
      <c r="L85" s="79">
        <f>Flavor!L66</f>
        <v>113734695.45955585</v>
      </c>
      <c r="M85" s="80">
        <f>Flavor!M66</f>
        <v>1298520.353744939</v>
      </c>
      <c r="N85" s="78">
        <f>Flavor!N66</f>
        <v>1.1548955240810474E-2</v>
      </c>
      <c r="O85" s="77">
        <f>Flavor!O66</f>
        <v>61606237.745364651</v>
      </c>
      <c r="P85" s="76">
        <f>Flavor!P66</f>
        <v>-1806808.0721119493</v>
      </c>
      <c r="Q85" s="78">
        <f>Flavor!Q66</f>
        <v>-2.8492687093323532E-2</v>
      </c>
    </row>
    <row r="86" spans="2:17" ht="15" thickBot="1">
      <c r="B86" s="351"/>
      <c r="C86" s="157" t="s">
        <v>94</v>
      </c>
      <c r="D86" s="144">
        <f>Flavor!D67</f>
        <v>20232346.688707102</v>
      </c>
      <c r="E86" s="138">
        <f>Flavor!E67</f>
        <v>1035330.4922001138</v>
      </c>
      <c r="F86" s="140">
        <f>Flavor!F67</f>
        <v>5.393184449094221E-2</v>
      </c>
      <c r="G86" s="141">
        <f>Flavor!G67</f>
        <v>0.5129994399803588</v>
      </c>
      <c r="H86" s="142">
        <f>Flavor!H67</f>
        <v>-5.631588270828769E-3</v>
      </c>
      <c r="I86" s="180">
        <f>Flavor!I67</f>
        <v>2.5967993538220284</v>
      </c>
      <c r="J86" s="181">
        <f>Flavor!J67</f>
        <v>0.20468324715624409</v>
      </c>
      <c r="K86" s="140">
        <f>Flavor!K67</f>
        <v>8.5565766053696618E-2</v>
      </c>
      <c r="L86" s="143">
        <f>Flavor!L67</f>
        <v>52539344.807537861</v>
      </c>
      <c r="M86" s="139">
        <f>Flavor!M67</f>
        <v>6617853.1639495641</v>
      </c>
      <c r="N86" s="140">
        <f>Flavor!N67</f>
        <v>0.14411233013319527</v>
      </c>
      <c r="O86" s="144">
        <f>Flavor!O67</f>
        <v>48074441.147979468</v>
      </c>
      <c r="P86" s="138">
        <f>Flavor!P67</f>
        <v>4540277.4891075119</v>
      </c>
      <c r="Q86" s="140">
        <f>Flavor!Q67</f>
        <v>0.10429228696534831</v>
      </c>
    </row>
    <row r="87" spans="2:17">
      <c r="B87" s="347" t="s">
        <v>95</v>
      </c>
      <c r="C87" s="221" t="s">
        <v>144</v>
      </c>
      <c r="D87" s="116">
        <f>Fat!D19</f>
        <v>885505038.65770972</v>
      </c>
      <c r="E87" s="110">
        <f>Fat!E19</f>
        <v>75445536.158431292</v>
      </c>
      <c r="F87" s="112">
        <f>Fat!F19</f>
        <v>9.3135795488675843E-2</v>
      </c>
      <c r="G87" s="113">
        <f>Fat!G19</f>
        <v>22.45234306827804</v>
      </c>
      <c r="H87" s="114">
        <f>Fat!H19</f>
        <v>0.56758824881344339</v>
      </c>
      <c r="I87" s="182">
        <f>Fat!I19</f>
        <v>3.0600494230902848</v>
      </c>
      <c r="J87" s="183">
        <f>Fat!J19</f>
        <v>-2.4088395755539338E-4</v>
      </c>
      <c r="K87" s="112">
        <f>Fat!K19</f>
        <v>-7.8712779960985488E-5</v>
      </c>
      <c r="L87" s="115">
        <f>Fat!L19</f>
        <v>2709689182.6880651</v>
      </c>
      <c r="M87" s="111">
        <f>Fat!M19</f>
        <v>230671939.05752754</v>
      </c>
      <c r="N87" s="112">
        <f>Fat!N19</f>
        <v>9.3049751731338073E-2</v>
      </c>
      <c r="O87" s="116">
        <f>Fat!O19</f>
        <v>886569785.3852309</v>
      </c>
      <c r="P87" s="110">
        <f>Fat!P19</f>
        <v>63402455.323458672</v>
      </c>
      <c r="Q87" s="112">
        <f>Fat!Q19</f>
        <v>7.7022560308243546E-2</v>
      </c>
    </row>
    <row r="88" spans="2:17">
      <c r="B88" s="348"/>
      <c r="C88" s="222" t="s">
        <v>97</v>
      </c>
      <c r="D88" s="77">
        <f>Fat!D20</f>
        <v>76018579.952340215</v>
      </c>
      <c r="E88" s="76">
        <f>Fat!E20</f>
        <v>15824441.774360783</v>
      </c>
      <c r="F88" s="78">
        <f>Fat!F20</f>
        <v>0.26289007955511806</v>
      </c>
      <c r="G88" s="95">
        <f>Fat!G20</f>
        <v>1.9274822413664709</v>
      </c>
      <c r="H88" s="81">
        <f>Fat!H20</f>
        <v>0.30126348641121159</v>
      </c>
      <c r="I88" s="178">
        <f>Fat!I20</f>
        <v>3.4596203602041515</v>
      </c>
      <c r="J88" s="179">
        <f>Fat!J20</f>
        <v>0.1909125031522052</v>
      </c>
      <c r="K88" s="78">
        <f>Fat!K20</f>
        <v>5.8406107704097342E-2</v>
      </c>
      <c r="L88" s="79">
        <f>Fat!L20</f>
        <v>262995426.95692337</v>
      </c>
      <c r="M88" s="80">
        <f>Fat!M20</f>
        <v>66238374.546091467</v>
      </c>
      <c r="N88" s="78">
        <f>Fat!N20</f>
        <v>0.33665057356005046</v>
      </c>
      <c r="O88" s="77">
        <f>Fat!O20</f>
        <v>102713478.65836094</v>
      </c>
      <c r="P88" s="76">
        <f>Fat!P20</f>
        <v>33629725.211927101</v>
      </c>
      <c r="Q88" s="78">
        <f>Fat!Q20</f>
        <v>0.48679643959998375</v>
      </c>
    </row>
    <row r="89" spans="2:17">
      <c r="B89" s="348"/>
      <c r="C89" s="222" t="s">
        <v>59</v>
      </c>
      <c r="D89" s="77">
        <f>Fat!D21</f>
        <v>1595909649.8909657</v>
      </c>
      <c r="E89" s="76">
        <f>Fat!E21</f>
        <v>10028905.213497162</v>
      </c>
      <c r="F89" s="78">
        <f>Fat!F21</f>
        <v>6.3238709765259232E-3</v>
      </c>
      <c r="G89" s="95">
        <f>Fat!G21</f>
        <v>40.464943056273462</v>
      </c>
      <c r="H89" s="81">
        <f>Fat!H21</f>
        <v>-2.3795778253357867</v>
      </c>
      <c r="I89" s="178">
        <f>Fat!I21</f>
        <v>2.63004661557442</v>
      </c>
      <c r="J89" s="179">
        <f>Fat!J21</f>
        <v>3.2339078904183083E-2</v>
      </c>
      <c r="K89" s="78">
        <f>Fat!K21</f>
        <v>1.2449083835525065E-2</v>
      </c>
      <c r="L89" s="79">
        <f>Fat!L21</f>
        <v>4197316773.4582915</v>
      </c>
      <c r="M89" s="80">
        <f>Fat!M21</f>
        <v>77662410.749423504</v>
      </c>
      <c r="N89" s="78">
        <f>Fat!N21</f>
        <v>1.8851681212002647E-2</v>
      </c>
      <c r="O89" s="77">
        <f>Fat!O21</f>
        <v>1853215143.8822968</v>
      </c>
      <c r="P89" s="76">
        <f>Fat!P21</f>
        <v>10531164.758369207</v>
      </c>
      <c r="Q89" s="78">
        <f>Fat!Q21</f>
        <v>5.7151225482386129E-3</v>
      </c>
    </row>
    <row r="90" spans="2:17" ht="15" thickBot="1">
      <c r="B90" s="349"/>
      <c r="C90" s="223" t="s">
        <v>15</v>
      </c>
      <c r="D90" s="109">
        <f>Fat!D22</f>
        <v>1384573538.5537541</v>
      </c>
      <c r="E90" s="103">
        <f>Fat!E22</f>
        <v>140771664.92131519</v>
      </c>
      <c r="F90" s="105">
        <f>Fat!F22</f>
        <v>0.1131785277909263</v>
      </c>
      <c r="G90" s="106">
        <f>Fat!G22</f>
        <v>35.106429363735295</v>
      </c>
      <c r="H90" s="107">
        <f>Fat!H22</f>
        <v>1.5035903569046027</v>
      </c>
      <c r="I90" s="190">
        <f>Fat!I22</f>
        <v>2.7863710851986272</v>
      </c>
      <c r="J90" s="191">
        <f>Fat!J22</f>
        <v>7.4991515767064421E-3</v>
      </c>
      <c r="K90" s="105">
        <f>Fat!K22</f>
        <v>2.6986315871463037E-3</v>
      </c>
      <c r="L90" s="108">
        <f>Fat!L22</f>
        <v>3857935673.1573272</v>
      </c>
      <c r="M90" s="104">
        <f>Fat!M22</f>
        <v>401569555.53378391</v>
      </c>
      <c r="N90" s="105">
        <f>Fat!N22</f>
        <v>0.116182586528156</v>
      </c>
      <c r="O90" s="109">
        <f>Fat!O22</f>
        <v>1348507735.6203678</v>
      </c>
      <c r="P90" s="103">
        <f>Fat!P22</f>
        <v>78667462.609229803</v>
      </c>
      <c r="Q90" s="105">
        <f>Fat!Q22</f>
        <v>6.195067543627969E-2</v>
      </c>
    </row>
    <row r="91" spans="2:17" ht="15" hidden="1" thickBot="1">
      <c r="B91" s="350" t="s">
        <v>98</v>
      </c>
      <c r="C91" s="154" t="s">
        <v>99</v>
      </c>
      <c r="D91" s="125">
        <f>Organic!D7</f>
        <v>279793866.04669946</v>
      </c>
      <c r="E91" s="117">
        <f>Organic!E7</f>
        <v>32977256.25805375</v>
      </c>
      <c r="F91" s="121">
        <f>Organic!F7</f>
        <v>0.13361036068963458</v>
      </c>
      <c r="G91" s="122">
        <f>Organic!G7</f>
        <v>7.0942881120167547</v>
      </c>
      <c r="H91" s="123">
        <f>Organic!H7</f>
        <v>0.42623351364385353</v>
      </c>
      <c r="I91" s="186">
        <f>Organic!I7</f>
        <v>2.9766038542394768</v>
      </c>
      <c r="J91" s="187">
        <f>Organic!J7</f>
        <v>-8.0147332217825884E-3</v>
      </c>
      <c r="K91" s="121">
        <f>Organic!K7</f>
        <v>-2.6853458781813675E-3</v>
      </c>
      <c r="L91" s="124">
        <f>Organic!L7</f>
        <v>832835500.06716955</v>
      </c>
      <c r="M91" s="118">
        <f>Organic!M7</f>
        <v>96182058.797804952</v>
      </c>
      <c r="N91" s="121">
        <f>Organic!N7</f>
        <v>0.13056622478009308</v>
      </c>
      <c r="O91" s="125">
        <f>Organic!O7</f>
        <v>155292777.74945924</v>
      </c>
      <c r="P91" s="117">
        <f>Organic!P7</f>
        <v>12605563.752028555</v>
      </c>
      <c r="Q91" s="121">
        <f>Organic!Q7</f>
        <v>8.8344031668146097E-2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Size!D31</f>
        <v>759567117.5446862</v>
      </c>
      <c r="E94" s="110">
        <f>Size!E31</f>
        <v>8901076.3305147886</v>
      </c>
      <c r="F94" s="112">
        <f>Size!F31</f>
        <v>1.1857571598839965E-2</v>
      </c>
      <c r="G94" s="113">
        <f>Size!G31</f>
        <v>19.259135478605192</v>
      </c>
      <c r="H94" s="114">
        <f>Size!H31</f>
        <v>-1.0210318579724991</v>
      </c>
      <c r="I94" s="182">
        <f>Size!I31</f>
        <v>3.4893105049864559</v>
      </c>
      <c r="J94" s="183">
        <f>Size!J31</f>
        <v>7.120855567900497E-2</v>
      </c>
      <c r="K94" s="112">
        <f>Size!K31</f>
        <v>2.0832777001701979E-2</v>
      </c>
      <c r="L94" s="115">
        <f>Size!L31</f>
        <v>2650365522.4909558</v>
      </c>
      <c r="M94" s="111">
        <f>Size!M31</f>
        <v>84512463.73788929</v>
      </c>
      <c r="N94" s="112">
        <f>Size!N31</f>
        <v>3.2937374745442359E-2</v>
      </c>
      <c r="O94" s="116">
        <f>Size!O31</f>
        <v>2264310099.4531531</v>
      </c>
      <c r="P94" s="110">
        <f>Size!P31</f>
        <v>38981918.592564106</v>
      </c>
      <c r="Q94" s="112">
        <f>Size!Q31</f>
        <v>1.7517379651161763E-2</v>
      </c>
    </row>
    <row r="95" spans="2:17">
      <c r="B95" s="348"/>
      <c r="C95" s="151" t="s">
        <v>103</v>
      </c>
      <c r="D95" s="77">
        <f>Size!D32</f>
        <v>592074583.37418818</v>
      </c>
      <c r="E95" s="76">
        <f>Size!E32</f>
        <v>-30882612.312745571</v>
      </c>
      <c r="F95" s="78">
        <f>Size!F32</f>
        <v>-4.9574212364127797E-2</v>
      </c>
      <c r="G95" s="95">
        <f>Size!G32</f>
        <v>15.012293648916909</v>
      </c>
      <c r="H95" s="81">
        <f>Size!H32</f>
        <v>-1.8176619883751925</v>
      </c>
      <c r="I95" s="178">
        <f>Size!I32</f>
        <v>2.9224969921352986</v>
      </c>
      <c r="J95" s="179">
        <f>Size!J32</f>
        <v>3.3219340961595734E-2</v>
      </c>
      <c r="K95" s="78">
        <f>Size!K32</f>
        <v>1.1497455410040339E-2</v>
      </c>
      <c r="L95" s="79">
        <f>Size!L32</f>
        <v>1730336189.0308249</v>
      </c>
      <c r="M95" s="80">
        <f>Size!M32</f>
        <v>-69560114.105275869</v>
      </c>
      <c r="N95" s="78">
        <f>Size!N32</f>
        <v>-3.8646734250231983E-2</v>
      </c>
      <c r="O95" s="77">
        <f>Size!O32</f>
        <v>359144733.63623673</v>
      </c>
      <c r="P95" s="76">
        <f>Size!P32</f>
        <v>-14656274.000511885</v>
      </c>
      <c r="Q95" s="78">
        <f>Size!Q32</f>
        <v>-3.9208760011568831E-2</v>
      </c>
    </row>
    <row r="96" spans="2:17">
      <c r="B96" s="348"/>
      <c r="C96" s="151" t="s">
        <v>104</v>
      </c>
      <c r="D96" s="77">
        <f>Size!D33</f>
        <v>956782568.56835091</v>
      </c>
      <c r="E96" s="76">
        <f>Size!E33</f>
        <v>66029765.731464982</v>
      </c>
      <c r="F96" s="78">
        <f>Size!F33</f>
        <v>7.4128047109335127E-2</v>
      </c>
      <c r="G96" s="95">
        <f>Size!G33</f>
        <v>24.259614043312855</v>
      </c>
      <c r="H96" s="81">
        <f>Size!H33</f>
        <v>0.19483036422318989</v>
      </c>
      <c r="I96" s="178">
        <f>Size!I33</f>
        <v>2.6225415040652926</v>
      </c>
      <c r="J96" s="179">
        <f>Size!J33</f>
        <v>5.061332777940164E-2</v>
      </c>
      <c r="K96" s="78">
        <f>Size!K33</f>
        <v>1.9679137328201795E-2</v>
      </c>
      <c r="L96" s="79">
        <f>Size!L33</f>
        <v>2509201996.436697</v>
      </c>
      <c r="M96" s="80">
        <f>Size!M33</f>
        <v>218249764.71487904</v>
      </c>
      <c r="N96" s="78">
        <f>Size!N33</f>
        <v>9.5265960456472898E-2</v>
      </c>
      <c r="O96" s="77">
        <f>Size!O33</f>
        <v>515164204.24966133</v>
      </c>
      <c r="P96" s="76">
        <f>Size!P33</f>
        <v>37077630.34467119</v>
      </c>
      <c r="Q96" s="78">
        <f>Size!Q33</f>
        <v>7.7554217935514758E-2</v>
      </c>
    </row>
    <row r="97" spans="2:17">
      <c r="B97" s="348"/>
      <c r="C97" s="151" t="s">
        <v>105</v>
      </c>
      <c r="D97" s="77">
        <f>Size!D34</f>
        <v>964813892.18727064</v>
      </c>
      <c r="E97" s="76">
        <f>Size!E34</f>
        <v>118712310.28429651</v>
      </c>
      <c r="F97" s="78">
        <f>Size!F34</f>
        <v>0.14030503289841353</v>
      </c>
      <c r="G97" s="95">
        <f>Size!G34</f>
        <v>24.46325154430064</v>
      </c>
      <c r="H97" s="81">
        <f>Size!H34</f>
        <v>1.6047755741058225</v>
      </c>
      <c r="I97" s="178">
        <f>Size!I34</f>
        <v>2.3426237840757982</v>
      </c>
      <c r="J97" s="179">
        <f>Size!J34</f>
        <v>4.5349548247585858E-2</v>
      </c>
      <c r="K97" s="78">
        <f>Size!K34</f>
        <v>1.9740589756466954E-2</v>
      </c>
      <c r="L97" s="79">
        <f>Size!L34</f>
        <v>2260195971.0446429</v>
      </c>
      <c r="M97" s="80">
        <f>Size!M34</f>
        <v>316468606.0454464</v>
      </c>
      <c r="N97" s="78">
        <f>Size!N34</f>
        <v>0.16281532675009555</v>
      </c>
      <c r="O97" s="77">
        <f>Size!O34</f>
        <v>480622624.08965951</v>
      </c>
      <c r="P97" s="76">
        <f>Size!P34</f>
        <v>58000157.969634891</v>
      </c>
      <c r="Q97" s="78">
        <f>Size!Q34</f>
        <v>0.13723870030412172</v>
      </c>
    </row>
    <row r="98" spans="2:17">
      <c r="B98" s="348"/>
      <c r="C98" s="151" t="s">
        <v>106</v>
      </c>
      <c r="D98" s="77">
        <f>Size!D35</f>
        <v>917419026.96220243</v>
      </c>
      <c r="E98" s="76">
        <f>Size!E35</f>
        <v>30029902.240959764</v>
      </c>
      <c r="F98" s="78">
        <f>Size!F35</f>
        <v>3.3840737286918089E-2</v>
      </c>
      <c r="G98" s="95">
        <f>Size!G35</f>
        <v>23.261535317681442</v>
      </c>
      <c r="H98" s="81">
        <f>Size!H35</f>
        <v>-0.71237445569471447</v>
      </c>
      <c r="I98" s="178">
        <f>Size!I35</f>
        <v>3.5786684285003965</v>
      </c>
      <c r="J98" s="179">
        <f>Size!J35</f>
        <v>7.4650340980799701E-2</v>
      </c>
      <c r="K98" s="78">
        <f>Size!K35</f>
        <v>2.1304211084607366E-2</v>
      </c>
      <c r="L98" s="79">
        <f>Size!L35</f>
        <v>3283138507.4951878</v>
      </c>
      <c r="M98" s="80">
        <f>Size!M35</f>
        <v>173710963.80377007</v>
      </c>
      <c r="N98" s="78">
        <f>Size!N35</f>
        <v>5.586589858194467E-2</v>
      </c>
      <c r="O98" s="77">
        <f>Size!O35</f>
        <v>2599120779.9512219</v>
      </c>
      <c r="P98" s="76">
        <f>Size!P35</f>
        <v>84102029.452397346</v>
      </c>
      <c r="Q98" s="78">
        <f>Size!Q35</f>
        <v>3.3439921446198638E-2</v>
      </c>
    </row>
    <row r="99" spans="2:17" ht="15" customHeight="1">
      <c r="B99" s="348"/>
      <c r="C99" s="151" t="s">
        <v>107</v>
      </c>
      <c r="D99" s="77">
        <f>Size!D36</f>
        <v>1229094815.2228084</v>
      </c>
      <c r="E99" s="76">
        <f>Size!E36</f>
        <v>162269463.7380141</v>
      </c>
      <c r="F99" s="78">
        <f>Size!F36</f>
        <v>0.1521049940481537</v>
      </c>
      <c r="G99" s="95">
        <f>Size!G36</f>
        <v>31.164202630236524</v>
      </c>
      <c r="H99" s="81">
        <f>Size!H36</f>
        <v>2.3426022658180443</v>
      </c>
      <c r="I99" s="178">
        <f>Size!I36</f>
        <v>2.3472162476534004</v>
      </c>
      <c r="J99" s="179">
        <f>Size!J36</f>
        <v>2.2825288984918757E-2</v>
      </c>
      <c r="K99" s="78">
        <f>Size!K36</f>
        <v>9.8199009507394294E-3</v>
      </c>
      <c r="L99" s="79">
        <f>Size!L36</f>
        <v>2884951320.1975298</v>
      </c>
      <c r="M99" s="80">
        <f>Size!M36</f>
        <v>405232118.72794914</v>
      </c>
      <c r="N99" s="78">
        <f>Size!N36</f>
        <v>0.1634185509745589</v>
      </c>
      <c r="O99" s="77">
        <f>Size!O36</f>
        <v>592896028.74480546</v>
      </c>
      <c r="P99" s="76">
        <f>Size!P36</f>
        <v>73109540.727791488</v>
      </c>
      <c r="Q99" s="78">
        <f>Size!Q36</f>
        <v>0.14065302275691019</v>
      </c>
    </row>
    <row r="100" spans="2:17" ht="15" thickBot="1">
      <c r="B100" s="349"/>
      <c r="C100" s="152" t="s">
        <v>108</v>
      </c>
      <c r="D100" s="144">
        <f>Size!D37</f>
        <v>1795492964.8697648</v>
      </c>
      <c r="E100" s="138">
        <f>Size!E37</f>
        <v>49771182.088619232</v>
      </c>
      <c r="F100" s="140">
        <f>Size!F37</f>
        <v>2.8510374665387819E-2</v>
      </c>
      <c r="G100" s="141">
        <f>Size!G37</f>
        <v>45.525459781735428</v>
      </c>
      <c r="H100" s="142">
        <f>Size!H37</f>
        <v>-1.637363543330153</v>
      </c>
      <c r="I100" s="180">
        <f>Size!I37</f>
        <v>2.7066924369265868</v>
      </c>
      <c r="J100" s="181">
        <f>Size!J37</f>
        <v>3.5792596412123956E-2</v>
      </c>
      <c r="K100" s="140">
        <f>Size!K37</f>
        <v>1.3400950447183247E-2</v>
      </c>
      <c r="L100" s="143">
        <f>Size!L37</f>
        <v>4859847228.5678864</v>
      </c>
      <c r="M100" s="139">
        <f>Size!M37</f>
        <v>197199197.35510063</v>
      </c>
      <c r="N100" s="140">
        <f>Size!N37</f>
        <v>4.2293391230692534E-2</v>
      </c>
      <c r="O100" s="144">
        <f>Size!O37</f>
        <v>998989334.85022902</v>
      </c>
      <c r="P100" s="138">
        <f>Size!P37</f>
        <v>29019237.72279644</v>
      </c>
      <c r="Q100" s="140">
        <f>Size!Q37</f>
        <v>2.9917662213234143E-2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370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Data'!D33</f>
        <v>3430540612.9513497</v>
      </c>
      <c r="E107" s="284">
        <f>'Segment Data'!E33</f>
        <v>218980289.49750423</v>
      </c>
      <c r="F107" s="285">
        <f>'Segment Data'!F33</f>
        <v>6.8185015208434174E-2</v>
      </c>
      <c r="G107" s="286">
        <f>'Segment Data'!G33</f>
        <v>99.950861478518974</v>
      </c>
      <c r="H107" s="287">
        <f>'Segment Data'!H33</f>
        <v>-2.9773672437301002E-3</v>
      </c>
      <c r="I107" s="288">
        <f>'Segment Data'!I33</f>
        <v>2.7961697712406037</v>
      </c>
      <c r="J107" s="289">
        <f>'Segment Data'!J33</f>
        <v>2.8663674682328555E-2</v>
      </c>
      <c r="K107" s="285">
        <f>'Segment Data'!K33</f>
        <v>1.0357221874949168E-2</v>
      </c>
      <c r="L107" s="290">
        <f>'Segment Data'!L33</f>
        <v>9592373960.9477768</v>
      </c>
      <c r="M107" s="291">
        <f>'Segment Data'!M33</f>
        <v>704361186.32459259</v>
      </c>
      <c r="N107" s="285">
        <f>'Segment Data'!N33</f>
        <v>7.9248444414443883E-2</v>
      </c>
      <c r="O107" s="283">
        <f>'Segment Data'!O33</f>
        <v>3647211369.4743109</v>
      </c>
      <c r="P107" s="284">
        <f>'Segment Data'!P33</f>
        <v>174860684.5261898</v>
      </c>
      <c r="Q107" s="285">
        <f>'Segment Data'!Q33</f>
        <v>5.0358014034749585E-2</v>
      </c>
    </row>
    <row r="108" spans="2:17">
      <c r="B108" s="354" t="s">
        <v>60</v>
      </c>
      <c r="C108" s="151" t="s">
        <v>145</v>
      </c>
      <c r="D108" s="77">
        <f>'Segment Data'!D34</f>
        <v>55173802.846670546</v>
      </c>
      <c r="E108" s="76">
        <f>'Segment Data'!E34</f>
        <v>-2199011.2116785347</v>
      </c>
      <c r="F108" s="78">
        <f>'Segment Data'!F34</f>
        <v>-3.8328453079573624E-2</v>
      </c>
      <c r="G108" s="95">
        <f>'Segment Data'!G34</f>
        <v>1.6075218887516169</v>
      </c>
      <c r="H108" s="81">
        <f>'Segment Data'!H34</f>
        <v>-0.17810018679727735</v>
      </c>
      <c r="I108" s="178">
        <f>'Segment Data'!I34</f>
        <v>4.9183422937671493</v>
      </c>
      <c r="J108" s="179">
        <f>'Segment Data'!J34</f>
        <v>5.4660002562266996E-2</v>
      </c>
      <c r="K108" s="78">
        <f>'Segment Data'!K34</f>
        <v>1.123839907493753E-2</v>
      </c>
      <c r="L108" s="79">
        <f>'Segment Data'!L34</f>
        <v>271363648.0487501</v>
      </c>
      <c r="M108" s="80">
        <f>'Segment Data'!M34</f>
        <v>-7679491.6834328175</v>
      </c>
      <c r="N108" s="78">
        <f>'Segment Data'!N34</f>
        <v>-2.752080445626923E-2</v>
      </c>
      <c r="O108" s="77">
        <f>'Segment Data'!O34</f>
        <v>116380698.77546421</v>
      </c>
      <c r="P108" s="76">
        <f>'Segment Data'!P34</f>
        <v>-4942645.2405363023</v>
      </c>
      <c r="Q108" s="78">
        <f>'Segment Data'!Q34</f>
        <v>-4.0739441206668774E-2</v>
      </c>
    </row>
    <row r="109" spans="2:17">
      <c r="B109" s="355"/>
      <c r="C109" s="151" t="s">
        <v>149</v>
      </c>
      <c r="D109" s="77">
        <f>'Segment Data'!D35</f>
        <v>52849077.103770025</v>
      </c>
      <c r="E109" s="76">
        <f>'Segment Data'!E35</f>
        <v>222192.57316599786</v>
      </c>
      <c r="F109" s="78">
        <f>'Segment Data'!F35</f>
        <v>4.2220354700416773E-3</v>
      </c>
      <c r="G109" s="95">
        <f>'Segment Data'!G35</f>
        <v>1.5397896077732278</v>
      </c>
      <c r="H109" s="81">
        <f>'Segment Data'!H35</f>
        <v>-9.8124242672357642E-2</v>
      </c>
      <c r="I109" s="178">
        <f>'Segment Data'!I35</f>
        <v>3.8634115401655675</v>
      </c>
      <c r="J109" s="179">
        <f>'Segment Data'!J35</f>
        <v>-3.4303149611496497E-2</v>
      </c>
      <c r="K109" s="78">
        <f>'Segment Data'!K35</f>
        <v>-8.800836475144496E-3</v>
      </c>
      <c r="L109" s="79">
        <f>'Segment Data'!L35</f>
        <v>204177734.36980498</v>
      </c>
      <c r="M109" s="80">
        <f>'Segment Data'!M35</f>
        <v>-946846.54233166575</v>
      </c>
      <c r="N109" s="78">
        <f>'Segment Data'!N35</f>
        <v>-4.6159584488669322E-3</v>
      </c>
      <c r="O109" s="77">
        <f>'Segment Data'!O35</f>
        <v>83639778.269165114</v>
      </c>
      <c r="P109" s="76">
        <f>'Segment Data'!P35</f>
        <v>2303918.6338620782</v>
      </c>
      <c r="Q109" s="78">
        <f>'Segment Data'!Q35</f>
        <v>2.8325988613048171E-2</v>
      </c>
    </row>
    <row r="110" spans="2:17">
      <c r="B110" s="355"/>
      <c r="C110" s="151" t="s">
        <v>146</v>
      </c>
      <c r="D110" s="77">
        <f>'Segment Data'!D36</f>
        <v>1564906526.1468158</v>
      </c>
      <c r="E110" s="76">
        <f>'Segment Data'!E36</f>
        <v>222999316.76187015</v>
      </c>
      <c r="F110" s="78">
        <f>'Segment Data'!F36</f>
        <v>0.16618087689094421</v>
      </c>
      <c r="G110" s="95">
        <f>'Segment Data'!G36</f>
        <v>45.594491676099246</v>
      </c>
      <c r="H110" s="81">
        <f>'Segment Data'!H36</f>
        <v>3.8301268677239904</v>
      </c>
      <c r="I110" s="178">
        <f>'Segment Data'!I36</f>
        <v>3.0608433678526432</v>
      </c>
      <c r="J110" s="179">
        <f>'Segment Data'!J36</f>
        <v>-4.3833687252579079E-2</v>
      </c>
      <c r="K110" s="78">
        <f>'Segment Data'!K36</f>
        <v>-1.4118597997334536E-2</v>
      </c>
      <c r="L110" s="79">
        <f>'Segment Data'!L36</f>
        <v>4789933761.8657999</v>
      </c>
      <c r="M110" s="80">
        <f>'Segment Data'!M36</f>
        <v>623745238.80807972</v>
      </c>
      <c r="N110" s="78">
        <f>'Segment Data'!N36</f>
        <v>0.14971603789794177</v>
      </c>
      <c r="O110" s="77">
        <f>'Segment Data'!O36</f>
        <v>1723931658.0314345</v>
      </c>
      <c r="P110" s="76">
        <f>'Segment Data'!P36</f>
        <v>145692241.77676892</v>
      </c>
      <c r="Q110" s="78">
        <f>'Segment Data'!Q36</f>
        <v>9.2313143542259585E-2</v>
      </c>
    </row>
    <row r="111" spans="2:17">
      <c r="B111" s="355"/>
      <c r="C111" s="151" t="s">
        <v>148</v>
      </c>
      <c r="D111" s="77">
        <f>'Segment Data'!D37</f>
        <v>44883574.224200621</v>
      </c>
      <c r="E111" s="76">
        <f>'Segment Data'!E37</f>
        <v>8783652.3327921033</v>
      </c>
      <c r="F111" s="78">
        <f>'Segment Data'!F37</f>
        <v>0.24331499550647337</v>
      </c>
      <c r="G111" s="95">
        <f>'Segment Data'!G37</f>
        <v>1.3077098965123144</v>
      </c>
      <c r="H111" s="81">
        <f>'Segment Data'!H37</f>
        <v>0.18416700406621356</v>
      </c>
      <c r="I111" s="178">
        <f>'Segment Data'!I37</f>
        <v>4.7407101165293577</v>
      </c>
      <c r="J111" s="179">
        <f>'Segment Data'!J37</f>
        <v>4.4934259946305843E-2</v>
      </c>
      <c r="K111" s="78">
        <f>'Segment Data'!K37</f>
        <v>9.569081088764508E-3</v>
      </c>
      <c r="L111" s="79">
        <f>'Segment Data'!L37</f>
        <v>212780014.39066419</v>
      </c>
      <c r="M111" s="80">
        <f>'Segment Data'!M37</f>
        <v>43262872.748454094</v>
      </c>
      <c r="N111" s="78">
        <f>'Segment Data'!N37</f>
        <v>0.25521237751735165</v>
      </c>
      <c r="O111" s="77">
        <f>'Segment Data'!O37</f>
        <v>95295664.799319267</v>
      </c>
      <c r="P111" s="76">
        <f>'Segment Data'!P37</f>
        <v>15374980.346864596</v>
      </c>
      <c r="Q111" s="78">
        <f>'Segment Data'!Q37</f>
        <v>0.19237798640239712</v>
      </c>
    </row>
    <row r="112" spans="2:17" ht="15" thickBot="1">
      <c r="B112" s="356"/>
      <c r="C112" s="151" t="s">
        <v>147</v>
      </c>
      <c r="D112" s="144">
        <f>'Segment Data'!D38</f>
        <v>1712727632.6300538</v>
      </c>
      <c r="E112" s="138">
        <f>'Segment Data'!E38</f>
        <v>-10825860.958575964</v>
      </c>
      <c r="F112" s="140">
        <f>'Segment Data'!F38</f>
        <v>-6.2811284934564575E-3</v>
      </c>
      <c r="G112" s="141">
        <f>'Segment Data'!G38</f>
        <v>49.901348409387261</v>
      </c>
      <c r="H112" s="142">
        <f>'Segment Data'!H38</f>
        <v>-3.7410468095624765</v>
      </c>
      <c r="I112" s="180">
        <f>'Segment Data'!I38</f>
        <v>2.402085844761634</v>
      </c>
      <c r="J112" s="181">
        <f>'Segment Data'!J38</f>
        <v>4.1764912216269767E-2</v>
      </c>
      <c r="K112" s="140">
        <f>'Segment Data'!K38</f>
        <v>1.7694590443355765E-2</v>
      </c>
      <c r="L112" s="143">
        <f>'Segment Data'!L38</f>
        <v>4114118802.2727566</v>
      </c>
      <c r="M112" s="139">
        <f>'Segment Data'!M38</f>
        <v>45979412.993821621</v>
      </c>
      <c r="N112" s="140">
        <f>'Segment Data'!N38</f>
        <v>1.130231995368559E-2</v>
      </c>
      <c r="O112" s="144">
        <f>'Segment Data'!O38</f>
        <v>1627963569.598928</v>
      </c>
      <c r="P112" s="138">
        <f>'Segment Data'!P38</f>
        <v>16432189.009230852</v>
      </c>
      <c r="Q112" s="140">
        <f>'Segment Data'!Q38</f>
        <v>1.0196629868428581E-2</v>
      </c>
    </row>
    <row r="113" spans="2:17">
      <c r="B113" s="347" t="s">
        <v>61</v>
      </c>
      <c r="C113" s="150" t="s">
        <v>74</v>
      </c>
      <c r="D113" s="116">
        <f>'Type Data'!D23</f>
        <v>2825191774.1082444</v>
      </c>
      <c r="E113" s="110">
        <f>'Type Data'!E23</f>
        <v>187181651.46005869</v>
      </c>
      <c r="F113" s="112">
        <f>'Type Data'!F23</f>
        <v>7.095562289660777E-2</v>
      </c>
      <c r="G113" s="113">
        <f>'Type Data'!G23</f>
        <v>82.313659426759571</v>
      </c>
      <c r="H113" s="114">
        <f>'Type Data'!H23</f>
        <v>0.21050329201946738</v>
      </c>
      <c r="I113" s="182">
        <f>'Type Data'!I23</f>
        <v>2.7626209725505562</v>
      </c>
      <c r="J113" s="183">
        <f>'Type Data'!J23</f>
        <v>3.0869308512394333E-2</v>
      </c>
      <c r="K113" s="112">
        <f>'Type Data'!K23</f>
        <v>1.1300188417113414E-2</v>
      </c>
      <c r="L113" s="115">
        <f>'Type Data'!L23</f>
        <v>7804934046.6287489</v>
      </c>
      <c r="M113" s="111">
        <f>'Type Data'!M23</f>
        <v>598545504.33505249</v>
      </c>
      <c r="N113" s="112">
        <f>'Type Data'!N23</f>
        <v>8.3057623221706484E-2</v>
      </c>
      <c r="O113" s="116">
        <f>'Type Data'!O23</f>
        <v>3000646006.6489658</v>
      </c>
      <c r="P113" s="110">
        <f>'Type Data'!P23</f>
        <v>154748802.4353323</v>
      </c>
      <c r="Q113" s="112">
        <f>'Type Data'!Q23</f>
        <v>5.4376104030114412E-2</v>
      </c>
    </row>
    <row r="114" spans="2:17">
      <c r="B114" s="348"/>
      <c r="C114" s="151" t="s">
        <v>75</v>
      </c>
      <c r="D114" s="77">
        <f>'Type Data'!D24</f>
        <v>433699083.93368191</v>
      </c>
      <c r="E114" s="76">
        <f>'Type Data'!E24</f>
        <v>31099057.357834399</v>
      </c>
      <c r="F114" s="78">
        <f>'Type Data'!F24</f>
        <v>7.7245542237875428E-2</v>
      </c>
      <c r="G114" s="95">
        <f>'Type Data'!G24</f>
        <v>12.636083332744022</v>
      </c>
      <c r="H114" s="81">
        <f>'Type Data'!H24</f>
        <v>0.10590668254031321</v>
      </c>
      <c r="I114" s="178">
        <f>'Type Data'!I24</f>
        <v>2.8066285152014103</v>
      </c>
      <c r="J114" s="179">
        <f>'Type Data'!J24</f>
        <v>4.0792608218548132E-2</v>
      </c>
      <c r="K114" s="78">
        <f>'Type Data'!K24</f>
        <v>1.4748744896817515E-2</v>
      </c>
      <c r="L114" s="79">
        <f>'Type Data'!L24</f>
        <v>1217232215.9850016</v>
      </c>
      <c r="M114" s="80">
        <f>'Type Data'!M24</f>
        <v>103706606.32926798</v>
      </c>
      <c r="N114" s="78">
        <f>'Type Data'!N24</f>
        <v>9.313356193157582E-2</v>
      </c>
      <c r="O114" s="77">
        <f>'Type Data'!O24</f>
        <v>342260404.23373288</v>
      </c>
      <c r="P114" s="76">
        <f>'Type Data'!P24</f>
        <v>34702238.328971982</v>
      </c>
      <c r="Q114" s="78">
        <f>'Type Data'!Q24</f>
        <v>0.11283146466583478</v>
      </c>
    </row>
    <row r="115" spans="2:17">
      <c r="B115" s="348"/>
      <c r="C115" s="151" t="s">
        <v>76</v>
      </c>
      <c r="D115" s="77">
        <f>'Type Data'!D25</f>
        <v>160618735.8537209</v>
      </c>
      <c r="E115" s="76">
        <f>'Type Data'!E25</f>
        <v>1286147.802685231</v>
      </c>
      <c r="F115" s="78">
        <f>'Type Data'!F25</f>
        <v>8.0720950962854272E-3</v>
      </c>
      <c r="G115" s="95">
        <f>'Type Data'!G25</f>
        <v>4.6797233525122408</v>
      </c>
      <c r="H115" s="81">
        <f>'Type Data'!H25</f>
        <v>-0.27920695704026333</v>
      </c>
      <c r="I115" s="178">
        <f>'Type Data'!I25</f>
        <v>3.3431934226391924</v>
      </c>
      <c r="J115" s="179">
        <f>'Type Data'!J25</f>
        <v>-8.4153123518224682E-3</v>
      </c>
      <c r="K115" s="78">
        <f>'Type Data'!K25</f>
        <v>-2.5108277896420473E-3</v>
      </c>
      <c r="L115" s="79">
        <f>'Type Data'!L25</f>
        <v>536979501.25878155</v>
      </c>
      <c r="M115" s="80">
        <f>'Type Data'!M25</f>
        <v>2959007.378205359</v>
      </c>
      <c r="N115" s="78">
        <f>'Type Data'!N25</f>
        <v>5.5409996659549288E-3</v>
      </c>
      <c r="O115" s="77">
        <f>'Type Data'!O25</f>
        <v>260180882.36897999</v>
      </c>
      <c r="P115" s="76">
        <f>'Type Data'!P25</f>
        <v>-12244087.746240199</v>
      </c>
      <c r="Q115" s="78">
        <f>'Type Data'!Q25</f>
        <v>-4.4944807155752463E-2</v>
      </c>
    </row>
    <row r="116" spans="2:17" ht="15" thickBot="1">
      <c r="B116" s="349"/>
      <c r="C116" s="152" t="s">
        <v>77</v>
      </c>
      <c r="D116" s="144">
        <f>'Type Data'!D26</f>
        <v>11031019.055657752</v>
      </c>
      <c r="E116" s="138">
        <f>'Type Data'!E26</f>
        <v>-586567.12296720222</v>
      </c>
      <c r="F116" s="140">
        <f>'Type Data'!F26</f>
        <v>-5.0489586558558903E-2</v>
      </c>
      <c r="G116" s="141">
        <f>'Type Data'!G26</f>
        <v>0.32139536650184153</v>
      </c>
      <c r="H116" s="142">
        <f>'Type Data'!H26</f>
        <v>-4.0180384759841814E-2</v>
      </c>
      <c r="I116" s="180">
        <f>'Type Data'!I26</f>
        <v>3.0122508997251565</v>
      </c>
      <c r="J116" s="181">
        <f>'Type Data'!J26</f>
        <v>7.8928239643697218E-2</v>
      </c>
      <c r="K116" s="140">
        <f>'Type Data'!K26</f>
        <v>2.6907452329674963E-2</v>
      </c>
      <c r="L116" s="143">
        <f>'Type Data'!L26</f>
        <v>33228197.075290408</v>
      </c>
      <c r="M116" s="139">
        <f>'Type Data'!M26</f>
        <v>-849931.71791933849</v>
      </c>
      <c r="N116" s="140">
        <f>'Type Data'!N26</f>
        <v>-2.4940680372353426E-2</v>
      </c>
      <c r="O116" s="144">
        <f>'Type Data'!O26</f>
        <v>44124076.222631007</v>
      </c>
      <c r="P116" s="138">
        <f>'Type Data'!P26</f>
        <v>-2346268.4918688089</v>
      </c>
      <c r="Q116" s="140">
        <f>'Type Data'!Q26</f>
        <v>-5.0489586558558903E-2</v>
      </c>
    </row>
    <row r="117" spans="2:17" ht="15" thickBot="1">
      <c r="B117" s="94" t="s">
        <v>78</v>
      </c>
      <c r="C117" s="153" t="s">
        <v>79</v>
      </c>
      <c r="D117" s="137">
        <f>Granola!D8</f>
        <v>2732739.5608574986</v>
      </c>
      <c r="E117" s="131">
        <f>Granola!E8</f>
        <v>-950364.88851913577</v>
      </c>
      <c r="F117" s="133">
        <f>Granola!F8</f>
        <v>-0.25803365111732984</v>
      </c>
      <c r="G117" s="134">
        <f>Granola!G8</f>
        <v>7.9620008657804553E-2</v>
      </c>
      <c r="H117" s="135">
        <f>Granola!H8</f>
        <v>-3.5009763635929031E-2</v>
      </c>
      <c r="I117" s="184">
        <f>Granola!I8</f>
        <v>3.6775726659337407</v>
      </c>
      <c r="J117" s="185">
        <f>Granola!J8</f>
        <v>0.16375097026691243</v>
      </c>
      <c r="K117" s="133">
        <f>Granola!K8</f>
        <v>4.6601957768331481E-2</v>
      </c>
      <c r="L117" s="136">
        <f>Granola!L8</f>
        <v>10049848.31212531</v>
      </c>
      <c r="M117" s="132">
        <f>Granola!M8</f>
        <v>-2891924.0095013343</v>
      </c>
      <c r="N117" s="133">
        <f>Granola!N8</f>
        <v>-0.22345656666117658</v>
      </c>
      <c r="O117" s="137">
        <f>Granola!O8</f>
        <v>4083823.3475709539</v>
      </c>
      <c r="P117" s="131">
        <f>Granola!P8</f>
        <v>-906084.70182283223</v>
      </c>
      <c r="Q117" s="133">
        <f>Granola!Q8</f>
        <v>-0.18158344659936382</v>
      </c>
    </row>
    <row r="118" spans="2:17">
      <c r="B118" s="350" t="s">
        <v>80</v>
      </c>
      <c r="C118" s="154" t="s">
        <v>14</v>
      </c>
      <c r="D118" s="125">
        <f>'NB vs PL'!D13</f>
        <v>2785370894.9151492</v>
      </c>
      <c r="E118" s="117">
        <f>'NB vs PL'!E13</f>
        <v>146052553.37748528</v>
      </c>
      <c r="F118" s="121">
        <f>'NB vs PL'!F13</f>
        <v>5.5337225176253356E-2</v>
      </c>
      <c r="G118" s="122">
        <f>'NB vs PL'!G13</f>
        <v>81.153454191131189</v>
      </c>
      <c r="H118" s="123">
        <f>'NB vs PL'!H13</f>
        <v>-0.99041782214899854</v>
      </c>
      <c r="I118" s="186">
        <f>'NB vs PL'!I13</f>
        <v>3.0357954148966115</v>
      </c>
      <c r="J118" s="187">
        <f>'NB vs PL'!J13</f>
        <v>4.0581233941635375E-2</v>
      </c>
      <c r="K118" s="121">
        <f>'NB vs PL'!K13</f>
        <v>1.3548691843030971E-2</v>
      </c>
      <c r="L118" s="124">
        <f>'NB vs PL'!L13</f>
        <v>8455816191.5698814</v>
      </c>
      <c r="M118" s="118">
        <f>'NB vs PL'!M13</f>
        <v>550492466.94170189</v>
      </c>
      <c r="N118" s="121">
        <f>'NB vs PL'!N13</f>
        <v>6.9635664030645861E-2</v>
      </c>
      <c r="O118" s="125">
        <f>'NB vs PL'!O13</f>
        <v>3132012664.914875</v>
      </c>
      <c r="P118" s="117">
        <f>'NB vs PL'!P13</f>
        <v>147520287.77902699</v>
      </c>
      <c r="Q118" s="121">
        <f>'NB vs PL'!Q13</f>
        <v>4.9428937701157402E-2</v>
      </c>
    </row>
    <row r="119" spans="2:17" ht="15" thickBot="1">
      <c r="B119" s="351"/>
      <c r="C119" s="155" t="s">
        <v>13</v>
      </c>
      <c r="D119" s="130">
        <f>'NB vs PL'!D14</f>
        <v>646856263.7157979</v>
      </c>
      <c r="E119" s="119">
        <f>'NB vs PL'!E14</f>
        <v>73131103.833287835</v>
      </c>
      <c r="F119" s="126">
        <f>'NB vs PL'!F14</f>
        <v>0.12746713748489596</v>
      </c>
      <c r="G119" s="127">
        <f>'NB vs PL'!G14</f>
        <v>18.846545808868097</v>
      </c>
      <c r="H119" s="128">
        <f>'NB vs PL'!H14</f>
        <v>0.99041782215055107</v>
      </c>
      <c r="I119" s="188">
        <f>'NB vs PL'!I14</f>
        <v>1.7697808786260862</v>
      </c>
      <c r="J119" s="189">
        <f>'NB vs PL'!J14</f>
        <v>4.561416144539665E-2</v>
      </c>
      <c r="K119" s="126">
        <f>'NB vs PL'!K14</f>
        <v>2.6455771933693098E-2</v>
      </c>
      <c r="L119" s="129">
        <f>'NB vs PL'!L14</f>
        <v>1144793846.7437322</v>
      </c>
      <c r="M119" s="120">
        <f>'NB vs PL'!M14</f>
        <v>155596021.26513863</v>
      </c>
      <c r="N119" s="126">
        <f>'NB vs PL'!N14</f>
        <v>0.15729515093693031</v>
      </c>
      <c r="O119" s="130">
        <f>'NB vs PL'!O14</f>
        <v>517848619.20051658</v>
      </c>
      <c r="P119" s="119">
        <f>'NB vs PL'!P14</f>
        <v>28297254.766584635</v>
      </c>
      <c r="Q119" s="126">
        <f>'NB vs PL'!Q14</f>
        <v>5.7802422426714586E-2</v>
      </c>
    </row>
    <row r="120" spans="2:17">
      <c r="B120" s="347" t="s">
        <v>62</v>
      </c>
      <c r="C120" s="150" t="s">
        <v>70</v>
      </c>
      <c r="D120" s="116">
        <f>Package!D23</f>
        <v>1743989872.4456828</v>
      </c>
      <c r="E120" s="110">
        <f>Package!E23</f>
        <v>53479358.945381641</v>
      </c>
      <c r="F120" s="112">
        <f>Package!F23</f>
        <v>3.1635034812442245E-2</v>
      </c>
      <c r="G120" s="113">
        <f>Package!G23</f>
        <v>50.812192545592339</v>
      </c>
      <c r="H120" s="114">
        <f>Package!H23</f>
        <v>-1.8018014060317853</v>
      </c>
      <c r="I120" s="182">
        <f>Package!I23</f>
        <v>2.9730091073532692</v>
      </c>
      <c r="J120" s="183">
        <f>Package!J23</f>
        <v>5.0660999648739935E-2</v>
      </c>
      <c r="K120" s="112">
        <f>Package!K23</f>
        <v>1.73357169582831E-2</v>
      </c>
      <c r="L120" s="115">
        <f>Package!L23</f>
        <v>5184897773.9128809</v>
      </c>
      <c r="M120" s="111">
        <f>Package!M23</f>
        <v>244637573.73066425</v>
      </c>
      <c r="N120" s="112">
        <f>Package!N23</f>
        <v>4.9519167780199318E-2</v>
      </c>
      <c r="O120" s="116">
        <f>Package!O23</f>
        <v>2603371157.8739319</v>
      </c>
      <c r="P120" s="110">
        <f>Package!P23</f>
        <v>74279163.80949831</v>
      </c>
      <c r="Q120" s="112">
        <f>Package!Q23</f>
        <v>2.9369894010904018E-2</v>
      </c>
    </row>
    <row r="121" spans="2:17">
      <c r="B121" s="348"/>
      <c r="C121" s="151" t="s">
        <v>71</v>
      </c>
      <c r="D121" s="77">
        <f>Package!D24</f>
        <v>1047024347.0881739</v>
      </c>
      <c r="E121" s="76">
        <f>Package!E24</f>
        <v>136897259.51966655</v>
      </c>
      <c r="F121" s="78">
        <f>Package!F24</f>
        <v>0.15041554238914132</v>
      </c>
      <c r="G121" s="95">
        <f>Package!G24</f>
        <v>30.505683298240815</v>
      </c>
      <c r="H121" s="81">
        <f>Package!H24</f>
        <v>2.1796713047459306</v>
      </c>
      <c r="I121" s="178">
        <f>Package!I24</f>
        <v>2.3873179039836527</v>
      </c>
      <c r="J121" s="179">
        <f>Package!J24</f>
        <v>2.2384418293459163E-2</v>
      </c>
      <c r="K121" s="78">
        <f>Package!K24</f>
        <v>9.4651365160599368E-3</v>
      </c>
      <c r="L121" s="79">
        <f>Package!L24</f>
        <v>2499579969.7103915</v>
      </c>
      <c r="M121" s="80">
        <f>Package!M24</f>
        <v>347189944.0859375</v>
      </c>
      <c r="N121" s="78">
        <f>Package!N24</f>
        <v>0.1613043825480516</v>
      </c>
      <c r="O121" s="77">
        <f>Package!O24</f>
        <v>515886043.99665648</v>
      </c>
      <c r="P121" s="76">
        <f>Package!P24</f>
        <v>62294500.684602439</v>
      </c>
      <c r="Q121" s="78">
        <f>Package!Q24</f>
        <v>0.13733611572591897</v>
      </c>
    </row>
    <row r="122" spans="2:17" ht="15" customHeight="1">
      <c r="B122" s="348"/>
      <c r="C122" s="151" t="s">
        <v>72</v>
      </c>
      <c r="D122" s="77">
        <f>Package!D25</f>
        <v>140777831.68989268</v>
      </c>
      <c r="E122" s="76">
        <f>Package!E25</f>
        <v>-7318889.9969410896</v>
      </c>
      <c r="F122" s="78">
        <f>Package!F25</f>
        <v>-4.9419662458279522E-2</v>
      </c>
      <c r="G122" s="95">
        <f>Package!G25</f>
        <v>4.1016466913001572</v>
      </c>
      <c r="H122" s="81">
        <f>Package!H25</f>
        <v>-0.50758818589248555</v>
      </c>
      <c r="I122" s="178">
        <f>Package!I25</f>
        <v>2.3891833352911536</v>
      </c>
      <c r="J122" s="179">
        <f>Package!J25</f>
        <v>2.2120796426322809E-2</v>
      </c>
      <c r="K122" s="78">
        <f>Package!K25</f>
        <v>9.345252211600312E-3</v>
      </c>
      <c r="L122" s="79">
        <f>Package!L25</f>
        <v>336344049.45191443</v>
      </c>
      <c r="M122" s="80">
        <f>Package!M25</f>
        <v>-14210152.581680536</v>
      </c>
      <c r="N122" s="78">
        <f>Package!N25</f>
        <v>-4.0536249456563984E-2</v>
      </c>
      <c r="O122" s="77">
        <f>Package!O25</f>
        <v>79726525.450265944</v>
      </c>
      <c r="P122" s="76">
        <f>Package!P25</f>
        <v>-565761.39345963299</v>
      </c>
      <c r="Q122" s="78">
        <f>Package!Q25</f>
        <v>-7.0462732561196728E-3</v>
      </c>
    </row>
    <row r="123" spans="2:17" ht="15" thickBot="1">
      <c r="B123" s="349"/>
      <c r="C123" s="152" t="s">
        <v>73</v>
      </c>
      <c r="D123" s="144">
        <f>Package!D26</f>
        <v>434161112.62385273</v>
      </c>
      <c r="E123" s="138">
        <f>Package!E26</f>
        <v>31431559.20516336</v>
      </c>
      <c r="F123" s="140">
        <f>Package!F26</f>
        <v>7.804631902066099E-2</v>
      </c>
      <c r="G123" s="141">
        <f>Package!G26</f>
        <v>12.649544816172028</v>
      </c>
      <c r="H123" s="142">
        <f>Package!H26</f>
        <v>0.11533688401448039</v>
      </c>
      <c r="I123" s="180">
        <f>Package!I26</f>
        <v>2.804710044247233</v>
      </c>
      <c r="J123" s="181">
        <f>Package!J26</f>
        <v>3.930081001007979E-2</v>
      </c>
      <c r="K123" s="140">
        <f>Package!K26</f>
        <v>1.421157112065587E-2</v>
      </c>
      <c r="L123" s="143">
        <f>Package!L26</f>
        <v>1217696033.3976738</v>
      </c>
      <c r="M123" s="139">
        <f>Package!M26</f>
        <v>103984007.47342539</v>
      </c>
      <c r="N123" s="140">
        <f>Package!N26</f>
        <v>9.3367050954784328E-2</v>
      </c>
      <c r="O123" s="144">
        <f>Package!O26</f>
        <v>342394841.71635824</v>
      </c>
      <c r="P123" s="138">
        <f>Package!P26</f>
        <v>34783334.708297253</v>
      </c>
      <c r="Q123" s="140">
        <f>Package!Q26</f>
        <v>0.11307553168804492</v>
      </c>
    </row>
    <row r="124" spans="2:17">
      <c r="B124" s="350" t="s">
        <v>81</v>
      </c>
      <c r="C124" s="156" t="s">
        <v>82</v>
      </c>
      <c r="D124" s="116">
        <f>Flavor!D68</f>
        <v>315544045.84519792</v>
      </c>
      <c r="E124" s="110">
        <f>Flavor!E68</f>
        <v>10951065.706672192</v>
      </c>
      <c r="F124" s="112">
        <f>Flavor!F68</f>
        <v>3.5953112582213023E-2</v>
      </c>
      <c r="G124" s="113">
        <f>Flavor!G68</f>
        <v>9.1935653224963279</v>
      </c>
      <c r="H124" s="114">
        <f>Flavor!H68</f>
        <v>-0.28632438344409294</v>
      </c>
      <c r="I124" s="182">
        <f>Flavor!I68</f>
        <v>2.8778559861597595</v>
      </c>
      <c r="J124" s="183">
        <f>Flavor!J68</f>
        <v>3.3825452448515314E-2</v>
      </c>
      <c r="K124" s="112">
        <f>Flavor!K68</f>
        <v>1.1893491313672946E-2</v>
      </c>
      <c r="L124" s="115">
        <f>Flavor!L68</f>
        <v>908090321.23267245</v>
      </c>
      <c r="M124" s="111">
        <f>Flavor!M68</f>
        <v>41818585.364602804</v>
      </c>
      <c r="N124" s="112">
        <f>Flavor!N68</f>
        <v>4.8274211928082157E-2</v>
      </c>
      <c r="O124" s="116">
        <f>Flavor!O68</f>
        <v>383414963.26872891</v>
      </c>
      <c r="P124" s="110">
        <f>Flavor!P68</f>
        <v>283612.379776299</v>
      </c>
      <c r="Q124" s="112">
        <f>Flavor!Q68</f>
        <v>7.4024842686001347E-4</v>
      </c>
    </row>
    <row r="125" spans="2:17">
      <c r="B125" s="348"/>
      <c r="C125" s="151" t="s">
        <v>83</v>
      </c>
      <c r="D125" s="77">
        <f>Flavor!D69</f>
        <v>584469919.67664957</v>
      </c>
      <c r="E125" s="76">
        <f>Flavor!E69</f>
        <v>-22575242.378338575</v>
      </c>
      <c r="F125" s="78">
        <f>Flavor!F69</f>
        <v>-3.7188736175602095E-2</v>
      </c>
      <c r="G125" s="95">
        <f>Flavor!G69</f>
        <v>17.028882199911852</v>
      </c>
      <c r="H125" s="81">
        <f>Flavor!H69</f>
        <v>-1.8642688510047805</v>
      </c>
      <c r="I125" s="178">
        <f>Flavor!I69</f>
        <v>2.5163793728048822</v>
      </c>
      <c r="J125" s="179">
        <f>Flavor!J69</f>
        <v>6.1505385147067493E-2</v>
      </c>
      <c r="K125" s="78">
        <f>Flavor!K69</f>
        <v>2.5054396053033064E-2</v>
      </c>
      <c r="L125" s="79">
        <f>Flavor!L69</f>
        <v>1470748049.8992474</v>
      </c>
      <c r="M125" s="80">
        <f>Flavor!M69</f>
        <v>-19471327.763065577</v>
      </c>
      <c r="N125" s="78">
        <f>Flavor!N69</f>
        <v>-1.3066081447424195E-2</v>
      </c>
      <c r="O125" s="77">
        <f>Flavor!O69</f>
        <v>435923402.61252451</v>
      </c>
      <c r="P125" s="76">
        <f>Flavor!P69</f>
        <v>6240949.5737290978</v>
      </c>
      <c r="Q125" s="78">
        <f>Flavor!Q69</f>
        <v>1.4524562335724731E-2</v>
      </c>
    </row>
    <row r="126" spans="2:17">
      <c r="B126" s="348"/>
      <c r="C126" s="151" t="s">
        <v>84</v>
      </c>
      <c r="D126" s="77">
        <f>Flavor!D70</f>
        <v>550727565.72586071</v>
      </c>
      <c r="E126" s="76">
        <f>Flavor!E70</f>
        <v>54645877.263806581</v>
      </c>
      <c r="F126" s="78">
        <f>Flavor!F70</f>
        <v>0.11015499772470741</v>
      </c>
      <c r="G126" s="95">
        <f>Flavor!G70</f>
        <v>16.045778448578336</v>
      </c>
      <c r="H126" s="81">
        <f>Flavor!H70</f>
        <v>0.60615902721746018</v>
      </c>
      <c r="I126" s="178">
        <f>Flavor!I70</f>
        <v>2.8552199042112898</v>
      </c>
      <c r="J126" s="179">
        <f>Flavor!J70</f>
        <v>4.8959880389515931E-2</v>
      </c>
      <c r="K126" s="78">
        <f>Flavor!K70</f>
        <v>1.7446665659598685E-2</v>
      </c>
      <c r="L126" s="79">
        <f>Flavor!L70</f>
        <v>1572448307.4583089</v>
      </c>
      <c r="M126" s="80">
        <f>Flavor!M70</f>
        <v>180314096.57723904</v>
      </c>
      <c r="N126" s="78">
        <f>Flavor!N70</f>
        <v>0.12952350080034294</v>
      </c>
      <c r="O126" s="77">
        <f>Flavor!O70</f>
        <v>489020064.35900259</v>
      </c>
      <c r="P126" s="76">
        <f>Flavor!P70</f>
        <v>37306016.980600238</v>
      </c>
      <c r="Q126" s="78">
        <f>Flavor!Q70</f>
        <v>8.2587683949861462E-2</v>
      </c>
    </row>
    <row r="127" spans="2:17">
      <c r="B127" s="348"/>
      <c r="C127" s="151" t="s">
        <v>85</v>
      </c>
      <c r="D127" s="77">
        <f>Flavor!D71</f>
        <v>86714402.342517808</v>
      </c>
      <c r="E127" s="76">
        <f>Flavor!E71</f>
        <v>1561920.6752876192</v>
      </c>
      <c r="F127" s="78">
        <f>Flavor!F71</f>
        <v>1.8342632471846136E-2</v>
      </c>
      <c r="G127" s="95">
        <f>Flavor!G71</f>
        <v>2.5264762014500821</v>
      </c>
      <c r="H127" s="81">
        <f>Flavor!H71</f>
        <v>-0.12373633471977019</v>
      </c>
      <c r="I127" s="178">
        <f>Flavor!I71</f>
        <v>2.7834578014557896</v>
      </c>
      <c r="J127" s="179">
        <f>Flavor!J71</f>
        <v>7.5940882849242275E-2</v>
      </c>
      <c r="K127" s="78">
        <f>Flavor!K71</f>
        <v>2.8048165582036721E-2</v>
      </c>
      <c r="L127" s="79">
        <f>Flavor!L71</f>
        <v>241365879.6988574</v>
      </c>
      <c r="M127" s="80">
        <f>Flavor!M71</f>
        <v>10814094.923497796</v>
      </c>
      <c r="N127" s="78">
        <f>Flavor!N71</f>
        <v>4.690527524666363E-2</v>
      </c>
      <c r="O127" s="77">
        <f>Flavor!O71</f>
        <v>84289385.436075434</v>
      </c>
      <c r="P127" s="76">
        <f>Flavor!P71</f>
        <v>4033014.7599455416</v>
      </c>
      <c r="Q127" s="78">
        <f>Flavor!Q71</f>
        <v>5.025164639229137E-2</v>
      </c>
    </row>
    <row r="128" spans="2:17">
      <c r="B128" s="348"/>
      <c r="C128" s="151" t="s">
        <v>86</v>
      </c>
      <c r="D128" s="77">
        <f>Flavor!D72</f>
        <v>606845517.50566626</v>
      </c>
      <c r="E128" s="76">
        <f>Flavor!E72</f>
        <v>90239702.827836692</v>
      </c>
      <c r="F128" s="78">
        <f>Flavor!F72</f>
        <v>0.17467806258455065</v>
      </c>
      <c r="G128" s="95">
        <f>Flavor!G72</f>
        <v>17.680808683645573</v>
      </c>
      <c r="H128" s="81">
        <f>Flavor!H72</f>
        <v>1.6024140260731947</v>
      </c>
      <c r="I128" s="178">
        <f>Flavor!I72</f>
        <v>2.5823411379771888</v>
      </c>
      <c r="J128" s="179">
        <f>Flavor!J72</f>
        <v>1.7489288553562687E-3</v>
      </c>
      <c r="K128" s="78">
        <f>Flavor!K72</f>
        <v>6.7772383764245483E-4</v>
      </c>
      <c r="L128" s="79">
        <f>Flavor!L72</f>
        <v>1567082144.2519381</v>
      </c>
      <c r="M128" s="80">
        <f>Flavor!M72</f>
        <v>233933203.70729399</v>
      </c>
      <c r="N128" s="78">
        <f>Flavor!N72</f>
        <v>0.17547416990911985</v>
      </c>
      <c r="O128" s="77">
        <f>Flavor!O72</f>
        <v>383050379.43133086</v>
      </c>
      <c r="P128" s="76">
        <f>Flavor!P72</f>
        <v>47065661.399098217</v>
      </c>
      <c r="Q128" s="78">
        <f>Flavor!Q72</f>
        <v>0.14008274446155905</v>
      </c>
    </row>
    <row r="129" spans="2:17">
      <c r="B129" s="348"/>
      <c r="C129" s="151" t="s">
        <v>87</v>
      </c>
      <c r="D129" s="77">
        <f>Flavor!D73</f>
        <v>126372439.54727456</v>
      </c>
      <c r="E129" s="76">
        <f>Flavor!E73</f>
        <v>1649230.501080215</v>
      </c>
      <c r="F129" s="78">
        <f>Flavor!F73</f>
        <v>1.3223124338224663E-2</v>
      </c>
      <c r="G129" s="95">
        <f>Flavor!G73</f>
        <v>3.6819369379292883</v>
      </c>
      <c r="H129" s="81">
        <f>Flavor!H73</f>
        <v>-0.19984085284956254</v>
      </c>
      <c r="I129" s="178">
        <f>Flavor!I73</f>
        <v>2.8281908641096787</v>
      </c>
      <c r="J129" s="179">
        <f>Flavor!J73</f>
        <v>4.6902409884306717E-2</v>
      </c>
      <c r="K129" s="78">
        <f>Flavor!K73</f>
        <v>1.6863554664044978E-2</v>
      </c>
      <c r="L129" s="79">
        <f>Flavor!L73</f>
        <v>357405379.00285459</v>
      </c>
      <c r="M129" s="80">
        <f>Flavor!M73</f>
        <v>10514157.708736777</v>
      </c>
      <c r="N129" s="78">
        <f>Flavor!N73</f>
        <v>3.0309667882376778E-2</v>
      </c>
      <c r="O129" s="77">
        <f>Flavor!O73</f>
        <v>226752210.83747894</v>
      </c>
      <c r="P129" s="76">
        <f>Flavor!P73</f>
        <v>5842804.2254616022</v>
      </c>
      <c r="Q129" s="78">
        <f>Flavor!Q73</f>
        <v>2.6448870218203545E-2</v>
      </c>
    </row>
    <row r="130" spans="2:17">
      <c r="B130" s="348"/>
      <c r="C130" s="151" t="s">
        <v>88</v>
      </c>
      <c r="D130" s="77">
        <f>Flavor!D74</f>
        <v>11220123.194783321</v>
      </c>
      <c r="E130" s="76">
        <f>Flavor!E74</f>
        <v>229639.92969569191</v>
      </c>
      <c r="F130" s="78">
        <f>Flavor!F74</f>
        <v>2.0894434226124175E-2</v>
      </c>
      <c r="G130" s="95">
        <f>Flavor!G74</f>
        <v>0.32690502918981473</v>
      </c>
      <c r="H130" s="81">
        <f>Flavor!H74</f>
        <v>-1.5153310830466726E-2</v>
      </c>
      <c r="I130" s="178">
        <f>Flavor!I74</f>
        <v>3.5635243988203098</v>
      </c>
      <c r="J130" s="179">
        <f>Flavor!J74</f>
        <v>0.17711475343717575</v>
      </c>
      <c r="K130" s="78">
        <f>Flavor!K74</f>
        <v>5.2301632697817693E-2</v>
      </c>
      <c r="L130" s="79">
        <f>Flavor!L74</f>
        <v>39983182.762380049</v>
      </c>
      <c r="M130" s="80">
        <f>Flavor!M74</f>
        <v>2764904.2260653824</v>
      </c>
      <c r="N130" s="78">
        <f>Flavor!N74</f>
        <v>7.4288879948265385E-2</v>
      </c>
      <c r="O130" s="77">
        <f>Flavor!O74</f>
        <v>21336270.829777751</v>
      </c>
      <c r="P130" s="76">
        <f>Flavor!P74</f>
        <v>1599622.8607471138</v>
      </c>
      <c r="Q130" s="78">
        <f>Flavor!Q74</f>
        <v>8.104835548858802E-2</v>
      </c>
    </row>
    <row r="131" spans="2:17">
      <c r="B131" s="348"/>
      <c r="C131" s="151" t="s">
        <v>89</v>
      </c>
      <c r="D131" s="77">
        <f>Flavor!D75</f>
        <v>84751109.06696853</v>
      </c>
      <c r="E131" s="76">
        <f>Flavor!E75</f>
        <v>-3954118.3125229925</v>
      </c>
      <c r="F131" s="78">
        <f>Flavor!F75</f>
        <v>-4.4575933452115551E-2</v>
      </c>
      <c r="G131" s="95">
        <f>Flavor!G75</f>
        <v>2.4692744725198676</v>
      </c>
      <c r="H131" s="81">
        <f>Flavor!H75</f>
        <v>-0.2915106628286428</v>
      </c>
      <c r="I131" s="178">
        <f>Flavor!I75</f>
        <v>3.086713109909673</v>
      </c>
      <c r="J131" s="179">
        <f>Flavor!J75</f>
        <v>1.7254668013911179E-2</v>
      </c>
      <c r="K131" s="78">
        <f>Flavor!K75</f>
        <v>5.6214046681323801E-3</v>
      </c>
      <c r="L131" s="79">
        <f>Flavor!L75</f>
        <v>261602359.43639633</v>
      </c>
      <c r="M131" s="80">
        <f>Flavor!M75</f>
        <v>-10674649.583866984</v>
      </c>
      <c r="N131" s="78">
        <f>Flavor!N75</f>
        <v>-3.9205108144377179E-2</v>
      </c>
      <c r="O131" s="77">
        <f>Flavor!O75</f>
        <v>159338215.99642795</v>
      </c>
      <c r="P131" s="76">
        <f>Flavor!P75</f>
        <v>-7849731.1797119677</v>
      </c>
      <c r="Q131" s="78">
        <f>Flavor!Q75</f>
        <v>-4.6951537549784782E-2</v>
      </c>
    </row>
    <row r="132" spans="2:17">
      <c r="B132" s="348"/>
      <c r="C132" s="151" t="s">
        <v>90</v>
      </c>
      <c r="D132" s="77">
        <f>Flavor!D76</f>
        <v>34412862.626080647</v>
      </c>
      <c r="E132" s="76">
        <f>Flavor!E76</f>
        <v>-3458770.5501095504</v>
      </c>
      <c r="F132" s="78">
        <f>Flavor!F76</f>
        <v>-9.1328793084214571E-2</v>
      </c>
      <c r="G132" s="95">
        <f>Flavor!G76</f>
        <v>1.0026394243616172</v>
      </c>
      <c r="H132" s="81">
        <f>Flavor!H76</f>
        <v>-0.17604468494004499</v>
      </c>
      <c r="I132" s="178">
        <f>Flavor!I76</f>
        <v>2.5100718295101423</v>
      </c>
      <c r="J132" s="179">
        <f>Flavor!J76</f>
        <v>-7.9047386616474924E-2</v>
      </c>
      <c r="K132" s="78">
        <f>Flavor!K76</f>
        <v>-3.0530609067407743E-2</v>
      </c>
      <c r="L132" s="79">
        <f>Flavor!L76</f>
        <v>86378757.050527453</v>
      </c>
      <c r="M132" s="80">
        <f>Flavor!M76</f>
        <v>-11675416.152044907</v>
      </c>
      <c r="N132" s="78">
        <f>Flavor!N76</f>
        <v>-0.11907107847336999</v>
      </c>
      <c r="O132" s="77">
        <f>Flavor!O76</f>
        <v>27009999.505403519</v>
      </c>
      <c r="P132" s="76">
        <f>Flavor!P76</f>
        <v>-1902076.5828928947</v>
      </c>
      <c r="Q132" s="78">
        <f>Flavor!Q76</f>
        <v>-6.5788308562969439E-2</v>
      </c>
    </row>
    <row r="133" spans="2:17">
      <c r="B133" s="348"/>
      <c r="C133" s="151" t="s">
        <v>91</v>
      </c>
      <c r="D133" s="77">
        <f>Flavor!D77</f>
        <v>37709677.529142916</v>
      </c>
      <c r="E133" s="76">
        <f>Flavor!E77</f>
        <v>-111546.17909543961</v>
      </c>
      <c r="F133" s="78">
        <f>Flavor!F77</f>
        <v>-2.949301163704606E-3</v>
      </c>
      <c r="G133" s="95">
        <f>Flavor!G77</f>
        <v>1.0986941069537008</v>
      </c>
      <c r="H133" s="81">
        <f>Flavor!H77</f>
        <v>-7.8421101462257337E-2</v>
      </c>
      <c r="I133" s="178">
        <f>Flavor!I77</f>
        <v>3.2041456529706545</v>
      </c>
      <c r="J133" s="179">
        <f>Flavor!J77</f>
        <v>-2.0339146504652295E-2</v>
      </c>
      <c r="K133" s="78">
        <f>Flavor!K77</f>
        <v>-6.3077197659489395E-3</v>
      </c>
      <c r="L133" s="79">
        <f>Flavor!L77</f>
        <v>120827299.32992844</v>
      </c>
      <c r="M133" s="80">
        <f>Flavor!M77</f>
        <v>-1126661.6148412228</v>
      </c>
      <c r="N133" s="78">
        <f>Flavor!N77</f>
        <v>-9.2384175644074709E-3</v>
      </c>
      <c r="O133" s="77">
        <f>Flavor!O77</f>
        <v>81361769.225926876</v>
      </c>
      <c r="P133" s="76">
        <f>Flavor!P77</f>
        <v>776580.76547734439</v>
      </c>
      <c r="Q133" s="78">
        <f>Flavor!Q77</f>
        <v>9.6367680005921066E-3</v>
      </c>
    </row>
    <row r="134" spans="2:17">
      <c r="B134" s="348"/>
      <c r="C134" s="151" t="s">
        <v>92</v>
      </c>
      <c r="D134" s="77">
        <f>Flavor!D78</f>
        <v>6945338.9173292685</v>
      </c>
      <c r="E134" s="76">
        <f>Flavor!E78</f>
        <v>-771501.58960214909</v>
      </c>
      <c r="F134" s="78">
        <f>Flavor!F78</f>
        <v>-9.9976355466874195E-2</v>
      </c>
      <c r="G134" s="95">
        <f>Flavor!G78</f>
        <v>0.20235662141020966</v>
      </c>
      <c r="H134" s="81">
        <f>Flavor!H78</f>
        <v>-3.7815679510097705E-2</v>
      </c>
      <c r="I134" s="178">
        <f>Flavor!I78</f>
        <v>3.1571101834168074</v>
      </c>
      <c r="J134" s="179">
        <f>Flavor!J78</f>
        <v>3.313331055536306E-2</v>
      </c>
      <c r="K134" s="78">
        <f>Flavor!K78</f>
        <v>1.0606131832536329E-2</v>
      </c>
      <c r="L134" s="79">
        <f>Flavor!L78</f>
        <v>21927200.223181296</v>
      </c>
      <c r="M134" s="80">
        <f>Flavor!M78</f>
        <v>-2180031.0520328358</v>
      </c>
      <c r="N134" s="78">
        <f>Flavor!N78</f>
        <v>-9.0430586040556066E-2</v>
      </c>
      <c r="O134" s="77">
        <f>Flavor!O78</f>
        <v>10657803.649727935</v>
      </c>
      <c r="P134" s="76">
        <f>Flavor!P78</f>
        <v>-452057.8290895503</v>
      </c>
      <c r="Q134" s="78">
        <f>Flavor!Q78</f>
        <v>-4.0689780871837347E-2</v>
      </c>
    </row>
    <row r="135" spans="2:17">
      <c r="B135" s="348"/>
      <c r="C135" s="151" t="s">
        <v>93</v>
      </c>
      <c r="D135" s="77">
        <f>Flavor!D79</f>
        <v>37043411.394880518</v>
      </c>
      <c r="E135" s="76">
        <f>Flavor!E79</f>
        <v>-45929.721309185028</v>
      </c>
      <c r="F135" s="78">
        <f>Flavor!F79</f>
        <v>-1.2383536597563457E-3</v>
      </c>
      <c r="G135" s="95">
        <f>Flavor!G79</f>
        <v>1.0792820429069798</v>
      </c>
      <c r="H135" s="81">
        <f>Flavor!H79</f>
        <v>-7.505468175284058E-2</v>
      </c>
      <c r="I135" s="178">
        <f>Flavor!I79</f>
        <v>2.6710658981159225</v>
      </c>
      <c r="J135" s="179">
        <f>Flavor!J79</f>
        <v>6.5381107280102935E-2</v>
      </c>
      <c r="K135" s="78">
        <f>Flavor!K79</f>
        <v>2.5091717735793662E-2</v>
      </c>
      <c r="L135" s="79">
        <f>Flavor!L79</f>
        <v>98945392.926744133</v>
      </c>
      <c r="M135" s="80">
        <f>Flavor!M79</f>
        <v>2302260.8781670034</v>
      </c>
      <c r="N135" s="78">
        <f>Flavor!N79</f>
        <v>2.3822291655549666E-2</v>
      </c>
      <c r="O135" s="77">
        <f>Flavor!O79</f>
        <v>53704614.81204702</v>
      </c>
      <c r="P135" s="76">
        <f>Flavor!P79</f>
        <v>-633045.16953118145</v>
      </c>
      <c r="Q135" s="78">
        <f>Flavor!Q79</f>
        <v>-1.1650210365072756E-2</v>
      </c>
    </row>
    <row r="136" spans="2:17" ht="15" thickBot="1">
      <c r="B136" s="351"/>
      <c r="C136" s="157" t="s">
        <v>94</v>
      </c>
      <c r="D136" s="144">
        <f>Flavor!D80</f>
        <v>17666023.304433424</v>
      </c>
      <c r="E136" s="138">
        <f>Flavor!E80</f>
        <v>1037265.9218993224</v>
      </c>
      <c r="F136" s="140">
        <f>Flavor!F80</f>
        <v>6.2377837263342804E-2</v>
      </c>
      <c r="G136" s="141">
        <f>Flavor!G80</f>
        <v>0.51471020092621034</v>
      </c>
      <c r="H136" s="142">
        <f>Flavor!H80</f>
        <v>-2.8289290352657703E-3</v>
      </c>
      <c r="I136" s="180">
        <f>Flavor!I80</f>
        <v>2.6035562073325855</v>
      </c>
      <c r="J136" s="181">
        <f>Flavor!J80</f>
        <v>0.21078830467819465</v>
      </c>
      <c r="K136" s="140">
        <f>Flavor!K80</f>
        <v>8.8093920201938083E-2</v>
      </c>
      <c r="L136" s="143">
        <f>Flavor!L80</f>
        <v>45994484.633139752</v>
      </c>
      <c r="M136" s="139">
        <f>Flavor!M80</f>
        <v>6205727.7071849108</v>
      </c>
      <c r="N136" s="140">
        <f>Flavor!N80</f>
        <v>0.15596686568352719</v>
      </c>
      <c r="O136" s="144">
        <f>Flavor!O80</f>
        <v>42135185.719659157</v>
      </c>
      <c r="P136" s="138">
        <f>Flavor!P80</f>
        <v>4398410.2016096264</v>
      </c>
      <c r="Q136" s="140">
        <f>Flavor!Q80</f>
        <v>0.11655500877402372</v>
      </c>
    </row>
    <row r="137" spans="2:17">
      <c r="B137" s="347" t="s">
        <v>95</v>
      </c>
      <c r="C137" s="221" t="s">
        <v>144</v>
      </c>
      <c r="D137" s="116">
        <f>Fat!D23</f>
        <v>770969770.55046976</v>
      </c>
      <c r="E137" s="110">
        <f>Fat!E23</f>
        <v>70198717.038963795</v>
      </c>
      <c r="F137" s="112">
        <f>Fat!F23</f>
        <v>0.10017353982759963</v>
      </c>
      <c r="G137" s="113">
        <f>Fat!G23</f>
        <v>22.462667385278493</v>
      </c>
      <c r="H137" s="114">
        <f>Fat!H23</f>
        <v>0.65247237230257582</v>
      </c>
      <c r="I137" s="182">
        <f>Fat!I23</f>
        <v>3.0552056069640909</v>
      </c>
      <c r="J137" s="183">
        <f>Fat!J23</f>
        <v>-4.9526298775743882E-3</v>
      </c>
      <c r="K137" s="112">
        <f>Fat!K23</f>
        <v>-1.618422805052692E-3</v>
      </c>
      <c r="L137" s="115">
        <f>Fat!L23</f>
        <v>2355471165.785614</v>
      </c>
      <c r="M137" s="111">
        <f>Fat!M23</f>
        <v>211000854.24216771</v>
      </c>
      <c r="N137" s="112">
        <f>Fat!N23</f>
        <v>9.83929938812272E-2</v>
      </c>
      <c r="O137" s="116">
        <f>Fat!O23</f>
        <v>772470861.64017928</v>
      </c>
      <c r="P137" s="110">
        <f>Fat!P23</f>
        <v>61091256.72104454</v>
      </c>
      <c r="Q137" s="112">
        <f>Fat!Q23</f>
        <v>8.5877155176509484E-2</v>
      </c>
    </row>
    <row r="138" spans="2:17">
      <c r="B138" s="348"/>
      <c r="C138" s="222" t="s">
        <v>97</v>
      </c>
      <c r="D138" s="77">
        <f>Fat!D24</f>
        <v>66519651.386430509</v>
      </c>
      <c r="E138" s="76">
        <f>Fat!E24</f>
        <v>14029666.249682136</v>
      </c>
      <c r="F138" s="78">
        <f>Fat!F24</f>
        <v>0.26728272475466813</v>
      </c>
      <c r="G138" s="95">
        <f>Fat!G24</f>
        <v>1.938090001390337</v>
      </c>
      <c r="H138" s="81">
        <f>Fat!H24</f>
        <v>0.30443688982971118</v>
      </c>
      <c r="I138" s="178">
        <f>Fat!I24</f>
        <v>3.4772843341129622</v>
      </c>
      <c r="J138" s="179">
        <f>Fat!J24</f>
        <v>0.19932901379729451</v>
      </c>
      <c r="K138" s="78">
        <f>Fat!K24</f>
        <v>6.0808947749202112E-2</v>
      </c>
      <c r="L138" s="79">
        <f>Fat!L24</f>
        <v>231307741.6766904</v>
      </c>
      <c r="M138" s="80">
        <f>Fat!M24</f>
        <v>59247915.634395748</v>
      </c>
      <c r="N138" s="78">
        <f>Fat!N24</f>
        <v>0.34434485374774121</v>
      </c>
      <c r="O138" s="77">
        <f>Fat!O24</f>
        <v>90976008.359147176</v>
      </c>
      <c r="P138" s="76">
        <f>Fat!P24</f>
        <v>30433945.272374727</v>
      </c>
      <c r="Q138" s="78">
        <f>Fat!Q24</f>
        <v>0.50269091802760346</v>
      </c>
    </row>
    <row r="139" spans="2:17">
      <c r="B139" s="348"/>
      <c r="C139" s="222" t="s">
        <v>59</v>
      </c>
      <c r="D139" s="77">
        <f>Fat!D25</f>
        <v>1381285533.229651</v>
      </c>
      <c r="E139" s="76">
        <f>Fat!E25</f>
        <v>12177912.455132484</v>
      </c>
      <c r="F139" s="78">
        <f>Fat!F25</f>
        <v>8.8947810021270009E-3</v>
      </c>
      <c r="G139" s="95">
        <f>Fat!G25</f>
        <v>40.244583746625061</v>
      </c>
      <c r="H139" s="81">
        <f>Fat!H25</f>
        <v>-2.366343250452239</v>
      </c>
      <c r="I139" s="178">
        <f>Fat!I25</f>
        <v>2.6267606700807749</v>
      </c>
      <c r="J139" s="179">
        <f>Fat!J25</f>
        <v>3.5191421367222642E-2</v>
      </c>
      <c r="K139" s="78">
        <f>Fat!K25</f>
        <v>1.3579193912989809E-2</v>
      </c>
      <c r="L139" s="79">
        <f>Fat!L25</f>
        <v>3628306512.8391981</v>
      </c>
      <c r="M139" s="80">
        <f>Fat!M25</f>
        <v>80169304.660580158</v>
      </c>
      <c r="N139" s="78">
        <f>Fat!N25</f>
        <v>2.2594758871158156E-2</v>
      </c>
      <c r="O139" s="77">
        <f>Fat!O25</f>
        <v>1606810570.0490942</v>
      </c>
      <c r="P139" s="76">
        <f>Fat!P25</f>
        <v>13951841.717655182</v>
      </c>
      <c r="Q139" s="78">
        <f>Fat!Q25</f>
        <v>8.7589950505341414E-3</v>
      </c>
    </row>
    <row r="140" spans="2:17" ht="15" thickBot="1">
      <c r="B140" s="349"/>
      <c r="C140" s="223" t="s">
        <v>15</v>
      </c>
      <c r="D140" s="109">
        <f>Fat!D26</f>
        <v>1211765657.7850673</v>
      </c>
      <c r="E140" s="103">
        <f>Fat!E26</f>
        <v>122573993.75383902</v>
      </c>
      <c r="F140" s="105">
        <f>Fat!F26</f>
        <v>0.11253666163784071</v>
      </c>
      <c r="G140" s="106">
        <f>Fat!G26</f>
        <v>35.305520345232921</v>
      </c>
      <c r="H140" s="107">
        <f>Fat!H26</f>
        <v>1.4064566210792506</v>
      </c>
      <c r="I140" s="190">
        <f>Fat!I26</f>
        <v>2.7870805868681474</v>
      </c>
      <c r="J140" s="191">
        <f>Fat!J26</f>
        <v>1.1310693744775335E-2</v>
      </c>
      <c r="K140" s="105">
        <f>Fat!K26</f>
        <v>4.0747951668458487E-3</v>
      </c>
      <c r="L140" s="108">
        <f>Fat!L26</f>
        <v>3377288540.6462722</v>
      </c>
      <c r="M140" s="104">
        <f>Fat!M26</f>
        <v>353943111.78744173</v>
      </c>
      <c r="N140" s="105">
        <f>Fat!N26</f>
        <v>0.1170700206496214</v>
      </c>
      <c r="O140" s="109">
        <f>Fat!O26</f>
        <v>1176953929.4258904</v>
      </c>
      <c r="P140" s="103">
        <f>Fat!P26</f>
        <v>69383640.815116405</v>
      </c>
      <c r="Q140" s="105">
        <f>Fat!Q26</f>
        <v>6.2644909789106334E-2</v>
      </c>
    </row>
    <row r="141" spans="2:17" ht="15" hidden="1" thickBot="1">
      <c r="B141" s="350" t="s">
        <v>98</v>
      </c>
      <c r="C141" s="154" t="s">
        <v>99</v>
      </c>
      <c r="D141" s="125">
        <f>Organic!D8</f>
        <v>243803291.69234172</v>
      </c>
      <c r="E141" s="117">
        <f>Organic!E8</f>
        <v>28770440.366842926</v>
      </c>
      <c r="F141" s="121">
        <f>Organic!F8</f>
        <v>0.13379555816470401</v>
      </c>
      <c r="G141" s="122">
        <f>Organic!G8</f>
        <v>7.1033553556982136</v>
      </c>
      <c r="H141" s="123">
        <f>Organic!H8</f>
        <v>0.41085800138450246</v>
      </c>
      <c r="I141" s="186">
        <f>Organic!I8</f>
        <v>2.9619161499383666</v>
      </c>
      <c r="J141" s="187">
        <f>Organic!J8</f>
        <v>-4.0887467787094067E-3</v>
      </c>
      <c r="K141" s="121">
        <f>Organic!K8</f>
        <v>-1.378536759408266E-3</v>
      </c>
      <c r="L141" s="124">
        <f>Organic!L8</f>
        <v>722124907.07168138</v>
      </c>
      <c r="M141" s="118">
        <f>Organic!M8</f>
        <v>84336417.085216999</v>
      </c>
      <c r="N141" s="121">
        <f>Organic!N8</f>
        <v>0.13223257931012028</v>
      </c>
      <c r="O141" s="125">
        <f>Organic!O8</f>
        <v>134891510.60341305</v>
      </c>
      <c r="P141" s="117">
        <f>Organic!P8</f>
        <v>11563743.281110898</v>
      </c>
      <c r="Q141" s="121">
        <f>Organic!Q8</f>
        <v>9.3764312224111371E-2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Size!D38</f>
        <v>661248255.79436636</v>
      </c>
      <c r="E144" s="110">
        <f>Size!E38</f>
        <v>10931642.194528699</v>
      </c>
      <c r="F144" s="112">
        <f>Size!F38</f>
        <v>1.6809723088598991E-2</v>
      </c>
      <c r="G144" s="113">
        <f>Size!G38</f>
        <v>19.265865143323481</v>
      </c>
      <c r="H144" s="114">
        <f>Size!H38</f>
        <v>-0.97402931538463022</v>
      </c>
      <c r="I144" s="182">
        <f>Size!I38</f>
        <v>3.4891910739485357</v>
      </c>
      <c r="J144" s="183">
        <f>Size!J38</f>
        <v>7.5165253475327098E-2</v>
      </c>
      <c r="K144" s="112">
        <f>Size!K38</f>
        <v>2.2016603689572756E-2</v>
      </c>
      <c r="L144" s="115">
        <f>Size!L38</f>
        <v>2307221511.7817411</v>
      </c>
      <c r="M144" s="111">
        <f>Size!M38</f>
        <v>87023801.469196796</v>
      </c>
      <c r="N144" s="112">
        <f>Size!N38</f>
        <v>3.9196419789544856E-2</v>
      </c>
      <c r="O144" s="116">
        <f>Size!O38</f>
        <v>1972226652.2265067</v>
      </c>
      <c r="P144" s="110">
        <f>Size!P38</f>
        <v>43699509.771467209</v>
      </c>
      <c r="Q144" s="112">
        <f>Size!Q38</f>
        <v>2.2659525401253714E-2</v>
      </c>
    </row>
    <row r="145" spans="1:17">
      <c r="B145" s="348"/>
      <c r="C145" s="151" t="s">
        <v>103</v>
      </c>
      <c r="D145" s="77">
        <f>Size!D39</f>
        <v>507808420.3650195</v>
      </c>
      <c r="E145" s="76">
        <f>Size!E39</f>
        <v>-27397342.711432517</v>
      </c>
      <c r="F145" s="78">
        <f>Size!F39</f>
        <v>-5.1190298389068196E-2</v>
      </c>
      <c r="G145" s="95">
        <f>Size!G39</f>
        <v>14.79530336702922</v>
      </c>
      <c r="H145" s="81">
        <f>Size!H39</f>
        <v>-1.8619800727959017</v>
      </c>
      <c r="I145" s="178">
        <f>Size!I39</f>
        <v>2.9116499872983503</v>
      </c>
      <c r="J145" s="179">
        <f>Size!J39</f>
        <v>3.2907672035913826E-2</v>
      </c>
      <c r="K145" s="78">
        <f>Size!K39</f>
        <v>1.1431267002067131E-2</v>
      </c>
      <c r="L145" s="79">
        <f>Size!L39</f>
        <v>1478560380.7058043</v>
      </c>
      <c r="M145" s="80">
        <f>Size!M39</f>
        <v>-62159096.834700108</v>
      </c>
      <c r="N145" s="78">
        <f>Size!N39</f>
        <v>-4.034420135580196E-2</v>
      </c>
      <c r="O145" s="77">
        <f>Size!O39</f>
        <v>307187373.28898597</v>
      </c>
      <c r="P145" s="76">
        <f>Size!P39</f>
        <v>-12239466.918809891</v>
      </c>
      <c r="Q145" s="78">
        <f>Size!Q39</f>
        <v>-3.8316964569563988E-2</v>
      </c>
    </row>
    <row r="146" spans="1:17">
      <c r="B146" s="348"/>
      <c r="C146" s="151" t="s">
        <v>104</v>
      </c>
      <c r="D146" s="77">
        <f>Size!D40</f>
        <v>831170694.5211252</v>
      </c>
      <c r="E146" s="76">
        <f>Size!E40</f>
        <v>56674806.065040946</v>
      </c>
      <c r="F146" s="78">
        <f>Size!F40</f>
        <v>7.3176380804317903E-2</v>
      </c>
      <c r="G146" s="95">
        <f>Size!G40</f>
        <v>24.216657467760903</v>
      </c>
      <c r="H146" s="81">
        <f>Size!H40</f>
        <v>0.1119141577578695</v>
      </c>
      <c r="I146" s="178">
        <f>Size!I40</f>
        <v>2.6256044127644418</v>
      </c>
      <c r="J146" s="179">
        <f>Size!J40</f>
        <v>5.1448302599417683E-2</v>
      </c>
      <c r="K146" s="78">
        <f>Size!K40</f>
        <v>1.998647339073753E-2</v>
      </c>
      <c r="L146" s="79">
        <f>Size!L40</f>
        <v>2182325443.2951522</v>
      </c>
      <c r="M146" s="80">
        <f>Size!M40</f>
        <v>188652119.72823405</v>
      </c>
      <c r="N146" s="78">
        <f>Size!N40</f>
        <v>9.4625391982831486E-2</v>
      </c>
      <c r="O146" s="77">
        <f>Size!O40</f>
        <v>447668523.23655248</v>
      </c>
      <c r="P146" s="76">
        <f>Size!P40</f>
        <v>30835147.170185268</v>
      </c>
      <c r="Q146" s="78">
        <f>Size!Q40</f>
        <v>7.3974755719359117E-2</v>
      </c>
    </row>
    <row r="147" spans="1:17">
      <c r="B147" s="348"/>
      <c r="C147" s="151" t="s">
        <v>105</v>
      </c>
      <c r="D147" s="77">
        <f>Size!D41</f>
        <v>845201412.4978025</v>
      </c>
      <c r="E147" s="76">
        <f>Size!E41</f>
        <v>104707782.18727398</v>
      </c>
      <c r="F147" s="78">
        <f>Size!F41</f>
        <v>0.14140267775614007</v>
      </c>
      <c r="G147" s="95">
        <f>Size!G41</f>
        <v>24.625450864240925</v>
      </c>
      <c r="H147" s="81">
        <f>Size!H41</f>
        <v>1.5789645660251814</v>
      </c>
      <c r="I147" s="178">
        <f>Size!I41</f>
        <v>2.3463778891582314</v>
      </c>
      <c r="J147" s="179">
        <f>Size!J41</f>
        <v>4.6544412916260658E-2</v>
      </c>
      <c r="K147" s="78">
        <f>Size!K41</f>
        <v>2.0238166544264882E-2</v>
      </c>
      <c r="L147" s="79">
        <f>Size!L41</f>
        <v>1983161906.1701493</v>
      </c>
      <c r="M147" s="80">
        <f>Size!M41</f>
        <v>280149866.23804975</v>
      </c>
      <c r="N147" s="78">
        <f>Size!N41</f>
        <v>0.16450257524263864</v>
      </c>
      <c r="O147" s="77">
        <f>Size!O41</f>
        <v>420930743.22583205</v>
      </c>
      <c r="P147" s="76">
        <f>Size!P41</f>
        <v>51089739.13046211</v>
      </c>
      <c r="Q147" s="78">
        <f>Size!Q41</f>
        <v>0.13813973725122089</v>
      </c>
    </row>
    <row r="148" spans="1:17">
      <c r="B148" s="348"/>
      <c r="C148" s="151" t="s">
        <v>106</v>
      </c>
      <c r="D148" s="77">
        <f>Size!D42</f>
        <v>799001614.78546643</v>
      </c>
      <c r="E148" s="76">
        <f>Size!E42</f>
        <v>30064423.288990617</v>
      </c>
      <c r="F148" s="78">
        <f>Size!F42</f>
        <v>3.9098672325213454E-2</v>
      </c>
      <c r="G148" s="95">
        <f>Size!G42</f>
        <v>23.279392005748473</v>
      </c>
      <c r="H148" s="81">
        <f>Size!H42</f>
        <v>-0.65234720527017487</v>
      </c>
      <c r="I148" s="178">
        <f>Size!I42</f>
        <v>3.5785727390808919</v>
      </c>
      <c r="J148" s="179">
        <f>Size!J42</f>
        <v>7.7811184482865947E-2</v>
      </c>
      <c r="K148" s="78">
        <f>Size!K42</f>
        <v>2.2226930703311096E-2</v>
      </c>
      <c r="L148" s="79">
        <f>Size!L42</f>
        <v>2859285397.1528821</v>
      </c>
      <c r="M148" s="80">
        <f>Size!M42</f>
        <v>167419639.26143932</v>
      </c>
      <c r="N148" s="78">
        <f>Size!N42</f>
        <v>6.2194646508888431E-2</v>
      </c>
      <c r="O148" s="77">
        <f>Size!O42</f>
        <v>2264253985.5219059</v>
      </c>
      <c r="P148" s="76">
        <f>Size!P42</f>
        <v>84322464.128382683</v>
      </c>
      <c r="Q148" s="78">
        <f>Size!Q42</f>
        <v>3.8681244479863049E-2</v>
      </c>
    </row>
    <row r="149" spans="1:17" ht="15" customHeight="1">
      <c r="B149" s="348"/>
      <c r="C149" s="151" t="s">
        <v>107</v>
      </c>
      <c r="D149" s="77">
        <f>Size!D43</f>
        <v>1077393798.0035219</v>
      </c>
      <c r="E149" s="76">
        <f>Size!E43</f>
        <v>144116470.83471036</v>
      </c>
      <c r="F149" s="78">
        <f>Size!F43</f>
        <v>0.15441977067192003</v>
      </c>
      <c r="G149" s="95">
        <f>Size!G43</f>
        <v>31.390515493539386</v>
      </c>
      <c r="H149" s="81">
        <f>Size!H43</f>
        <v>2.3439953715342163</v>
      </c>
      <c r="I149" s="178">
        <f>Size!I43</f>
        <v>2.349048941780048</v>
      </c>
      <c r="J149" s="179">
        <f>Size!J43</f>
        <v>2.2692937142492209E-2</v>
      </c>
      <c r="K149" s="78">
        <f>Size!K43</f>
        <v>9.7547138517295635E-3</v>
      </c>
      <c r="L149" s="79">
        <f>Size!L43</f>
        <v>2530850761.0805597</v>
      </c>
      <c r="M149" s="80">
        <f>Size!M43</f>
        <v>359715447.02930641</v>
      </c>
      <c r="N149" s="78">
        <f>Size!N43</f>
        <v>0.16568080519960385</v>
      </c>
      <c r="O149" s="77">
        <f>Size!O43</f>
        <v>519478525.58483946</v>
      </c>
      <c r="P149" s="76">
        <f>Size!P43</f>
        <v>64977655.681787133</v>
      </c>
      <c r="Q149" s="78">
        <f>Size!Q43</f>
        <v>0.14296486538220982</v>
      </c>
    </row>
    <row r="150" spans="1:17" ht="15" thickBot="1">
      <c r="B150" s="349"/>
      <c r="C150" s="152" t="s">
        <v>108</v>
      </c>
      <c r="D150" s="144">
        <f>Size!D44</f>
        <v>1554145200.1626039</v>
      </c>
      <c r="E150" s="138">
        <f>Size!E44</f>
        <v>44799395.373868227</v>
      </c>
      <c r="F150" s="140">
        <f>Size!F44</f>
        <v>2.9681332953477042E-2</v>
      </c>
      <c r="G150" s="141">
        <f>Size!G44</f>
        <v>45.280953979238156</v>
      </c>
      <c r="H150" s="142">
        <f>Size!H44</f>
        <v>-1.6946255335062688</v>
      </c>
      <c r="I150" s="180">
        <f>Size!I44</f>
        <v>2.7038900884387629</v>
      </c>
      <c r="J150" s="181">
        <f>Size!J44</f>
        <v>3.7164087074299523E-2</v>
      </c>
      <c r="K150" s="140">
        <f>Size!K44</f>
        <v>1.3936222564779456E-2</v>
      </c>
      <c r="L150" s="143">
        <f>Size!L44</f>
        <v>4202237802.7143421</v>
      </c>
      <c r="M150" s="139">
        <f>Size!M44</f>
        <v>177226100.03384924</v>
      </c>
      <c r="N150" s="140">
        <f>Size!N44</f>
        <v>4.4031201180315553E-2</v>
      </c>
      <c r="O150" s="144">
        <f>Size!O44</f>
        <v>863478858.3675667</v>
      </c>
      <c r="P150" s="138">
        <f>Size!P44</f>
        <v>25560564.716022849</v>
      </c>
      <c r="Q150" s="140">
        <f>Size!Q44</f>
        <v>3.0504841474021389E-2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16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Data'!D39</f>
        <v>169173159.0781453</v>
      </c>
      <c r="E7" s="284">
        <f>'Segment Data'!E39</f>
        <v>11459704.902170688</v>
      </c>
      <c r="F7" s="285">
        <f>'Segment Data'!F39</f>
        <v>7.2661555490276045E-2</v>
      </c>
      <c r="G7" s="286">
        <f>'Segment Data'!G39</f>
        <v>99.960739558554081</v>
      </c>
      <c r="H7" s="287">
        <f>'Segment Data'!H39</f>
        <v>2.7234309667676371E-3</v>
      </c>
      <c r="I7" s="288">
        <f>'Segment Data'!I39</f>
        <v>3.1131061183016366</v>
      </c>
      <c r="J7" s="289">
        <f>'Segment Data'!J39</f>
        <v>6.4652194648888273E-2</v>
      </c>
      <c r="K7" s="285">
        <f>'Segment Data'!K39</f>
        <v>2.1208191518742092E-2</v>
      </c>
      <c r="L7" s="290">
        <f>'Segment Data'!L39</f>
        <v>526653996.57859015</v>
      </c>
      <c r="M7" s="291">
        <f>'Segment Data'!M39</f>
        <v>45871798.383012414</v>
      </c>
      <c r="N7" s="285">
        <f>'Segment Data'!N39</f>
        <v>9.5410767193905524E-2</v>
      </c>
      <c r="O7" s="283">
        <f>'Segment Data'!O39</f>
        <v>220790645.95722067</v>
      </c>
      <c r="P7" s="284">
        <f>'Segment Data'!P39</f>
        <v>14142305.674431324</v>
      </c>
      <c r="Q7" s="285">
        <f>'Segment Data'!Q39</f>
        <v>6.8436580013554377E-2</v>
      </c>
    </row>
    <row r="8" spans="2:17">
      <c r="B8" s="354" t="s">
        <v>60</v>
      </c>
      <c r="C8" s="151" t="s">
        <v>145</v>
      </c>
      <c r="D8" s="77">
        <f>'Segment Data'!D40</f>
        <v>3334794.3058938682</v>
      </c>
      <c r="E8" s="76">
        <f>'Segment Data'!E40</f>
        <v>-191797.34228864405</v>
      </c>
      <c r="F8" s="78">
        <f>'Segment Data'!F40</f>
        <v>-5.4386036553874903E-2</v>
      </c>
      <c r="G8" s="95">
        <f>'Segment Data'!G40</f>
        <v>1.9704574112659567</v>
      </c>
      <c r="H8" s="81">
        <f>'Segment Data'!H40</f>
        <v>-0.26467913232350138</v>
      </c>
      <c r="I8" s="178">
        <f>'Segment Data'!I40</f>
        <v>5.2542178199171117</v>
      </c>
      <c r="J8" s="179">
        <f>'Segment Data'!J40</f>
        <v>0.2483771347306325</v>
      </c>
      <c r="K8" s="78">
        <f>'Segment Data'!K40</f>
        <v>4.96174669452909E-2</v>
      </c>
      <c r="L8" s="79">
        <f>'Segment Data'!L40</f>
        <v>17521735.667785678</v>
      </c>
      <c r="M8" s="80">
        <f>'Segment Data'!M40</f>
        <v>-131820.28472518548</v>
      </c>
      <c r="N8" s="78">
        <f>'Segment Data'!N40</f>
        <v>-7.4670669795813402E-3</v>
      </c>
      <c r="O8" s="77">
        <f>'Segment Data'!O40</f>
        <v>7224612.9657270908</v>
      </c>
      <c r="P8" s="76">
        <f>'Segment Data'!P40</f>
        <v>-361774.30195083469</v>
      </c>
      <c r="Q8" s="78">
        <f>'Segment Data'!Q40</f>
        <v>-4.768729688928313E-2</v>
      </c>
    </row>
    <row r="9" spans="2:17">
      <c r="B9" s="355"/>
      <c r="C9" s="151" t="s">
        <v>149</v>
      </c>
      <c r="D9" s="77">
        <f>'Segment Data'!D41</f>
        <v>2751709.0672841445</v>
      </c>
      <c r="E9" s="76">
        <f>'Segment Data'!E41</f>
        <v>-58231.700858359691</v>
      </c>
      <c r="F9" s="78">
        <f>'Segment Data'!F41</f>
        <v>-2.072346204537736E-2</v>
      </c>
      <c r="G9" s="95">
        <f>'Segment Data'!G41</f>
        <v>1.6259250280279018</v>
      </c>
      <c r="H9" s="81">
        <f>'Segment Data'!H41</f>
        <v>-0.15500169180765266</v>
      </c>
      <c r="I9" s="178">
        <f>'Segment Data'!I41</f>
        <v>4.2338850393147727</v>
      </c>
      <c r="J9" s="179">
        <f>'Segment Data'!J41</f>
        <v>4.6431744381568052E-2</v>
      </c>
      <c r="K9" s="78">
        <f>'Segment Data'!K41</f>
        <v>1.1088301435564716E-2</v>
      </c>
      <c r="L9" s="79">
        <f>'Segment Data'!L41</f>
        <v>11650419.852521148</v>
      </c>
      <c r="M9" s="80">
        <f>'Segment Data'!M41</f>
        <v>-116075.87560432032</v>
      </c>
      <c r="N9" s="78">
        <f>'Segment Data'!N41</f>
        <v>-9.8649486037600837E-3</v>
      </c>
      <c r="O9" s="77">
        <f>'Segment Data'!O41</f>
        <v>5385261.05854702</v>
      </c>
      <c r="P9" s="76">
        <f>'Segment Data'!P41</f>
        <v>162576.02065407764</v>
      </c>
      <c r="Q9" s="78">
        <f>'Segment Data'!Q41</f>
        <v>3.1128819653973974E-2</v>
      </c>
    </row>
    <row r="10" spans="2:17">
      <c r="B10" s="355"/>
      <c r="C10" s="151" t="s">
        <v>146</v>
      </c>
      <c r="D10" s="77">
        <f>'Segment Data'!D42</f>
        <v>81134741.963684872</v>
      </c>
      <c r="E10" s="76">
        <f>'Segment Data'!E42</f>
        <v>10437952.017999128</v>
      </c>
      <c r="F10" s="78">
        <f>'Segment Data'!F42</f>
        <v>0.1476439315847056</v>
      </c>
      <c r="G10" s="95">
        <f>'Segment Data'!G42</f>
        <v>47.940754046190314</v>
      </c>
      <c r="H10" s="81">
        <f>'Segment Data'!H42</f>
        <v>3.133474245732927</v>
      </c>
      <c r="I10" s="178">
        <f>'Segment Data'!I42</f>
        <v>3.3432840844963274</v>
      </c>
      <c r="J10" s="179">
        <f>'Segment Data'!J42</f>
        <v>1.7556958091119235E-2</v>
      </c>
      <c r="K10" s="78">
        <f>'Segment Data'!K42</f>
        <v>5.2791336822923954E-3</v>
      </c>
      <c r="L10" s="79">
        <f>'Segment Data'!L42</f>
        <v>271256491.50690395</v>
      </c>
      <c r="M10" s="80">
        <f>'Segment Data'!M42</f>
        <v>36138259.434765875</v>
      </c>
      <c r="N10" s="78">
        <f>'Segment Data'!N42</f>
        <v>0.1537024973192129</v>
      </c>
      <c r="O10" s="77">
        <f>'Segment Data'!O42</f>
        <v>102954722.03196681</v>
      </c>
      <c r="P10" s="76">
        <f>'Segment Data'!P42</f>
        <v>10704524.203166604</v>
      </c>
      <c r="Q10" s="78">
        <f>'Segment Data'!Q42</f>
        <v>0.11603795390262771</v>
      </c>
    </row>
    <row r="11" spans="2:17">
      <c r="B11" s="355"/>
      <c r="C11" s="151" t="s">
        <v>148</v>
      </c>
      <c r="D11" s="77">
        <f>'Segment Data'!D43</f>
        <v>4050463.2772452175</v>
      </c>
      <c r="E11" s="76">
        <f>'Segment Data'!E43</f>
        <v>972672.25064678164</v>
      </c>
      <c r="F11" s="78">
        <f>'Segment Data'!F43</f>
        <v>0.31602933475369044</v>
      </c>
      <c r="G11" s="95">
        <f>'Segment Data'!G43</f>
        <v>2.3933306379954109</v>
      </c>
      <c r="H11" s="81">
        <f>'Segment Data'!H43</f>
        <v>0.44264173398600271</v>
      </c>
      <c r="I11" s="178">
        <f>'Segment Data'!I43</f>
        <v>4.7542028418222984</v>
      </c>
      <c r="J11" s="179">
        <f>'Segment Data'!J43</f>
        <v>-9.656762254962814E-3</v>
      </c>
      <c r="K11" s="78">
        <f>'Segment Data'!K43</f>
        <v>-2.0270879197820707E-3</v>
      </c>
      <c r="L11" s="79">
        <f>'Segment Data'!L43</f>
        <v>19256724.023376074</v>
      </c>
      <c r="M11" s="80">
        <f>'Segment Data'!M43</f>
        <v>4594559.6819723006</v>
      </c>
      <c r="N11" s="78">
        <f>'Segment Data'!N43</f>
        <v>0.31336162758713232</v>
      </c>
      <c r="O11" s="77">
        <f>'Segment Data'!O43</f>
        <v>8456657.3144336939</v>
      </c>
      <c r="P11" s="76">
        <f>'Segment Data'!P43</f>
        <v>1562283.6417719517</v>
      </c>
      <c r="Q11" s="78">
        <f>'Segment Data'!Q43</f>
        <v>0.22660269314482831</v>
      </c>
    </row>
    <row r="12" spans="2:17" ht="15" thickBot="1">
      <c r="B12" s="356"/>
      <c r="C12" s="151" t="s">
        <v>147</v>
      </c>
      <c r="D12" s="144">
        <f>'Segment Data'!D44</f>
        <v>77901450.464036122</v>
      </c>
      <c r="E12" s="138">
        <f>'Segment Data'!E44</f>
        <v>299109.67667020857</v>
      </c>
      <c r="F12" s="140">
        <f>'Segment Data'!F44</f>
        <v>3.8543898758129375E-3</v>
      </c>
      <c r="G12" s="141">
        <f>'Segment Data'!G44</f>
        <v>46.030272435073861</v>
      </c>
      <c r="H12" s="142">
        <f>'Segment Data'!H44</f>
        <v>-3.1537117246219637</v>
      </c>
      <c r="I12" s="180">
        <f>'Segment Data'!I44</f>
        <v>2.6568006666776016</v>
      </c>
      <c r="J12" s="181">
        <f>'Segment Data'!J44</f>
        <v>5.9176058242875751E-2</v>
      </c>
      <c r="K12" s="140">
        <f>'Segment Data'!K44</f>
        <v>2.2780835248759828E-2</v>
      </c>
      <c r="L12" s="143">
        <f>'Segment Data'!L44</f>
        <v>206968625.52800333</v>
      </c>
      <c r="M12" s="139">
        <f>'Segment Data'!M44</f>
        <v>5386875.4266037941</v>
      </c>
      <c r="N12" s="140">
        <f>'Segment Data'!N44</f>
        <v>2.6723031345318171E-2</v>
      </c>
      <c r="O12" s="144">
        <f>'Segment Data'!O44</f>
        <v>96769392.586546063</v>
      </c>
      <c r="P12" s="138">
        <f>'Segment Data'!P44</f>
        <v>2074696.1107895374</v>
      </c>
      <c r="Q12" s="140">
        <f>'Segment Data'!Q44</f>
        <v>2.1909316867821584E-2</v>
      </c>
    </row>
    <row r="13" spans="2:17">
      <c r="B13" s="347" t="s">
        <v>61</v>
      </c>
      <c r="C13" s="150" t="s">
        <v>74</v>
      </c>
      <c r="D13" s="116">
        <f>'Type Data'!D27</f>
        <v>141065074.1151433</v>
      </c>
      <c r="E13" s="110">
        <f>'Type Data'!E27</f>
        <v>10408530.528181329</v>
      </c>
      <c r="F13" s="112">
        <f>'Type Data'!F27</f>
        <v>7.9663293107502517E-2</v>
      </c>
      <c r="G13" s="113">
        <f>'Type Data'!G27</f>
        <v>83.35228360852669</v>
      </c>
      <c r="H13" s="114">
        <f>'Type Data'!H27</f>
        <v>0.54280511934214815</v>
      </c>
      <c r="I13" s="182">
        <f>'Type Data'!I27</f>
        <v>3.0934301809332228</v>
      </c>
      <c r="J13" s="183">
        <f>'Type Data'!J27</f>
        <v>6.1250032467314863E-2</v>
      </c>
      <c r="K13" s="112">
        <f>'Type Data'!K27</f>
        <v>2.0199997845874534E-2</v>
      </c>
      <c r="L13" s="115">
        <f>'Type Data'!L27</f>
        <v>436374957.74336618</v>
      </c>
      <c r="M13" s="111">
        <f>'Type Data'!M27</f>
        <v>40200780.011809468</v>
      </c>
      <c r="N13" s="112">
        <f>'Type Data'!N27</f>
        <v>0.10147248930254378</v>
      </c>
      <c r="O13" s="116">
        <f>'Type Data'!O27</f>
        <v>183129779.23054731</v>
      </c>
      <c r="P13" s="110">
        <f>'Type Data'!P27</f>
        <v>13981638.069988281</v>
      </c>
      <c r="Q13" s="112">
        <f>'Type Data'!Q27</f>
        <v>8.2659129293750924E-2</v>
      </c>
    </row>
    <row r="14" spans="2:17">
      <c r="B14" s="348"/>
      <c r="C14" s="151" t="s">
        <v>75</v>
      </c>
      <c r="D14" s="77">
        <f>'Type Data'!D28</f>
        <v>17591282.439805515</v>
      </c>
      <c r="E14" s="76">
        <f>'Type Data'!E28</f>
        <v>1151090.0614789519</v>
      </c>
      <c r="F14" s="78">
        <f>'Type Data'!F28</f>
        <v>7.001682431626878E-2</v>
      </c>
      <c r="G14" s="95">
        <f>'Type Data'!G28</f>
        <v>10.394306118348826</v>
      </c>
      <c r="H14" s="81">
        <f>'Type Data'!H28</f>
        <v>-2.5407427838551655E-2</v>
      </c>
      <c r="I14" s="178">
        <f>'Type Data'!I28</f>
        <v>3.1893645126280812</v>
      </c>
      <c r="J14" s="179">
        <f>'Type Data'!J28</f>
        <v>0.11723624811134314</v>
      </c>
      <c r="K14" s="78">
        <f>'Type Data'!K28</f>
        <v>3.8161247844183038E-2</v>
      </c>
      <c r="L14" s="79">
        <f>'Type Data'!L28</f>
        <v>56105011.945133239</v>
      </c>
      <c r="M14" s="80">
        <f>'Type Data'!M28</f>
        <v>5598632.2655835524</v>
      </c>
      <c r="N14" s="78">
        <f>'Type Data'!N28</f>
        <v>0.1108500015464476</v>
      </c>
      <c r="O14" s="77">
        <f>'Type Data'!O28</f>
        <v>17976473.211708784</v>
      </c>
      <c r="P14" s="76">
        <f>'Type Data'!P28</f>
        <v>1766209.4371445086</v>
      </c>
      <c r="Q14" s="78">
        <f>'Type Data'!Q28</f>
        <v>0.10895624289074737</v>
      </c>
    </row>
    <row r="15" spans="2:17">
      <c r="B15" s="348"/>
      <c r="C15" s="151" t="s">
        <v>76</v>
      </c>
      <c r="D15" s="77">
        <f>'Type Data'!D29</f>
        <v>9970176.6890569199</v>
      </c>
      <c r="E15" s="76">
        <f>'Type Data'!E29</f>
        <v>-57663.472111616284</v>
      </c>
      <c r="F15" s="78">
        <f>'Type Data'!F29</f>
        <v>-5.7503381769995034E-3</v>
      </c>
      <c r="G15" s="95">
        <f>'Type Data'!G29</f>
        <v>5.8911605174152912</v>
      </c>
      <c r="H15" s="81">
        <f>'Type Data'!H29</f>
        <v>-0.46443554629484041</v>
      </c>
      <c r="I15" s="178">
        <f>'Type Data'!I29</f>
        <v>3.2595333471191612</v>
      </c>
      <c r="J15" s="179">
        <f>'Type Data'!J29</f>
        <v>3.7635606930485288E-2</v>
      </c>
      <c r="K15" s="78">
        <f>'Type Data'!K29</f>
        <v>1.1681192255431834E-2</v>
      </c>
      <c r="L15" s="79">
        <f>'Type Data'!L29</f>
        <v>32498123.394651137</v>
      </c>
      <c r="M15" s="80">
        <f>'Type Data'!M29</f>
        <v>189447.84040898457</v>
      </c>
      <c r="N15" s="78">
        <f>'Type Data'!N29</f>
        <v>5.8636832726530605E-3</v>
      </c>
      <c r="O15" s="77">
        <f>'Type Data'!O29</f>
        <v>17497890.178408027</v>
      </c>
      <c r="P15" s="76">
        <f>'Type Data'!P29</f>
        <v>-1436532.9711844772</v>
      </c>
      <c r="Q15" s="78">
        <f>'Type Data'!Q29</f>
        <v>-7.5868853243379289E-2</v>
      </c>
    </row>
    <row r="16" spans="2:17" ht="15" thickBot="1">
      <c r="B16" s="349"/>
      <c r="C16" s="152" t="s">
        <v>77</v>
      </c>
      <c r="D16" s="144">
        <f>'Type Data'!D30</f>
        <v>546625.83413913846</v>
      </c>
      <c r="E16" s="138">
        <f>'Type Data'!E30</f>
        <v>-42252.215379251051</v>
      </c>
      <c r="F16" s="140">
        <f>'Type Data'!F30</f>
        <v>-7.1750365655175605E-2</v>
      </c>
      <c r="G16" s="141">
        <f>'Type Data'!G30</f>
        <v>0.32298931426302502</v>
      </c>
      <c r="H16" s="142">
        <f>'Type Data'!H30</f>
        <v>-5.0238714242790916E-2</v>
      </c>
      <c r="I16" s="180">
        <f>'Type Data'!I30</f>
        <v>3.0659061295169598</v>
      </c>
      <c r="J16" s="181">
        <f>'Type Data'!J30</f>
        <v>2.1192148930297972E-2</v>
      </c>
      <c r="K16" s="140">
        <f>'Type Data'!K30</f>
        <v>6.960308608762858E-3</v>
      </c>
      <c r="L16" s="143">
        <f>'Type Data'!L30</f>
        <v>1675903.4954395057</v>
      </c>
      <c r="M16" s="139">
        <f>'Type Data'!M30</f>
        <v>-117061.73478973936</v>
      </c>
      <c r="N16" s="140">
        <f>'Type Data'!N30</f>
        <v>-6.5289461734164292E-2</v>
      </c>
      <c r="O16" s="144">
        <f>'Type Data'!O30</f>
        <v>2186503.3365565538</v>
      </c>
      <c r="P16" s="138">
        <f>'Type Data'!P30</f>
        <v>-169008.8615170042</v>
      </c>
      <c r="Q16" s="140">
        <f>'Type Data'!Q30</f>
        <v>-7.1750365655175605E-2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66408.035944276518</v>
      </c>
      <c r="E17" s="131">
        <f>Granola!E9</f>
        <v>-8696.7730546461389</v>
      </c>
      <c r="F17" s="133">
        <f>Granola!F9</f>
        <v>-0.115795155737243</v>
      </c>
      <c r="G17" s="134">
        <f>Granola!G9</f>
        <v>3.9239063819542314E-2</v>
      </c>
      <c r="H17" s="135">
        <f>Granola!H9</f>
        <v>-8.3619969041489953E-3</v>
      </c>
      <c r="I17" s="184">
        <f>Granola!I9</f>
        <v>3.6950376425772959</v>
      </c>
      <c r="J17" s="185">
        <f>Granola!J9</f>
        <v>-0.21104521138575638</v>
      </c>
      <c r="K17" s="133">
        <f>Granola!K9</f>
        <v>-5.4029886020372841E-2</v>
      </c>
      <c r="L17" s="136">
        <f>Granola!L9</f>
        <v>245380.19258372785</v>
      </c>
      <c r="M17" s="132">
        <f>Granola!M9</f>
        <v>-47985.414097133878</v>
      </c>
      <c r="N17" s="133">
        <f>Granola!N9</f>
        <v>-0.16356864269142118</v>
      </c>
      <c r="O17" s="137">
        <f>Granola!O9</f>
        <v>106051.36923241615</v>
      </c>
      <c r="P17" s="131">
        <f>Granola!P9</f>
        <v>-15649.403608441353</v>
      </c>
      <c r="Q17" s="133">
        <f>Granola!Q9</f>
        <v>-0.12858918840971828</v>
      </c>
    </row>
    <row r="18" spans="2:17">
      <c r="B18" s="350" t="s">
        <v>80</v>
      </c>
      <c r="C18" s="154" t="s">
        <v>14</v>
      </c>
      <c r="D18" s="125">
        <f>'NB vs PL'!D15</f>
        <v>142002510.72909704</v>
      </c>
      <c r="E18" s="117">
        <f>'NB vs PL'!E15</f>
        <v>9188686.8408032507</v>
      </c>
      <c r="F18" s="121">
        <f>'NB vs PL'!F15</f>
        <v>6.9184717161156456E-2</v>
      </c>
      <c r="G18" s="122">
        <f>'NB vs PL'!G15</f>
        <v>83.906194511004998</v>
      </c>
      <c r="H18" s="123">
        <f>'NB vs PL'!H15</f>
        <v>-0.27055768528919089</v>
      </c>
      <c r="I18" s="186">
        <f>'NB vs PL'!I15</f>
        <v>3.3408194409542644</v>
      </c>
      <c r="J18" s="187">
        <f>'NB vs PL'!J15</f>
        <v>7.1556241171691237E-2</v>
      </c>
      <c r="K18" s="121">
        <f>'NB vs PL'!K15</f>
        <v>2.1887574293941885E-2</v>
      </c>
      <c r="L18" s="124">
        <f>'NB vs PL'!L15</f>
        <v>474404748.50808388</v>
      </c>
      <c r="M18" s="118">
        <f>'NB vs PL'!M15</f>
        <v>40201401.647681355</v>
      </c>
      <c r="N18" s="121">
        <f>'NB vs PL'!N15</f>
        <v>9.2586577091968408E-2</v>
      </c>
      <c r="O18" s="125">
        <f>'NB vs PL'!O15</f>
        <v>190772930.51879299</v>
      </c>
      <c r="P18" s="117">
        <f>'NB vs PL'!P15</f>
        <v>12923712.802280843</v>
      </c>
      <c r="Q18" s="121">
        <f>'NB vs PL'!Q15</f>
        <v>7.2666683431135276E-2</v>
      </c>
    </row>
    <row r="19" spans="2:17" ht="15" thickBot="1">
      <c r="B19" s="351"/>
      <c r="C19" s="155" t="s">
        <v>13</v>
      </c>
      <c r="D19" s="130">
        <f>'NB vs PL'!D16</f>
        <v>27237092.564402539</v>
      </c>
      <c r="E19" s="119">
        <f>'NB vs PL'!E16</f>
        <v>2271220.2503743805</v>
      </c>
      <c r="F19" s="126">
        <f>'NB vs PL'!F16</f>
        <v>9.0972997931187724E-2</v>
      </c>
      <c r="G19" s="127">
        <f>'NB vs PL'!G16</f>
        <v>16.093805488994956</v>
      </c>
      <c r="H19" s="128">
        <f>'NB vs PL'!H16</f>
        <v>0.27055768528873081</v>
      </c>
      <c r="I19" s="188">
        <f>'NB vs PL'!I16</f>
        <v>1.9289803119621587</v>
      </c>
      <c r="J19" s="189">
        <f>'NB vs PL'!J16</f>
        <v>5.3290220657485232E-2</v>
      </c>
      <c r="K19" s="126">
        <f>'NB vs PL'!K16</f>
        <v>2.8410994387893879E-2</v>
      </c>
      <c r="L19" s="129">
        <f>'NB vs PL'!L16</f>
        <v>52539815.311823405</v>
      </c>
      <c r="M19" s="120">
        <f>'NB vs PL'!M16</f>
        <v>5711575.9916231111</v>
      </c>
      <c r="N19" s="126">
        <f>'NB vs PL'!N16</f>
        <v>0.12196862565275456</v>
      </c>
      <c r="O19" s="130">
        <f>'NB vs PL'!O16</f>
        <v>30108225.526509166</v>
      </c>
      <c r="P19" s="119">
        <f>'NB vs PL'!P16</f>
        <v>1216882.3695594706</v>
      </c>
      <c r="Q19" s="126">
        <f>'NB vs PL'!Q16</f>
        <v>4.2119272992912217E-2</v>
      </c>
    </row>
    <row r="20" spans="2:17">
      <c r="B20" s="347" t="s">
        <v>62</v>
      </c>
      <c r="C20" s="150" t="s">
        <v>70</v>
      </c>
      <c r="D20" s="116">
        <f>Package!D27</f>
        <v>87472057.806381002</v>
      </c>
      <c r="E20" s="110">
        <f>Package!E27</f>
        <v>3221128.33192496</v>
      </c>
      <c r="F20" s="112">
        <f>Package!F27</f>
        <v>3.8232555439065757E-2</v>
      </c>
      <c r="G20" s="113">
        <f>Package!G27</f>
        <v>51.685336117625326</v>
      </c>
      <c r="H20" s="114">
        <f>Package!H27</f>
        <v>-1.7124910441286403</v>
      </c>
      <c r="I20" s="182">
        <f>Package!I27</f>
        <v>3.3565183719397114</v>
      </c>
      <c r="J20" s="183">
        <f>Package!J27</f>
        <v>0.11122917616447836</v>
      </c>
      <c r="K20" s="112">
        <f>Package!K27</f>
        <v>3.4274041373347622E-2</v>
      </c>
      <c r="L20" s="115">
        <f>Package!L27</f>
        <v>293601569.05849028</v>
      </c>
      <c r="M20" s="111">
        <f>Package!M27</f>
        <v>20182937.901016951</v>
      </c>
      <c r="N20" s="112">
        <f>Package!N27</f>
        <v>7.3816980999340698E-2</v>
      </c>
      <c r="O20" s="116">
        <f>Package!O27</f>
        <v>163413829.66828251</v>
      </c>
      <c r="P20" s="110">
        <f>Package!P27</f>
        <v>8616950.903503716</v>
      </c>
      <c r="Q20" s="112">
        <f>Package!Q27</f>
        <v>5.5666179914373996E-2</v>
      </c>
    </row>
    <row r="21" spans="2:17">
      <c r="B21" s="348"/>
      <c r="C21" s="151" t="s">
        <v>71</v>
      </c>
      <c r="D21" s="77">
        <f>Package!D28</f>
        <v>55652845.005745977</v>
      </c>
      <c r="E21" s="76">
        <f>Package!E28</f>
        <v>6908094.200112097</v>
      </c>
      <c r="F21" s="78">
        <f>Package!F28</f>
        <v>0.14171975619811078</v>
      </c>
      <c r="G21" s="95">
        <f>Package!G28</f>
        <v>32.884055459070879</v>
      </c>
      <c r="H21" s="81">
        <f>Package!H28</f>
        <v>1.9898707325846843</v>
      </c>
      <c r="I21" s="178">
        <f>Package!I28</f>
        <v>2.5733844174836604</v>
      </c>
      <c r="J21" s="179">
        <f>Package!J28</f>
        <v>3.9130078522266132E-2</v>
      </c>
      <c r="K21" s="78">
        <f>Package!K28</f>
        <v>1.5440470169344838E-2</v>
      </c>
      <c r="L21" s="79">
        <f>Package!L28</f>
        <v>143216164.12642005</v>
      </c>
      <c r="M21" s="80">
        <f>Package!M28</f>
        <v>19684567.895650461</v>
      </c>
      <c r="N21" s="78">
        <f>Package!N28</f>
        <v>0.15934844603543927</v>
      </c>
      <c r="O21" s="77">
        <f>Package!O28</f>
        <v>29103925.327313185</v>
      </c>
      <c r="P21" s="76">
        <f>Package!P28</f>
        <v>3653178.9637238868</v>
      </c>
      <c r="Q21" s="78">
        <f>Package!Q28</f>
        <v>0.14353916822456134</v>
      </c>
    </row>
    <row r="22" spans="2:17">
      <c r="B22" s="348"/>
      <c r="C22" s="151" t="s">
        <v>72</v>
      </c>
      <c r="D22" s="77">
        <f>Package!D29</f>
        <v>5050880.4310962288</v>
      </c>
      <c r="E22" s="76">
        <f>Package!E29</f>
        <v>195096.99293295015</v>
      </c>
      <c r="F22" s="78">
        <f>Package!F29</f>
        <v>4.0178273067043212E-2</v>
      </c>
      <c r="G22" s="95">
        <f>Package!G29</f>
        <v>2.9844553714397821</v>
      </c>
      <c r="H22" s="81">
        <f>Package!H29</f>
        <v>-9.3116429647154941E-2</v>
      </c>
      <c r="I22" s="178">
        <f>Package!I29</f>
        <v>2.7663199518344945</v>
      </c>
      <c r="J22" s="179">
        <f>Package!J29</f>
        <v>-8.657453654192393E-2</v>
      </c>
      <c r="K22" s="78">
        <f>Package!K29</f>
        <v>-3.0346210452105952E-2</v>
      </c>
      <c r="L22" s="79">
        <f>Package!L29</f>
        <v>13972351.31087191</v>
      </c>
      <c r="M22" s="80">
        <f>Package!M29</f>
        <v>119313.50338639691</v>
      </c>
      <c r="N22" s="78">
        <f>Package!N29</f>
        <v>8.6128042848425384E-3</v>
      </c>
      <c r="O22" s="77">
        <f>Package!O29</f>
        <v>3723902.4299582243</v>
      </c>
      <c r="P22" s="76">
        <f>Package!P29</f>
        <v>190295.60645300755</v>
      </c>
      <c r="Q22" s="78">
        <f>Package!Q29</f>
        <v>5.385307872601424E-2</v>
      </c>
    </row>
    <row r="23" spans="2:17" ht="15" thickBot="1">
      <c r="B23" s="349"/>
      <c r="C23" s="152" t="s">
        <v>73</v>
      </c>
      <c r="D23" s="144">
        <f>Package!D30</f>
        <v>17628297.104553964</v>
      </c>
      <c r="E23" s="138">
        <f>Package!E30</f>
        <v>1174916.0702577941</v>
      </c>
      <c r="F23" s="140">
        <f>Package!F30</f>
        <v>7.140879238186644E-2</v>
      </c>
      <c r="G23" s="141">
        <f>Package!G30</f>
        <v>10.416177278543085</v>
      </c>
      <c r="H23" s="142">
        <f>Package!H30</f>
        <v>-1.1895173312794327E-2</v>
      </c>
      <c r="I23" s="180">
        <f>Package!I30</f>
        <v>3.1847449367910579</v>
      </c>
      <c r="J23" s="181">
        <f>Package!J30</f>
        <v>0.11365928077814891</v>
      </c>
      <c r="K23" s="140">
        <f>Package!K30</f>
        <v>3.7009479222962827E-2</v>
      </c>
      <c r="L23" s="143">
        <f>Package!L30</f>
        <v>56141629.947976701</v>
      </c>
      <c r="M23" s="139">
        <f>Package!M30</f>
        <v>5611887.4606348947</v>
      </c>
      <c r="N23" s="140">
        <f>Package!N30</f>
        <v>0.11106107382282281</v>
      </c>
      <c r="O23" s="144">
        <f>Package!O30</f>
        <v>17986751.503527999</v>
      </c>
      <c r="P23" s="138">
        <f>Package!P30</f>
        <v>1770963.1480843909</v>
      </c>
      <c r="Q23" s="140">
        <f>Package!Q30</f>
        <v>0.10921227567020397</v>
      </c>
    </row>
    <row r="24" spans="2:17">
      <c r="B24" s="350" t="s">
        <v>81</v>
      </c>
      <c r="C24" s="156" t="s">
        <v>82</v>
      </c>
      <c r="D24" s="116">
        <f>Flavor!D81</f>
        <v>17034290.442187838</v>
      </c>
      <c r="E24" s="110">
        <f>Flavor!E81</f>
        <v>502350.88837859221</v>
      </c>
      <c r="F24" s="112">
        <f>Flavor!F81</f>
        <v>3.0386687946898635E-2</v>
      </c>
      <c r="G24" s="113">
        <f>Flavor!G81</f>
        <v>10.065191663588656</v>
      </c>
      <c r="H24" s="114">
        <f>Flavor!H81</f>
        <v>-0.41267079382810756</v>
      </c>
      <c r="I24" s="182">
        <f>Flavor!I81</f>
        <v>3.0964557291721082</v>
      </c>
      <c r="J24" s="183">
        <f>Flavor!J81</f>
        <v>2.5212881271754917E-2</v>
      </c>
      <c r="K24" s="112">
        <f>Flavor!K81</f>
        <v>8.2093414687124579E-3</v>
      </c>
      <c r="L24" s="115">
        <f>Flavor!L81</f>
        <v>52745926.232094213</v>
      </c>
      <c r="M24" s="111">
        <f>Flavor!M81</f>
        <v>1972325.1155366078</v>
      </c>
      <c r="N24" s="112">
        <f>Flavor!N81</f>
        <v>3.8845484113070317E-2</v>
      </c>
      <c r="O24" s="116">
        <f>Flavor!O81</f>
        <v>23399921.350654125</v>
      </c>
      <c r="P24" s="110">
        <f>Flavor!P81</f>
        <v>135381.91096456721</v>
      </c>
      <c r="Q24" s="112">
        <f>Flavor!Q81</f>
        <v>5.8192388168924677E-3</v>
      </c>
    </row>
    <row r="25" spans="2:17">
      <c r="B25" s="348"/>
      <c r="C25" s="151" t="s">
        <v>83</v>
      </c>
      <c r="D25" s="77">
        <f>Flavor!D82</f>
        <v>20965906.807291254</v>
      </c>
      <c r="E25" s="76">
        <f>Flavor!E82</f>
        <v>-226334.14563800767</v>
      </c>
      <c r="F25" s="78">
        <f>Flavor!F82</f>
        <v>-1.0680047765629194E-2</v>
      </c>
      <c r="G25" s="95">
        <f>Flavor!G82</f>
        <v>12.388298246558545</v>
      </c>
      <c r="H25" s="81">
        <f>Flavor!H82</f>
        <v>-1.0432404513955955</v>
      </c>
      <c r="I25" s="178">
        <f>Flavor!I82</f>
        <v>2.9147972662302748</v>
      </c>
      <c r="J25" s="179">
        <f>Flavor!J82</f>
        <v>0.10652227362541167</v>
      </c>
      <c r="K25" s="78">
        <f>Flavor!K82</f>
        <v>3.7931567921916765E-2</v>
      </c>
      <c r="L25" s="79">
        <f>Flavor!L82</f>
        <v>61111367.845931262</v>
      </c>
      <c r="M25" s="80">
        <f>Flavor!M82</f>
        <v>1597727.5405633599</v>
      </c>
      <c r="N25" s="78">
        <f>Flavor!N82</f>
        <v>2.6846409199056353E-2</v>
      </c>
      <c r="O25" s="77">
        <f>Flavor!O82</f>
        <v>22327880.836971641</v>
      </c>
      <c r="P25" s="76">
        <f>Flavor!P82</f>
        <v>1014830.0484574251</v>
      </c>
      <c r="Q25" s="78">
        <f>Flavor!Q82</f>
        <v>4.7615428618240127E-2</v>
      </c>
    </row>
    <row r="26" spans="2:17">
      <c r="B26" s="348"/>
      <c r="C26" s="151" t="s">
        <v>84</v>
      </c>
      <c r="D26" s="77">
        <f>Flavor!D83</f>
        <v>30689591.774404481</v>
      </c>
      <c r="E26" s="76">
        <f>Flavor!E83</f>
        <v>2662273.6653755046</v>
      </c>
      <c r="F26" s="78">
        <f>Flavor!F83</f>
        <v>9.4988527087001437E-2</v>
      </c>
      <c r="G26" s="95">
        <f>Flavor!G83</f>
        <v>18.133812167582199</v>
      </c>
      <c r="H26" s="81">
        <f>Flavor!H83</f>
        <v>0.37023498773424279</v>
      </c>
      <c r="I26" s="178">
        <f>Flavor!I83</f>
        <v>3.080178745376728</v>
      </c>
      <c r="J26" s="179">
        <f>Flavor!J83</f>
        <v>8.3799794238913705E-2</v>
      </c>
      <c r="K26" s="78">
        <f>Flavor!K83</f>
        <v>2.7967021396640243E-2</v>
      </c>
      <c r="L26" s="79">
        <f>Flavor!L83</f>
        <v>94529428.287809148</v>
      </c>
      <c r="M26" s="80">
        <f>Flavor!M83</f>
        <v>10548962.249071032</v>
      </c>
      <c r="N26" s="78">
        <f>Flavor!N83</f>
        <v>0.12561209465311918</v>
      </c>
      <c r="O26" s="77">
        <f>Flavor!O83</f>
        <v>29554510.882592916</v>
      </c>
      <c r="P26" s="76">
        <f>Flavor!P83</f>
        <v>2214839.1090953536</v>
      </c>
      <c r="Q26" s="78">
        <f>Flavor!Q83</f>
        <v>8.1011912924366811E-2</v>
      </c>
    </row>
    <row r="27" spans="2:17">
      <c r="B27" s="348"/>
      <c r="C27" s="151" t="s">
        <v>85</v>
      </c>
      <c r="D27" s="77">
        <f>Flavor!D84</f>
        <v>4023059.2072271444</v>
      </c>
      <c r="E27" s="76">
        <f>Flavor!E84</f>
        <v>409252.6839467953</v>
      </c>
      <c r="F27" s="78">
        <f>Flavor!F84</f>
        <v>0.11324698245751841</v>
      </c>
      <c r="G27" s="95">
        <f>Flavor!G84</f>
        <v>2.3771381691614177</v>
      </c>
      <c r="H27" s="81">
        <f>Flavor!H84</f>
        <v>8.672526416611559E-2</v>
      </c>
      <c r="I27" s="178">
        <f>Flavor!I84</f>
        <v>3.5083216926594241</v>
      </c>
      <c r="J27" s="179">
        <f>Flavor!J84</f>
        <v>1.4739461212309735E-3</v>
      </c>
      <c r="K27" s="78">
        <f>Flavor!K84</f>
        <v>4.2030513662476185E-4</v>
      </c>
      <c r="L27" s="79">
        <f>Flavor!L84</f>
        <v>14114185.887568217</v>
      </c>
      <c r="M27" s="80">
        <f>Flavor!M84</f>
        <v>1441116.624977503</v>
      </c>
      <c r="N27" s="78">
        <f>Flavor!N84</f>
        <v>0.11371488588257744</v>
      </c>
      <c r="O27" s="77">
        <f>Flavor!O84</f>
        <v>5699927.7178307772</v>
      </c>
      <c r="P27" s="76">
        <f>Flavor!P84</f>
        <v>722666.83670892101</v>
      </c>
      <c r="Q27" s="78">
        <f>Flavor!Q84</f>
        <v>0.14519368262369131</v>
      </c>
    </row>
    <row r="28" spans="2:17">
      <c r="B28" s="348"/>
      <c r="C28" s="151" t="s">
        <v>86</v>
      </c>
      <c r="D28" s="77">
        <f>Flavor!D85</f>
        <v>31495060.011274226</v>
      </c>
      <c r="E28" s="76">
        <f>Flavor!E85</f>
        <v>4293242.7823532298</v>
      </c>
      <c r="F28" s="78">
        <f>Flavor!F85</f>
        <v>0.15782926361951474</v>
      </c>
      <c r="G28" s="95">
        <f>Flavor!G85</f>
        <v>18.60974582684095</v>
      </c>
      <c r="H28" s="81">
        <f>Flavor!H85</f>
        <v>1.3693670685753503</v>
      </c>
      <c r="I28" s="178">
        <f>Flavor!I85</f>
        <v>2.8187690472364291</v>
      </c>
      <c r="J28" s="179">
        <f>Flavor!J85</f>
        <v>1.1809480208027079E-2</v>
      </c>
      <c r="K28" s="78">
        <f>Flavor!K85</f>
        <v>4.2072142209476958E-3</v>
      </c>
      <c r="L28" s="79">
        <f>Flavor!L85</f>
        <v>88777300.300633609</v>
      </c>
      <c r="M28" s="80">
        <f>Flavor!M85</f>
        <v>12422899.189355806</v>
      </c>
      <c r="N28" s="78">
        <f>Flavor!N85</f>
        <v>0.1627004993628442</v>
      </c>
      <c r="O28" s="77">
        <f>Flavor!O85</f>
        <v>22632542.465926766</v>
      </c>
      <c r="P28" s="76">
        <f>Flavor!P85</f>
        <v>3016494.3339610286</v>
      </c>
      <c r="Q28" s="78">
        <f>Flavor!Q85</f>
        <v>0.15377686237654759</v>
      </c>
    </row>
    <row r="29" spans="2:17">
      <c r="B29" s="348"/>
      <c r="C29" s="151" t="s">
        <v>87</v>
      </c>
      <c r="D29" s="77">
        <f>Flavor!D86</f>
        <v>7771604.1885253992</v>
      </c>
      <c r="E29" s="76">
        <f>Flavor!E86</f>
        <v>221355.60837373044</v>
      </c>
      <c r="F29" s="78">
        <f>Flavor!F86</f>
        <v>2.9317658355731101E-2</v>
      </c>
      <c r="G29" s="95">
        <f>Flavor!G86</f>
        <v>4.5920718539192533</v>
      </c>
      <c r="H29" s="81">
        <f>Flavor!H86</f>
        <v>-0.19323877975693726</v>
      </c>
      <c r="I29" s="178">
        <f>Flavor!I86</f>
        <v>3.0490033281069673</v>
      </c>
      <c r="J29" s="179">
        <f>Flavor!J86</f>
        <v>0.12954325916007159</v>
      </c>
      <c r="K29" s="78">
        <f>Flavor!K86</f>
        <v>4.4372334644330408E-2</v>
      </c>
      <c r="L29" s="79">
        <f>Flavor!L86</f>
        <v>23695647.035543989</v>
      </c>
      <c r="M29" s="80">
        <f>Flavor!M86</f>
        <v>1652997.7951681986</v>
      </c>
      <c r="N29" s="78">
        <f>Flavor!N86</f>
        <v>7.4990885947610247E-2</v>
      </c>
      <c r="O29" s="77">
        <f>Flavor!O86</f>
        <v>15433309.080739498</v>
      </c>
      <c r="P29" s="76">
        <f>Flavor!P86</f>
        <v>865457.09383976273</v>
      </c>
      <c r="Q29" s="78">
        <f>Flavor!Q86</f>
        <v>5.9408696259272295E-2</v>
      </c>
    </row>
    <row r="30" spans="2:17">
      <c r="B30" s="348"/>
      <c r="C30" s="151" t="s">
        <v>88</v>
      </c>
      <c r="D30" s="77">
        <f>Flavor!D87</f>
        <v>785782.46905682981</v>
      </c>
      <c r="E30" s="76">
        <f>Flavor!E87</f>
        <v>48594.266374243074</v>
      </c>
      <c r="F30" s="78">
        <f>Flavor!F87</f>
        <v>6.5918399395719099E-2</v>
      </c>
      <c r="G30" s="95">
        <f>Flavor!G87</f>
        <v>0.46430176729621953</v>
      </c>
      <c r="H30" s="81">
        <f>Flavor!H87</f>
        <v>-2.9245111327163009E-3</v>
      </c>
      <c r="I30" s="178">
        <f>Flavor!I87</f>
        <v>3.8203288181978756</v>
      </c>
      <c r="J30" s="179">
        <f>Flavor!J87</f>
        <v>0.30222367773576453</v>
      </c>
      <c r="K30" s="78">
        <f>Flavor!K87</f>
        <v>8.590524321170992E-2</v>
      </c>
      <c r="L30" s="79">
        <f>Flavor!L87</f>
        <v>3001947.4113724874</v>
      </c>
      <c r="M30" s="80">
        <f>Flavor!M87</f>
        <v>408441.80602685455</v>
      </c>
      <c r="N30" s="78">
        <f>Flavor!N87</f>
        <v>0.15748637873964497</v>
      </c>
      <c r="O30" s="77">
        <f>Flavor!O87</f>
        <v>1439282.0778263807</v>
      </c>
      <c r="P30" s="76">
        <f>Flavor!P87</f>
        <v>143856.34853894496</v>
      </c>
      <c r="Q30" s="78">
        <f>Flavor!Q87</f>
        <v>0.11104947608078994</v>
      </c>
    </row>
    <row r="31" spans="2:17">
      <c r="B31" s="348"/>
      <c r="C31" s="151" t="s">
        <v>89</v>
      </c>
      <c r="D31" s="77">
        <f>Flavor!D88</f>
        <v>5425498.732075844</v>
      </c>
      <c r="E31" s="76">
        <f>Flavor!E88</f>
        <v>-278762.56257150602</v>
      </c>
      <c r="F31" s="78">
        <f>Flavor!F88</f>
        <v>-4.8869178351469561E-2</v>
      </c>
      <c r="G31" s="95">
        <f>Flavor!G88</f>
        <v>3.2058091761576661</v>
      </c>
      <c r="H31" s="81">
        <f>Flavor!H88</f>
        <v>-0.40952374179443973</v>
      </c>
      <c r="I31" s="178">
        <f>Flavor!I88</f>
        <v>3.3140218940972965</v>
      </c>
      <c r="J31" s="179">
        <f>Flavor!J88</f>
        <v>0.10531990517065015</v>
      </c>
      <c r="K31" s="78">
        <f>Flavor!K88</f>
        <v>3.282321185766493E-2</v>
      </c>
      <c r="L31" s="79">
        <f>Flavor!L88</f>
        <v>17980221.584496468</v>
      </c>
      <c r="M31" s="80">
        <f>Flavor!M88</f>
        <v>-323052.97699576989</v>
      </c>
      <c r="N31" s="78">
        <f>Flavor!N88</f>
        <v>-1.7650009888144948E-2</v>
      </c>
      <c r="O31" s="77">
        <f>Flavor!O88</f>
        <v>11196524.6509341</v>
      </c>
      <c r="P31" s="76">
        <f>Flavor!P88</f>
        <v>-636447.31271957234</v>
      </c>
      <c r="Q31" s="78">
        <f>Flavor!Q88</f>
        <v>-5.3785922477843529E-2</v>
      </c>
    </row>
    <row r="32" spans="2:17">
      <c r="B32" s="348"/>
      <c r="C32" s="151" t="s">
        <v>90</v>
      </c>
      <c r="D32" s="77">
        <f>Flavor!D89</f>
        <v>1938831.1470239207</v>
      </c>
      <c r="E32" s="76">
        <f>Flavor!E89</f>
        <v>-234850.83655740065</v>
      </c>
      <c r="F32" s="78">
        <f>Flavor!F89</f>
        <v>-0.1080428684284646</v>
      </c>
      <c r="G32" s="95">
        <f>Flavor!G89</f>
        <v>1.1456131480416851</v>
      </c>
      <c r="H32" s="81">
        <f>Flavor!H89</f>
        <v>-0.23205586508279419</v>
      </c>
      <c r="I32" s="178">
        <f>Flavor!I89</f>
        <v>2.6133466092226469</v>
      </c>
      <c r="J32" s="179">
        <f>Flavor!J89</f>
        <v>1.4842019350660429E-2</v>
      </c>
      <c r="K32" s="78">
        <f>Flavor!K89</f>
        <v>5.7117541406350222E-3</v>
      </c>
      <c r="L32" s="79">
        <f>Flavor!L89</f>
        <v>5066837.8039302183</v>
      </c>
      <c r="M32" s="80">
        <f>Flavor!M89</f>
        <v>-581484.80732788891</v>
      </c>
      <c r="N32" s="78">
        <f>Flavor!N89</f>
        <v>-0.10294822858894191</v>
      </c>
      <c r="O32" s="77">
        <f>Flavor!O89</f>
        <v>1858937.9038354158</v>
      </c>
      <c r="P32" s="76">
        <f>Flavor!P89</f>
        <v>-131448.81835698895</v>
      </c>
      <c r="Q32" s="78">
        <f>Flavor!Q89</f>
        <v>-6.6041848496757705E-2</v>
      </c>
    </row>
    <row r="33" spans="2:17">
      <c r="B33" s="348"/>
      <c r="C33" s="151" t="s">
        <v>91</v>
      </c>
      <c r="D33" s="77">
        <f>Flavor!D90</f>
        <v>2912265.5101508182</v>
      </c>
      <c r="E33" s="76">
        <f>Flavor!E90</f>
        <v>39201.519915380981</v>
      </c>
      <c r="F33" s="78">
        <f>Flavor!F90</f>
        <v>1.3644499408510757E-2</v>
      </c>
      <c r="G33" s="95">
        <f>Flavor!G90</f>
        <v>1.7207943374224843</v>
      </c>
      <c r="H33" s="81">
        <f>Flavor!H90</f>
        <v>-0.10013957193889511</v>
      </c>
      <c r="I33" s="178">
        <f>Flavor!I90</f>
        <v>3.1859059096162321</v>
      </c>
      <c r="J33" s="179">
        <f>Flavor!J90</f>
        <v>-5.1833486751866609E-3</v>
      </c>
      <c r="K33" s="78">
        <f>Flavor!K90</f>
        <v>-1.6243195522402725E-3</v>
      </c>
      <c r="L33" s="79">
        <f>Flavor!L90</f>
        <v>9278203.8991610222</v>
      </c>
      <c r="M33" s="80">
        <f>Flavor!M90</f>
        <v>110000.26153683662</v>
      </c>
      <c r="N33" s="78">
        <f>Flavor!N90</f>
        <v>1.1998016829100634E-2</v>
      </c>
      <c r="O33" s="77">
        <f>Flavor!O90</f>
        <v>6142402.3636002541</v>
      </c>
      <c r="P33" s="76">
        <f>Flavor!P90</f>
        <v>-21556.482578547671</v>
      </c>
      <c r="Q33" s="78">
        <f>Flavor!Q90</f>
        <v>-3.4971814569967636E-3</v>
      </c>
    </row>
    <row r="34" spans="2:17">
      <c r="B34" s="348"/>
      <c r="C34" s="151" t="s">
        <v>92</v>
      </c>
      <c r="D34" s="77">
        <f>Flavor!D91</f>
        <v>535985.0384803093</v>
      </c>
      <c r="E34" s="76">
        <f>Flavor!E91</f>
        <v>122641.65000550274</v>
      </c>
      <c r="F34" s="78">
        <f>Flavor!F91</f>
        <v>0.29670645140360774</v>
      </c>
      <c r="G34" s="95">
        <f>Flavor!G91</f>
        <v>0.31670189958480954</v>
      </c>
      <c r="H34" s="81">
        <f>Flavor!H91</f>
        <v>5.4726880983699211E-2</v>
      </c>
      <c r="I34" s="178">
        <f>Flavor!I91</f>
        <v>3.3893815445299524</v>
      </c>
      <c r="J34" s="179">
        <f>Flavor!J91</f>
        <v>6.7663821922011369E-2</v>
      </c>
      <c r="K34" s="78">
        <f>Flavor!K91</f>
        <v>2.0370130026848659E-2</v>
      </c>
      <c r="L34" s="79">
        <f>Flavor!L91</f>
        <v>1816657.7975693368</v>
      </c>
      <c r="M34" s="80">
        <f>Flavor!M91</f>
        <v>443647.73854975286</v>
      </c>
      <c r="N34" s="78">
        <f>Flavor!N91</f>
        <v>0.32312053042535277</v>
      </c>
      <c r="O34" s="77">
        <f>Flavor!O91</f>
        <v>903163.83375942707</v>
      </c>
      <c r="P34" s="76">
        <f>Flavor!P91</f>
        <v>289268.28844700055</v>
      </c>
      <c r="Q34" s="78">
        <f>Flavor!Q91</f>
        <v>0.47120115246932576</v>
      </c>
    </row>
    <row r="35" spans="2:17">
      <c r="B35" s="348"/>
      <c r="C35" s="151" t="s">
        <v>93</v>
      </c>
      <c r="D35" s="77">
        <f>Flavor!D92</f>
        <v>2057748.465262989</v>
      </c>
      <c r="E35" s="76">
        <f>Flavor!E92</f>
        <v>86128.897840146208</v>
      </c>
      <c r="F35" s="78">
        <f>Flavor!F92</f>
        <v>4.3684339140906185E-2</v>
      </c>
      <c r="G35" s="95">
        <f>Flavor!G92</f>
        <v>1.2158788044984892</v>
      </c>
      <c r="H35" s="81">
        <f>Flavor!H92</f>
        <v>-3.3724037235107751E-2</v>
      </c>
      <c r="I35" s="178">
        <f>Flavor!I92</f>
        <v>2.934636419006754</v>
      </c>
      <c r="J35" s="179">
        <f>Flavor!J92</f>
        <v>0.11248399213794524</v>
      </c>
      <c r="K35" s="78">
        <f>Flavor!K92</f>
        <v>3.9857518349122892E-2</v>
      </c>
      <c r="L35" s="79">
        <f>Flavor!L92</f>
        <v>6038743.5873160223</v>
      </c>
      <c r="M35" s="80">
        <f>Flavor!M92</f>
        <v>474532.64025161508</v>
      </c>
      <c r="N35" s="78">
        <f>Flavor!N92</f>
        <v>8.5283006838907008E-2</v>
      </c>
      <c r="O35" s="77">
        <f>Flavor!O92</f>
        <v>3762061.5632771254</v>
      </c>
      <c r="P35" s="76">
        <f>Flavor!P92</f>
        <v>393221.37111863028</v>
      </c>
      <c r="Q35" s="78">
        <f>Flavor!Q92</f>
        <v>0.11672307046024766</v>
      </c>
    </row>
    <row r="36" spans="2:17" ht="15" thickBot="1">
      <c r="B36" s="351"/>
      <c r="C36" s="157" t="s">
        <v>94</v>
      </c>
      <c r="D36" s="144">
        <f>Flavor!D93</f>
        <v>1283396.5412059494</v>
      </c>
      <c r="E36" s="138">
        <f>Flavor!E93</f>
        <v>236296.58847706171</v>
      </c>
      <c r="F36" s="140">
        <f>Flavor!F93</f>
        <v>0.22566765270234235</v>
      </c>
      <c r="G36" s="141">
        <f>Flavor!G93</f>
        <v>0.75833109758609529</v>
      </c>
      <c r="H36" s="142">
        <f>Flavor!H93</f>
        <v>9.4684267270115474E-2</v>
      </c>
      <c r="I36" s="180">
        <f>Flavor!I93</f>
        <v>2.843765207653425</v>
      </c>
      <c r="J36" s="181">
        <f>Flavor!J93</f>
        <v>0.37866727778185272</v>
      </c>
      <c r="K36" s="140">
        <f>Flavor!K93</f>
        <v>0.15361145421171185</v>
      </c>
      <c r="L36" s="143">
        <f>Flavor!L93</f>
        <v>3649678.431504224</v>
      </c>
      <c r="M36" s="139">
        <f>Flavor!M93</f>
        <v>1068474.5056636217</v>
      </c>
      <c r="N36" s="140">
        <f>Flavor!N93</f>
        <v>0.41394424321420448</v>
      </c>
      <c r="O36" s="144">
        <f>Flavor!O93</f>
        <v>3087037.0695986748</v>
      </c>
      <c r="P36" s="138">
        <f>Flavor!P93</f>
        <v>688516.25181995565</v>
      </c>
      <c r="Q36" s="140">
        <f>Flavor!Q93</f>
        <v>0.28705869330648282</v>
      </c>
    </row>
    <row r="37" spans="2:17">
      <c r="B37" s="347" t="s">
        <v>95</v>
      </c>
      <c r="C37" s="221" t="s">
        <v>144</v>
      </c>
      <c r="D37" s="116">
        <f>Fat!D27</f>
        <v>40950122.813978724</v>
      </c>
      <c r="E37" s="110">
        <f>Fat!E27</f>
        <v>3721658.737233229</v>
      </c>
      <c r="F37" s="112">
        <f>Fat!F27</f>
        <v>9.9968097785638643E-2</v>
      </c>
      <c r="G37" s="113">
        <f>Fat!G27</f>
        <v>24.196536754439194</v>
      </c>
      <c r="H37" s="114">
        <f>Fat!H27</f>
        <v>0.60131824862629557</v>
      </c>
      <c r="I37" s="182">
        <f>Fat!I27</f>
        <v>3.3395242086393111</v>
      </c>
      <c r="J37" s="183">
        <f>Fat!J27</f>
        <v>2.8022193308113952E-2</v>
      </c>
      <c r="K37" s="112">
        <f>Fat!K27</f>
        <v>8.4620794969715082E-3</v>
      </c>
      <c r="L37" s="115">
        <f>Fat!L27</f>
        <v>136753926.4840349</v>
      </c>
      <c r="M37" s="111">
        <f>Fat!M27</f>
        <v>13471792.66620712</v>
      </c>
      <c r="N37" s="112">
        <f>Fat!N27</f>
        <v>0.10927611527323329</v>
      </c>
      <c r="O37" s="116">
        <f>Fat!O27</f>
        <v>49110007.4104743</v>
      </c>
      <c r="P37" s="110">
        <f>Fat!P27</f>
        <v>4014662.4361520335</v>
      </c>
      <c r="Q37" s="112">
        <f>Fat!Q27</f>
        <v>8.9026094343840192E-2</v>
      </c>
    </row>
    <row r="38" spans="2:17">
      <c r="B38" s="348"/>
      <c r="C38" s="222" t="s">
        <v>97</v>
      </c>
      <c r="D38" s="77">
        <f>Fat!D28</f>
        <v>4484092.3545490867</v>
      </c>
      <c r="E38" s="76">
        <f>Fat!E28</f>
        <v>1098299.8074577311</v>
      </c>
      <c r="F38" s="78">
        <f>Fat!F28</f>
        <v>0.32438484998180156</v>
      </c>
      <c r="G38" s="95">
        <f>Fat!G28</f>
        <v>2.6495526267410701</v>
      </c>
      <c r="H38" s="81">
        <f>Fat!H28</f>
        <v>0.5036538649956146</v>
      </c>
      <c r="I38" s="178">
        <f>Fat!I28</f>
        <v>3.6835682580410363</v>
      </c>
      <c r="J38" s="179">
        <f>Fat!J28</f>
        <v>0.19183129567736712</v>
      </c>
      <c r="K38" s="78">
        <f>Fat!K28</f>
        <v>5.4938644504169735E-2</v>
      </c>
      <c r="L38" s="79">
        <f>Fat!L28</f>
        <v>16517460.263341509</v>
      </c>
      <c r="M38" s="80">
        <f>Fat!M28</f>
        <v>4695163.2797671892</v>
      </c>
      <c r="N38" s="78">
        <f>Fat!N28</f>
        <v>0.39714475844166003</v>
      </c>
      <c r="O38" s="77">
        <f>Fat!O28</f>
        <v>7319713.9944192171</v>
      </c>
      <c r="P38" s="76">
        <f>Fat!P28</f>
        <v>2877600.4873491023</v>
      </c>
      <c r="Q38" s="78">
        <f>Fat!Q28</f>
        <v>0.64779985535468265</v>
      </c>
    </row>
    <row r="39" spans="2:17">
      <c r="B39" s="348"/>
      <c r="C39" s="222" t="s">
        <v>59</v>
      </c>
      <c r="D39" s="77">
        <f>Fat!D29</f>
        <v>65862337.748410985</v>
      </c>
      <c r="E39" s="76">
        <f>Fat!E29</f>
        <v>2834168.8694578335</v>
      </c>
      <c r="F39" s="78">
        <f>Fat!F29</f>
        <v>4.4966701712386904E-2</v>
      </c>
      <c r="G39" s="95">
        <f>Fat!G29</f>
        <v>38.916622626555579</v>
      </c>
      <c r="H39" s="81">
        <f>Fat!H29</f>
        <v>-1.0303226370047938</v>
      </c>
      <c r="I39" s="178">
        <f>Fat!I29</f>
        <v>2.9510949470836874</v>
      </c>
      <c r="J39" s="179">
        <f>Fat!J29</f>
        <v>4.4042150936383084E-2</v>
      </c>
      <c r="K39" s="78">
        <f>Fat!K29</f>
        <v>1.5150103567004983E-2</v>
      </c>
      <c r="L39" s="79">
        <f>Fat!L29</f>
        <v>194366012.13245487</v>
      </c>
      <c r="M39" s="80">
        <f>Fat!M29</f>
        <v>11139797.556849599</v>
      </c>
      <c r="N39" s="78">
        <f>Fat!N29</f>
        <v>6.0798055467401177E-2</v>
      </c>
      <c r="O39" s="77">
        <f>Fat!O29</f>
        <v>94534808.559560061</v>
      </c>
      <c r="P39" s="76">
        <f>Fat!P29</f>
        <v>4379748.9826325178</v>
      </c>
      <c r="Q39" s="78">
        <f>Fat!Q29</f>
        <v>4.8580179561584828E-2</v>
      </c>
    </row>
    <row r="40" spans="2:17" ht="15" thickBot="1">
      <c r="B40" s="349"/>
      <c r="C40" s="223" t="s">
        <v>15</v>
      </c>
      <c r="D40" s="109">
        <f>Fat!D30</f>
        <v>57876606.161205254</v>
      </c>
      <c r="E40" s="103">
        <f>Fat!E30</f>
        <v>3805577.4880202934</v>
      </c>
      <c r="F40" s="105">
        <f>Fat!F30</f>
        <v>7.0381081725333722E-2</v>
      </c>
      <c r="G40" s="106">
        <f>Fat!G30</f>
        <v>34.1980275508175</v>
      </c>
      <c r="H40" s="107">
        <f>Fat!H30</f>
        <v>-7.1926045651288462E-2</v>
      </c>
      <c r="I40" s="190">
        <f>Fat!I30</f>
        <v>3.0930735157507177</v>
      </c>
      <c r="J40" s="191">
        <f>Fat!J30</f>
        <v>8.8663264922001606E-2</v>
      </c>
      <c r="K40" s="105">
        <f>Fat!K30</f>
        <v>2.9511037947479155E-2</v>
      </c>
      <c r="L40" s="108">
        <f>Fat!L30</f>
        <v>179016597.69875878</v>
      </c>
      <c r="M40" s="104">
        <f>Fat!M30</f>
        <v>16565044.880188465</v>
      </c>
      <c r="N40" s="105">
        <f>Fat!N30</f>
        <v>0.10196913844639388</v>
      </c>
      <c r="O40" s="109">
        <f>Fat!O30</f>
        <v>69826115.992767096</v>
      </c>
      <c r="P40" s="103">
        <f>Fat!P30</f>
        <v>2870293.7682976797</v>
      </c>
      <c r="Q40" s="105">
        <f>Fat!Q30</f>
        <v>4.2868471671888654E-2</v>
      </c>
    </row>
    <row r="41" spans="2:17" ht="15" hidden="1" thickBot="1">
      <c r="B41" s="350" t="s">
        <v>98</v>
      </c>
      <c r="C41" s="154" t="s">
        <v>99</v>
      </c>
      <c r="D41" s="125">
        <f>Organic!D9</f>
        <v>10120201.903587978</v>
      </c>
      <c r="E41" s="117">
        <f>Organic!E9</f>
        <v>608166.71545737423</v>
      </c>
      <c r="F41" s="121">
        <f>Organic!F9</f>
        <v>6.3936550215485166E-2</v>
      </c>
      <c r="G41" s="122">
        <f>Organic!G9</f>
        <v>5.9798071530794505</v>
      </c>
      <c r="H41" s="123">
        <f>Organic!H9</f>
        <v>-4.8874240712367012E-2</v>
      </c>
      <c r="I41" s="186">
        <f>Organic!I9</f>
        <v>3.4519628420434421</v>
      </c>
      <c r="J41" s="187">
        <f>Organic!J9</f>
        <v>1.773698424933956E-2</v>
      </c>
      <c r="K41" s="121">
        <f>Organic!K9</f>
        <v>5.1647692911882363E-3</v>
      </c>
      <c r="L41" s="124">
        <f>Organic!L9</f>
        <v>34934560.925163008</v>
      </c>
      <c r="M41" s="118">
        <f>Organic!M9</f>
        <v>2268083.7218374982</v>
      </c>
      <c r="N41" s="121">
        <f>Organic!N9</f>
        <v>6.9431537037810825E-2</v>
      </c>
      <c r="O41" s="125">
        <f>Organic!O9</f>
        <v>7631764.3686267138</v>
      </c>
      <c r="P41" s="117">
        <f>Organic!P9</f>
        <v>458736.38015818596</v>
      </c>
      <c r="Q41" s="121">
        <f>Organic!Q9</f>
        <v>6.3952961133799807E-2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Size!D45</f>
        <v>44312566.075913638</v>
      </c>
      <c r="E44" s="110">
        <f>Size!E45</f>
        <v>1900289.1907306239</v>
      </c>
      <c r="F44" s="112">
        <f>Size!F45</f>
        <v>4.4805167991216747E-2</v>
      </c>
      <c r="G44" s="113">
        <f>Size!G45</f>
        <v>26.183331332362943</v>
      </c>
      <c r="H44" s="114">
        <f>Size!H45</f>
        <v>-0.69736238553953811</v>
      </c>
      <c r="I44" s="182">
        <f>Size!I45</f>
        <v>3.6049227861861963</v>
      </c>
      <c r="J44" s="183">
        <f>Size!J45</f>
        <v>0.14110653253702132</v>
      </c>
      <c r="K44" s="112">
        <f>Size!K45</f>
        <v>4.0737303079620278E-2</v>
      </c>
      <c r="L44" s="115">
        <f>Size!L45</f>
        <v>159743379.16144252</v>
      </c>
      <c r="M44" s="111">
        <f>Size!M45</f>
        <v>12835045.132276386</v>
      </c>
      <c r="N44" s="112">
        <f>Size!N45</f>
        <v>8.7367712778828516E-2</v>
      </c>
      <c r="O44" s="116">
        <f>Size!O45</f>
        <v>131686746.50454974</v>
      </c>
      <c r="P44" s="110">
        <f>Size!P45</f>
        <v>6520361.9305963665</v>
      </c>
      <c r="Q44" s="112">
        <f>Size!Q45</f>
        <v>5.2093554933224678E-2</v>
      </c>
    </row>
    <row r="45" spans="2:17">
      <c r="B45" s="348"/>
      <c r="C45" s="151" t="s">
        <v>103</v>
      </c>
      <c r="D45" s="77">
        <f>Size!D46</f>
        <v>19781610.608402845</v>
      </c>
      <c r="E45" s="76">
        <f>Size!E46</f>
        <v>-1021116.5253147036</v>
      </c>
      <c r="F45" s="78">
        <f>Size!F46</f>
        <v>-4.9085704905471456E-2</v>
      </c>
      <c r="G45" s="95">
        <f>Size!G46</f>
        <v>11.688523385449603</v>
      </c>
      <c r="H45" s="81">
        <f>Size!H46</f>
        <v>-1.4961433583893218</v>
      </c>
      <c r="I45" s="178">
        <f>Size!I46</f>
        <v>3.3384718761292813</v>
      </c>
      <c r="J45" s="179">
        <f>Size!J46</f>
        <v>4.3460193720225249E-2</v>
      </c>
      <c r="K45" s="78">
        <f>Size!K46</f>
        <v>1.3189693363530213E-2</v>
      </c>
      <c r="L45" s="79">
        <f>Size!L46</f>
        <v>66040350.680693537</v>
      </c>
      <c r="M45" s="80">
        <f>Size!M46</f>
        <v>-2504878.2508736402</v>
      </c>
      <c r="N45" s="78">
        <f>Size!N46</f>
        <v>-3.6543436938177139E-2</v>
      </c>
      <c r="O45" s="77">
        <f>Size!O46</f>
        <v>14387672.500045776</v>
      </c>
      <c r="P45" s="76">
        <f>Size!P46</f>
        <v>-854221.89884840325</v>
      </c>
      <c r="Q45" s="78">
        <f>Size!Q46</f>
        <v>-5.6044339141358847E-2</v>
      </c>
    </row>
    <row r="46" spans="2:17">
      <c r="B46" s="348"/>
      <c r="C46" s="151" t="s">
        <v>104</v>
      </c>
      <c r="D46" s="77">
        <f>Size!D47</f>
        <v>31697798.657888159</v>
      </c>
      <c r="E46" s="76">
        <f>Size!E47</f>
        <v>1158915.06798926</v>
      </c>
      <c r="F46" s="78">
        <f>Size!F47</f>
        <v>3.7948835443761438E-2</v>
      </c>
      <c r="G46" s="95">
        <f>Size!G47</f>
        <v>18.729539682811136</v>
      </c>
      <c r="H46" s="81">
        <f>Size!H47</f>
        <v>-0.62585541868456218</v>
      </c>
      <c r="I46" s="178">
        <f>Size!I47</f>
        <v>3.105140694115609</v>
      </c>
      <c r="J46" s="179">
        <f>Size!J47</f>
        <v>6.9919554478794943E-2</v>
      </c>
      <c r="K46" s="78">
        <f>Size!K47</f>
        <v>2.3036065993913484E-2</v>
      </c>
      <c r="L46" s="79">
        <f>Size!L47</f>
        <v>98426124.526491657</v>
      </c>
      <c r="M46" s="80">
        <f>Size!M47</f>
        <v>5733859.4735227227</v>
      </c>
      <c r="N46" s="78">
        <f>Size!N47</f>
        <v>6.1859093315349584E-2</v>
      </c>
      <c r="O46" s="77">
        <f>Size!O47</f>
        <v>21299370.875365734</v>
      </c>
      <c r="P46" s="76">
        <f>Size!P47</f>
        <v>940897.09637233987</v>
      </c>
      <c r="Q46" s="78">
        <f>Size!Q47</f>
        <v>4.6216484918589103E-2</v>
      </c>
    </row>
    <row r="47" spans="2:17">
      <c r="B47" s="348"/>
      <c r="C47" s="151" t="s">
        <v>105</v>
      </c>
      <c r="D47" s="77">
        <f>Size!D48</f>
        <v>49678361.91239956</v>
      </c>
      <c r="E47" s="76">
        <f>Size!E48</f>
        <v>6562399.8642490432</v>
      </c>
      <c r="F47" s="78">
        <f>Size!F48</f>
        <v>0.15220348920709148</v>
      </c>
      <c r="G47" s="95">
        <f>Size!G48</f>
        <v>29.353863366274897</v>
      </c>
      <c r="H47" s="81">
        <f>Size!H48</f>
        <v>2.0271774327040788</v>
      </c>
      <c r="I47" s="178">
        <f>Size!I48</f>
        <v>2.467518629813966</v>
      </c>
      <c r="J47" s="179">
        <f>Size!J48</f>
        <v>5.3143866861030453E-2</v>
      </c>
      <c r="K47" s="78">
        <f>Size!K48</f>
        <v>2.2011440674616765E-2</v>
      </c>
      <c r="L47" s="79">
        <f>Size!L48</f>
        <v>122582283.51748648</v>
      </c>
      <c r="M47" s="80">
        <f>Size!M48</f>
        <v>18484192.867995322</v>
      </c>
      <c r="N47" s="78">
        <f>Size!N48</f>
        <v>0.17756514795485995</v>
      </c>
      <c r="O47" s="77">
        <f>Size!O48</f>
        <v>24869918.844169974</v>
      </c>
      <c r="P47" s="76">
        <f>Size!P48</f>
        <v>3296041.8912682682</v>
      </c>
      <c r="Q47" s="78">
        <f>Size!Q48</f>
        <v>0.15277930334283044</v>
      </c>
    </row>
    <row r="48" spans="2:17">
      <c r="B48" s="348"/>
      <c r="C48" s="151" t="s">
        <v>106</v>
      </c>
      <c r="D48" s="77">
        <f>Size!D49</f>
        <v>53878442.364035301</v>
      </c>
      <c r="E48" s="76">
        <f>Size!E49</f>
        <v>3699532.1320009232</v>
      </c>
      <c r="F48" s="78">
        <f>Size!F49</f>
        <v>7.3726832944234211E-2</v>
      </c>
      <c r="G48" s="95">
        <f>Size!G49</f>
        <v>31.835599537891806</v>
      </c>
      <c r="H48" s="81">
        <f>Size!H49</f>
        <v>3.2451579177383394E-2</v>
      </c>
      <c r="I48" s="178">
        <f>Size!I49</f>
        <v>3.7028791846605942</v>
      </c>
      <c r="J48" s="179">
        <f>Size!J49</f>
        <v>0.15167666281390169</v>
      </c>
      <c r="K48" s="78">
        <f>Size!K49</f>
        <v>4.2711352529403744E-2</v>
      </c>
      <c r="L48" s="79">
        <f>Size!L49</f>
        <v>199505362.73172185</v>
      </c>
      <c r="M48" s="80">
        <f>Size!M49</f>
        <v>21309890.172202557</v>
      </c>
      <c r="N48" s="78">
        <f>Size!N49</f>
        <v>0.11958715822639554</v>
      </c>
      <c r="O48" s="77">
        <f>Size!O49</f>
        <v>151483517.92095804</v>
      </c>
      <c r="P48" s="76">
        <f>Size!P49</f>
        <v>10061757.10739544</v>
      </c>
      <c r="Q48" s="78">
        <f>Size!Q49</f>
        <v>7.114716327609534E-2</v>
      </c>
    </row>
    <row r="49" spans="2:17" ht="15" customHeight="1">
      <c r="B49" s="348"/>
      <c r="C49" s="151" t="s">
        <v>107</v>
      </c>
      <c r="D49" s="77">
        <f>Size!D50</f>
        <v>57121618.284860678</v>
      </c>
      <c r="E49" s="76">
        <f>Size!E50</f>
        <v>6973164.5754449293</v>
      </c>
      <c r="F49" s="78">
        <f>Size!F50</f>
        <v>0.13905044043532822</v>
      </c>
      <c r="G49" s="95">
        <f>Size!G50</f>
        <v>33.751921638458882</v>
      </c>
      <c r="H49" s="81">
        <f>Size!H50</f>
        <v>1.9680768748650621</v>
      </c>
      <c r="I49" s="178">
        <f>Size!I50</f>
        <v>2.5155237618039505</v>
      </c>
      <c r="J49" s="179">
        <f>Size!J50</f>
        <v>3.7218813148867547E-2</v>
      </c>
      <c r="K49" s="78">
        <f>Size!K50</f>
        <v>1.5017850474399977E-2</v>
      </c>
      <c r="L49" s="79">
        <f>Size!L50</f>
        <v>143690788.10826206</v>
      </c>
      <c r="M49" s="80">
        <f>Size!M50</f>
        <v>19407627.112816662</v>
      </c>
      <c r="N49" s="78">
        <f>Size!N50</f>
        <v>0.15615652963258547</v>
      </c>
      <c r="O49" s="77">
        <f>Size!O50</f>
        <v>29016563.353272676</v>
      </c>
      <c r="P49" s="76">
        <f>Size!P50</f>
        <v>3571204.6921573654</v>
      </c>
      <c r="Q49" s="78">
        <f>Size!Q50</f>
        <v>0.14034798014518668</v>
      </c>
    </row>
    <row r="50" spans="2:17" ht="15" thickBot="1">
      <c r="B50" s="349"/>
      <c r="C50" s="152" t="s">
        <v>108</v>
      </c>
      <c r="D50" s="144">
        <f>Size!D51</f>
        <v>58173098.429248013</v>
      </c>
      <c r="E50" s="138">
        <f>Size!E51</f>
        <v>787008.19472311437</v>
      </c>
      <c r="F50" s="140">
        <f>Size!F51</f>
        <v>1.3714267543001748E-2</v>
      </c>
      <c r="G50" s="141">
        <f>Size!G51</f>
        <v>34.373218382202616</v>
      </c>
      <c r="H50" s="142">
        <f>Size!H51</f>
        <v>-1.997805023076701</v>
      </c>
      <c r="I50" s="180">
        <f>Size!I51</f>
        <v>3.1536543641685801</v>
      </c>
      <c r="J50" s="181">
        <f>Size!J51</f>
        <v>4.6567543792355615E-2</v>
      </c>
      <c r="K50" s="140">
        <f>Size!K51</f>
        <v>1.4987525770752984E-2</v>
      </c>
      <c r="L50" s="143">
        <f>Size!L51</f>
        <v>183457845.73860636</v>
      </c>
      <c r="M50" s="139">
        <f>Size!M51</f>
        <v>5154281.0979932845</v>
      </c>
      <c r="N50" s="140">
        <f>Size!N51</f>
        <v>2.8907336251982416E-2</v>
      </c>
      <c r="O50" s="144">
        <f>Size!O51</f>
        <v>40290564.682989955</v>
      </c>
      <c r="P50" s="138">
        <f>Size!P51</f>
        <v>509343.87487853318</v>
      </c>
      <c r="Q50" s="140">
        <f>Size!Q51</f>
        <v>1.2803626045952757E-2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16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Data'!D45</f>
        <v>2206351452.7264409</v>
      </c>
      <c r="E57" s="284">
        <f>'Segment Data'!E45</f>
        <v>104082978.81540918</v>
      </c>
      <c r="F57" s="285">
        <f>'Segment Data'!F45</f>
        <v>4.9509841443692783E-2</v>
      </c>
      <c r="G57" s="286">
        <f>'Segment Data'!G45</f>
        <v>99.957921595840503</v>
      </c>
      <c r="H57" s="287">
        <f>'Segment Data'!H45</f>
        <v>2.731385219732374E-3</v>
      </c>
      <c r="I57" s="288">
        <f>'Segment Data'!I45</f>
        <v>3.0733230301901986</v>
      </c>
      <c r="J57" s="289">
        <f>'Segment Data'!J45</f>
        <v>2.8089865752895626E-2</v>
      </c>
      <c r="K57" s="285">
        <f>'Segment Data'!K45</f>
        <v>9.2242085371108395E-3</v>
      </c>
      <c r="L57" s="290">
        <f>'Segment Data'!L45</f>
        <v>6780830732.3577719</v>
      </c>
      <c r="M57" s="291">
        <f>'Segment Data'!M45</f>
        <v>378933055.05290127</v>
      </c>
      <c r="N57" s="285">
        <f>'Segment Data'!N45</f>
        <v>5.9190739082919545E-2</v>
      </c>
      <c r="O57" s="283">
        <f>'Segment Data'!O45</f>
        <v>2859231742.8599367</v>
      </c>
      <c r="P57" s="284">
        <f>'Segment Data'!P45</f>
        <v>102997156.34822941</v>
      </c>
      <c r="Q57" s="285">
        <f>'Segment Data'!Q45</f>
        <v>3.7368791775660389E-2</v>
      </c>
    </row>
    <row r="58" spans="2:17">
      <c r="B58" s="354" t="s">
        <v>60</v>
      </c>
      <c r="C58" s="151" t="s">
        <v>145</v>
      </c>
      <c r="D58" s="77">
        <f>'Segment Data'!D46</f>
        <v>46274078.500870407</v>
      </c>
      <c r="E58" s="76">
        <f>'Segment Data'!E46</f>
        <v>-1762188.0632575601</v>
      </c>
      <c r="F58" s="78">
        <f>'Segment Data'!F46</f>
        <v>-3.668453419261998E-2</v>
      </c>
      <c r="G58" s="95">
        <f>'Segment Data'!G46</f>
        <v>2.0964296984480786</v>
      </c>
      <c r="H58" s="81">
        <f>'Segment Data'!H46</f>
        <v>-0.18751938846035809</v>
      </c>
      <c r="I58" s="178">
        <f>'Segment Data'!I46</f>
        <v>5.1341818894235214</v>
      </c>
      <c r="J58" s="179">
        <f>'Segment Data'!J46</f>
        <v>5.608159257729195E-2</v>
      </c>
      <c r="K58" s="78">
        <f>'Segment Data'!K46</f>
        <v>1.1043813493034316E-2</v>
      </c>
      <c r="L58" s="79">
        <f>'Segment Data'!L46</f>
        <v>237579535.78893119</v>
      </c>
      <c r="M58" s="80">
        <f>'Segment Data'!M46</f>
        <v>-6353443.7097516358</v>
      </c>
      <c r="N58" s="78">
        <f>'Segment Data'!N46</f>
        <v>-2.60458578532877E-2</v>
      </c>
      <c r="O58" s="77">
        <f>'Segment Data'!O46</f>
        <v>100167523.20985009</v>
      </c>
      <c r="P58" s="76">
        <f>'Segment Data'!P46</f>
        <v>-3463649.1518502086</v>
      </c>
      <c r="Q58" s="78">
        <f>'Segment Data'!Q46</f>
        <v>-3.3422850218862273E-2</v>
      </c>
    </row>
    <row r="59" spans="2:17">
      <c r="B59" s="355"/>
      <c r="C59" s="151" t="s">
        <v>149</v>
      </c>
      <c r="D59" s="77">
        <f>'Segment Data'!D47</f>
        <v>35105833.129702628</v>
      </c>
      <c r="E59" s="76">
        <f>'Segment Data'!E47</f>
        <v>-610025.53284861892</v>
      </c>
      <c r="F59" s="78">
        <f>'Segment Data'!F47</f>
        <v>-1.7079962674626727E-2</v>
      </c>
      <c r="G59" s="95">
        <f>'Segment Data'!G47</f>
        <v>1.5904565481619843</v>
      </c>
      <c r="H59" s="81">
        <f>'Segment Data'!H47</f>
        <v>-0.10770212683798119</v>
      </c>
      <c r="I59" s="178">
        <f>'Segment Data'!I47</f>
        <v>4.2875896090780765</v>
      </c>
      <c r="J59" s="179">
        <f>'Segment Data'!J47</f>
        <v>-1.3936804581692996E-2</v>
      </c>
      <c r="K59" s="78">
        <f>'Segment Data'!K47</f>
        <v>-3.2399672212719164E-3</v>
      </c>
      <c r="L59" s="79">
        <f>'Segment Data'!L47</f>
        <v>150519405.34494188</v>
      </c>
      <c r="M59" s="80">
        <f>'Segment Data'!M47</f>
        <v>-3113304.0785613954</v>
      </c>
      <c r="N59" s="78">
        <f>'Segment Data'!N47</f>
        <v>-2.026459137669228E-2</v>
      </c>
      <c r="O59" s="77">
        <f>'Segment Data'!O47</f>
        <v>69783384.630533084</v>
      </c>
      <c r="P59" s="76">
        <f>'Segment Data'!P47</f>
        <v>2248292.043588534</v>
      </c>
      <c r="Q59" s="78">
        <f>'Segment Data'!Q47</f>
        <v>3.3290722755641253E-2</v>
      </c>
    </row>
    <row r="60" spans="2:17">
      <c r="B60" s="355"/>
      <c r="C60" s="151" t="s">
        <v>146</v>
      </c>
      <c r="D60" s="77">
        <f>'Segment Data'!D48</f>
        <v>1044771599.0484091</v>
      </c>
      <c r="E60" s="76">
        <f>'Segment Data'!E48</f>
        <v>116374584.30617559</v>
      </c>
      <c r="F60" s="78">
        <f>'Segment Data'!F48</f>
        <v>0.12535001993569164</v>
      </c>
      <c r="G60" s="95">
        <f>'Segment Data'!G48</f>
        <v>47.332983806451686</v>
      </c>
      <c r="H60" s="81">
        <f>'Segment Data'!H48</f>
        <v>3.1910954838379126</v>
      </c>
      <c r="I60" s="178">
        <f>'Segment Data'!I48</f>
        <v>3.3076161283415253</v>
      </c>
      <c r="J60" s="179">
        <f>'Segment Data'!J48</f>
        <v>-2.3911934405438373E-2</v>
      </c>
      <c r="K60" s="78">
        <f>'Segment Data'!K48</f>
        <v>-7.1774675029218065E-3</v>
      </c>
      <c r="L60" s="79">
        <f>'Segment Data'!L48</f>
        <v>3455703391.4456835</v>
      </c>
      <c r="M60" s="80">
        <f>'Segment Data'!M48</f>
        <v>362722683.46142578</v>
      </c>
      <c r="N60" s="78">
        <f>'Segment Data'!N48</f>
        <v>0.11727285673819079</v>
      </c>
      <c r="O60" s="77">
        <f>'Segment Data'!O48</f>
        <v>1316176865.8489931</v>
      </c>
      <c r="P60" s="76">
        <f>'Segment Data'!P48</f>
        <v>89877586.824375868</v>
      </c>
      <c r="Q60" s="78">
        <f>'Segment Data'!Q48</f>
        <v>7.3291722796953243E-2</v>
      </c>
    </row>
    <row r="61" spans="2:17">
      <c r="B61" s="355"/>
      <c r="C61" s="151" t="s">
        <v>148</v>
      </c>
      <c r="D61" s="77">
        <f>'Segment Data'!D49</f>
        <v>47626456.954386137</v>
      </c>
      <c r="E61" s="76">
        <f>'Segment Data'!E49</f>
        <v>9238011.0562310591</v>
      </c>
      <c r="F61" s="78">
        <f>'Segment Data'!F49</f>
        <v>0.24064561198282403</v>
      </c>
      <c r="G61" s="95">
        <f>'Segment Data'!G49</f>
        <v>2.1576986949433485</v>
      </c>
      <c r="H61" s="81">
        <f>'Segment Data'!H49</f>
        <v>0.33246825494075405</v>
      </c>
      <c r="I61" s="178">
        <f>'Segment Data'!I49</f>
        <v>4.7660422159710754</v>
      </c>
      <c r="J61" s="179">
        <f>'Segment Data'!J49</f>
        <v>5.5892113954041811E-2</v>
      </c>
      <c r="K61" s="78">
        <f>'Segment Data'!K49</f>
        <v>1.1866312695662726E-2</v>
      </c>
      <c r="L61" s="79">
        <f>'Segment Data'!L49</f>
        <v>226989704.44173354</v>
      </c>
      <c r="M61" s="80">
        <f>'Segment Data'!M49</f>
        <v>46174362.078263015</v>
      </c>
      <c r="N61" s="78">
        <f>'Segment Data'!N49</f>
        <v>0.25536750075911396</v>
      </c>
      <c r="O61" s="77">
        <f>'Segment Data'!O49</f>
        <v>103315204.90959448</v>
      </c>
      <c r="P61" s="76">
        <f>'Segment Data'!P49</f>
        <v>16801529.760308564</v>
      </c>
      <c r="Q61" s="78">
        <f>'Segment Data'!Q49</f>
        <v>0.19420663532460331</v>
      </c>
    </row>
    <row r="62" spans="2:17" ht="15" thickBot="1">
      <c r="B62" s="356"/>
      <c r="C62" s="151" t="s">
        <v>147</v>
      </c>
      <c r="D62" s="144">
        <f>'Segment Data'!D50</f>
        <v>1032573485.0931125</v>
      </c>
      <c r="E62" s="138">
        <f>'Segment Data'!E50</f>
        <v>-19157402.95092845</v>
      </c>
      <c r="F62" s="140">
        <f>'Segment Data'!F50</f>
        <v>-1.8215118685499933E-2</v>
      </c>
      <c r="G62" s="141">
        <f>'Segment Data'!G50</f>
        <v>46.780352847837207</v>
      </c>
      <c r="H62" s="142">
        <f>'Segment Data'!H50</f>
        <v>-3.2256108382624546</v>
      </c>
      <c r="I62" s="180">
        <f>'Segment Data'!I50</f>
        <v>2.6245480195456539</v>
      </c>
      <c r="J62" s="181">
        <f>'Segment Data'!J50</f>
        <v>2.831739717315962E-2</v>
      </c>
      <c r="K62" s="140">
        <f>'Segment Data'!K50</f>
        <v>1.0907119317190144E-2</v>
      </c>
      <c r="L62" s="143">
        <f>'Segment Data'!L50</f>
        <v>2710038695.336482</v>
      </c>
      <c r="M62" s="139">
        <f>'Segment Data'!M50</f>
        <v>-20497242.698474407</v>
      </c>
      <c r="N62" s="140">
        <f>'Segment Data'!N50</f>
        <v>-7.5066738411893414E-3</v>
      </c>
      <c r="O62" s="144">
        <f>'Segment Data'!O50</f>
        <v>1269788764.2609661</v>
      </c>
      <c r="P62" s="138">
        <f>'Segment Data'!P50</f>
        <v>-2466603.12819314</v>
      </c>
      <c r="Q62" s="140">
        <f>'Segment Data'!Q50</f>
        <v>-1.9387641753517964E-3</v>
      </c>
    </row>
    <row r="63" spans="2:17">
      <c r="B63" s="347" t="s">
        <v>61</v>
      </c>
      <c r="C63" s="150" t="s">
        <v>74</v>
      </c>
      <c r="D63" s="116">
        <f>'Type Data'!D31</f>
        <v>1841986674.1981406</v>
      </c>
      <c r="E63" s="110">
        <f>'Type Data'!E31</f>
        <v>97606396.020266533</v>
      </c>
      <c r="F63" s="112">
        <f>'Type Data'!F31</f>
        <v>5.5954769290457222E-2</v>
      </c>
      <c r="G63" s="113">
        <f>'Type Data'!G31</f>
        <v>83.450512533965451</v>
      </c>
      <c r="H63" s="114">
        <f>'Type Data'!H31</f>
        <v>0.51159932249144902</v>
      </c>
      <c r="I63" s="182">
        <f>'Type Data'!I31</f>
        <v>3.0525355138246217</v>
      </c>
      <c r="J63" s="183">
        <f>'Type Data'!J31</f>
        <v>2.6811143792087044E-2</v>
      </c>
      <c r="K63" s="112">
        <f>'Type Data'!K31</f>
        <v>8.8610661491941353E-3</v>
      </c>
      <c r="L63" s="115">
        <f>'Type Data'!L31</f>
        <v>5622729738.9815273</v>
      </c>
      <c r="M63" s="111">
        <f>'Type Data'!M31</f>
        <v>344715820.69460201</v>
      </c>
      <c r="N63" s="112">
        <f>'Type Data'!N31</f>
        <v>6.5311654351697085E-2</v>
      </c>
      <c r="O63" s="116">
        <f>'Type Data'!O31</f>
        <v>2364593535.8879662</v>
      </c>
      <c r="P63" s="110">
        <f>'Type Data'!P31</f>
        <v>99188788.334814548</v>
      </c>
      <c r="Q63" s="112">
        <f>'Type Data'!Q31</f>
        <v>4.3784135458331534E-2</v>
      </c>
    </row>
    <row r="64" spans="2:17">
      <c r="B64" s="348"/>
      <c r="C64" s="151" t="s">
        <v>75</v>
      </c>
      <c r="D64" s="77">
        <f>'Type Data'!D32</f>
        <v>226273563.15950817</v>
      </c>
      <c r="E64" s="76">
        <f>'Type Data'!E32</f>
        <v>8440426.4509338737</v>
      </c>
      <c r="F64" s="78">
        <f>'Type Data'!F32</f>
        <v>3.8747210724995464E-2</v>
      </c>
      <c r="G64" s="95">
        <f>'Type Data'!G32</f>
        <v>10.251238558372096</v>
      </c>
      <c r="H64" s="81">
        <f>'Type Data'!H32</f>
        <v>-0.10593174793729609</v>
      </c>
      <c r="I64" s="178">
        <f>'Type Data'!I32</f>
        <v>3.1200862113835135</v>
      </c>
      <c r="J64" s="179">
        <f>'Type Data'!J32</f>
        <v>6.2978641480410769E-2</v>
      </c>
      <c r="K64" s="78">
        <f>'Type Data'!K32</f>
        <v>2.0600727988909766E-2</v>
      </c>
      <c r="L64" s="79">
        <f>'Type Data'!L32</f>
        <v>705993024.41459799</v>
      </c>
      <c r="M64" s="80">
        <f>'Type Data'!M32</f>
        <v>40053693.207078099</v>
      </c>
      <c r="N64" s="78">
        <f>'Type Data'!N32</f>
        <v>6.0146159462379875E-2</v>
      </c>
      <c r="O64" s="77">
        <f>'Type Data'!O32</f>
        <v>224196378.18795279</v>
      </c>
      <c r="P64" s="76">
        <f>'Type Data'!P32</f>
        <v>19059785.322344482</v>
      </c>
      <c r="Q64" s="78">
        <f>'Type Data'!Q32</f>
        <v>9.2912654227572028E-2</v>
      </c>
    </row>
    <row r="65" spans="2:17">
      <c r="B65" s="348"/>
      <c r="C65" s="151" t="s">
        <v>76</v>
      </c>
      <c r="D65" s="77">
        <f>'Type Data'!D33</f>
        <v>130790533.28278896</v>
      </c>
      <c r="E65" s="76">
        <f>'Type Data'!E33</f>
        <v>-1263993.6317455769</v>
      </c>
      <c r="F65" s="78">
        <f>'Type Data'!F33</f>
        <v>-9.5717554049747303E-3</v>
      </c>
      <c r="G65" s="95">
        <f>'Type Data'!G33</f>
        <v>5.9254158512252841</v>
      </c>
      <c r="H65" s="81">
        <f>'Type Data'!H33</f>
        <v>-0.35329475102220265</v>
      </c>
      <c r="I65" s="178">
        <f>'Type Data'!I33</f>
        <v>3.2833077575564698</v>
      </c>
      <c r="J65" s="179">
        <f>'Type Data'!J33</f>
        <v>2.6370939520026226E-4</v>
      </c>
      <c r="K65" s="78">
        <f>'Type Data'!K33</f>
        <v>8.032465947204018E-5</v>
      </c>
      <c r="L65" s="79">
        <f>'Type Data'!L33</f>
        <v>429425572.54232866</v>
      </c>
      <c r="M65" s="80">
        <f>'Type Data'!M33</f>
        <v>-4115256.0771861076</v>
      </c>
      <c r="N65" s="78">
        <f>'Type Data'!N33</f>
        <v>-9.4921995934960698E-3</v>
      </c>
      <c r="O65" s="77">
        <f>'Type Data'!O33</f>
        <v>241239100.43977234</v>
      </c>
      <c r="P65" s="76">
        <f>'Type Data'!P33</f>
        <v>-12452017.21284768</v>
      </c>
      <c r="Q65" s="78">
        <f>'Type Data'!Q33</f>
        <v>-4.9083378748396952E-2</v>
      </c>
    </row>
    <row r="66" spans="2:17" ht="15" thickBot="1">
      <c r="B66" s="349"/>
      <c r="C66" s="152" t="s">
        <v>77</v>
      </c>
      <c r="D66" s="144">
        <f>'Type Data'!D34</f>
        <v>7300682.0860614246</v>
      </c>
      <c r="E66" s="138">
        <f>'Type Data'!E34</f>
        <v>-699850.02402019594</v>
      </c>
      <c r="F66" s="140">
        <f>'Type Data'!F34</f>
        <v>-8.7475434682438416E-2</v>
      </c>
      <c r="G66" s="141">
        <f>'Type Data'!G34</f>
        <v>0.33075465228030743</v>
      </c>
      <c r="H66" s="142">
        <f>'Type Data'!H34</f>
        <v>-4.9641438311131769E-2</v>
      </c>
      <c r="I66" s="180">
        <f>'Type Data'!I34</f>
        <v>3.1068872951791016</v>
      </c>
      <c r="J66" s="181">
        <f>'Type Data'!J34</f>
        <v>5.6640279714033515E-2</v>
      </c>
      <c r="K66" s="140">
        <f>'Type Data'!K34</f>
        <v>1.8569079627604398E-2</v>
      </c>
      <c r="L66" s="143">
        <f>'Type Data'!L34</f>
        <v>22682396.419325899</v>
      </c>
      <c r="M66" s="139">
        <f>'Type Data'!M34</f>
        <v>-1721202.7715830058</v>
      </c>
      <c r="N66" s="140">
        <f>'Type Data'!N34</f>
        <v>-7.0530693366911507E-2</v>
      </c>
      <c r="O66" s="144">
        <f>'Type Data'!O34</f>
        <v>29202728.344245698</v>
      </c>
      <c r="P66" s="138">
        <f>'Type Data'!P34</f>
        <v>-2799400.0960807838</v>
      </c>
      <c r="Q66" s="140">
        <f>'Type Data'!Q34</f>
        <v>-8.7475434682438416E-2</v>
      </c>
    </row>
    <row r="67" spans="2:17" ht="15" thickBot="1">
      <c r="B67" s="94" t="s">
        <v>78</v>
      </c>
      <c r="C67" s="153" t="s">
        <v>79</v>
      </c>
      <c r="D67" s="137">
        <f>Granola!D10</f>
        <v>900533.86629406852</v>
      </c>
      <c r="E67" s="131">
        <f>Granola!E10</f>
        <v>-689378.89435007982</v>
      </c>
      <c r="F67" s="133">
        <f>Granola!F10</f>
        <v>-0.43359542197194523</v>
      </c>
      <c r="G67" s="134">
        <f>Granola!G10</f>
        <v>4.0798347647736398E-2</v>
      </c>
      <c r="H67" s="135">
        <f>Granola!H10</f>
        <v>-3.4796199091018769E-2</v>
      </c>
      <c r="I67" s="184">
        <f>Granola!I10</f>
        <v>3.8110617633845965</v>
      </c>
      <c r="J67" s="185">
        <f>Granola!J10</f>
        <v>0.45884614724865092</v>
      </c>
      <c r="K67" s="133">
        <f>Granola!K10</f>
        <v>0.13687847077615992</v>
      </c>
      <c r="L67" s="136">
        <f>Granola!L10</f>
        <v>3431990.1844662214</v>
      </c>
      <c r="M67" s="132">
        <f>Granola!M10</f>
        <v>-1897740.2000589045</v>
      </c>
      <c r="N67" s="133">
        <f>Granola!N10</f>
        <v>-0.35606682949084889</v>
      </c>
      <c r="O67" s="137">
        <f>Granola!O10</f>
        <v>1457685.7284191311</v>
      </c>
      <c r="P67" s="131">
        <f>Granola!P10</f>
        <v>-471318.58956919122</v>
      </c>
      <c r="Q67" s="133">
        <f>Granola!Q10</f>
        <v>-0.24433257363607647</v>
      </c>
    </row>
    <row r="68" spans="2:17">
      <c r="B68" s="350" t="s">
        <v>80</v>
      </c>
      <c r="C68" s="154" t="s">
        <v>14</v>
      </c>
      <c r="D68" s="125">
        <f>'NB vs PL'!D17</f>
        <v>1847138699.6336668</v>
      </c>
      <c r="E68" s="117">
        <f>'NB vs PL'!E17</f>
        <v>71795811.463347912</v>
      </c>
      <c r="F68" s="121">
        <f>'NB vs PL'!F17</f>
        <v>4.0440532328569603E-2</v>
      </c>
      <c r="G68" s="122">
        <f>'NB vs PL'!G17</f>
        <v>83.683923105933815</v>
      </c>
      <c r="H68" s="123">
        <f>'NB vs PL'!H17</f>
        <v>-0.72714916115998562</v>
      </c>
      <c r="I68" s="186">
        <f>'NB vs PL'!I17</f>
        <v>3.3031683412765163</v>
      </c>
      <c r="J68" s="187">
        <f>'NB vs PL'!J17</f>
        <v>4.0789367067386006E-2</v>
      </c>
      <c r="K68" s="121">
        <f>'NB vs PL'!K17</f>
        <v>1.2502951799851583E-2</v>
      </c>
      <c r="L68" s="124">
        <f>'NB vs PL'!L17</f>
        <v>6101410074.5766001</v>
      </c>
      <c r="M68" s="118">
        <f>'NB vs PL'!M17</f>
        <v>309568764.19804096</v>
      </c>
      <c r="N68" s="121">
        <f>'NB vs PL'!N17</f>
        <v>5.3449110154885668E-2</v>
      </c>
      <c r="O68" s="125">
        <f>'NB vs PL'!O17</f>
        <v>2469593067.2663918</v>
      </c>
      <c r="P68" s="117">
        <f>'NB vs PL'!P17</f>
        <v>89866440.004693031</v>
      </c>
      <c r="Q68" s="121">
        <f>'NB vs PL'!Q17</f>
        <v>3.7763345997477216E-2</v>
      </c>
    </row>
    <row r="69" spans="2:17" ht="15" thickBot="1">
      <c r="B69" s="351"/>
      <c r="C69" s="155" t="s">
        <v>13</v>
      </c>
      <c r="D69" s="130">
        <f>'NB vs PL'!D18</f>
        <v>360141541.39357215</v>
      </c>
      <c r="E69" s="119">
        <f>'NB vs PL'!E18</f>
        <v>32273511.270160913</v>
      </c>
      <c r="F69" s="126">
        <f>'NB vs PL'!F18</f>
        <v>9.8434456259773165E-2</v>
      </c>
      <c r="G69" s="127">
        <f>'NB vs PL'!G18</f>
        <v>16.316076894068264</v>
      </c>
      <c r="H69" s="128">
        <f>'NB vs PL'!H18</f>
        <v>0.72714916116156836</v>
      </c>
      <c r="I69" s="188">
        <f>'NB vs PL'!I18</f>
        <v>1.8962773491539933</v>
      </c>
      <c r="J69" s="189">
        <f>'NB vs PL'!J18</f>
        <v>2.6217255028671227E-2</v>
      </c>
      <c r="K69" s="126">
        <f>'NB vs PL'!K18</f>
        <v>1.4019471946934278E-2</v>
      </c>
      <c r="L69" s="129">
        <f>'NB vs PL'!L18</f>
        <v>682928247.43403614</v>
      </c>
      <c r="M69" s="120">
        <f>'NB vs PL'!M18</f>
        <v>69795328.160765767</v>
      </c>
      <c r="N69" s="126">
        <f>'NB vs PL'!N18</f>
        <v>0.11383392730485301</v>
      </c>
      <c r="O69" s="130">
        <f>'NB vs PL'!O18</f>
        <v>390911337.13074833</v>
      </c>
      <c r="P69" s="119">
        <f>'NB vs PL'!P18</f>
        <v>13423720.836718559</v>
      </c>
      <c r="Q69" s="126">
        <f>'NB vs PL'!Q18</f>
        <v>3.5560691946680066E-2</v>
      </c>
    </row>
    <row r="70" spans="2:17">
      <c r="B70" s="347" t="s">
        <v>62</v>
      </c>
      <c r="C70" s="150" t="s">
        <v>70</v>
      </c>
      <c r="D70" s="116">
        <f>Package!D31</f>
        <v>1138983105.1432402</v>
      </c>
      <c r="E70" s="110">
        <f>Package!E31</f>
        <v>22116366.445112228</v>
      </c>
      <c r="F70" s="112">
        <f>Package!F31</f>
        <v>1.9802153362443311E-2</v>
      </c>
      <c r="G70" s="113">
        <f>Package!G31</f>
        <v>51.60120060754933</v>
      </c>
      <c r="H70" s="114">
        <f>Package!H31</f>
        <v>-1.5017349555758699</v>
      </c>
      <c r="I70" s="182">
        <f>Package!I31</f>
        <v>3.3037524931531745</v>
      </c>
      <c r="J70" s="183">
        <f>Package!J31</f>
        <v>4.4556028045276808E-2</v>
      </c>
      <c r="K70" s="112">
        <f>Package!K31</f>
        <v>1.3670862902031821E-2</v>
      </c>
      <c r="L70" s="115">
        <f>Package!L31</f>
        <v>3762918273.2763243</v>
      </c>
      <c r="M70" s="111">
        <f>Package!M31</f>
        <v>122830146.51479959</v>
      </c>
      <c r="N70" s="112">
        <f>Package!N31</f>
        <v>3.3743728788258168E-2</v>
      </c>
      <c r="O70" s="116">
        <f>Package!O31</f>
        <v>2119235815.4109912</v>
      </c>
      <c r="P70" s="110">
        <f>Package!P31</f>
        <v>43168699.837839842</v>
      </c>
      <c r="Q70" s="112">
        <f>Package!Q31</f>
        <v>2.079349916677526E-2</v>
      </c>
    </row>
    <row r="71" spans="2:17">
      <c r="B71" s="348"/>
      <c r="C71" s="151" t="s">
        <v>71</v>
      </c>
      <c r="D71" s="77">
        <f>Package!D32</f>
        <v>730354261.03302348</v>
      </c>
      <c r="E71" s="76">
        <f>Package!E32</f>
        <v>74016360.310451508</v>
      </c>
      <c r="F71" s="78">
        <f>Package!F32</f>
        <v>0.11277172966693805</v>
      </c>
      <c r="G71" s="95">
        <f>Package!G32</f>
        <v>33.088424725495734</v>
      </c>
      <c r="H71" s="81">
        <f>Package!H32</f>
        <v>1.8819539424778498</v>
      </c>
      <c r="I71" s="178">
        <f>Package!I32</f>
        <v>2.5669991430451615</v>
      </c>
      <c r="J71" s="179">
        <f>Package!J32</f>
        <v>4.109477766373848E-2</v>
      </c>
      <c r="K71" s="78">
        <f>Package!K32</f>
        <v>1.6269332373370748E-2</v>
      </c>
      <c r="L71" s="79">
        <f>Package!L32</f>
        <v>1874818762.1911535</v>
      </c>
      <c r="M71" s="80">
        <f>Package!M32</f>
        <v>216971993.59072995</v>
      </c>
      <c r="N71" s="78">
        <f>Package!N32</f>
        <v>0.13087578279258016</v>
      </c>
      <c r="O71" s="77">
        <f>Package!O32</f>
        <v>381407457.94895285</v>
      </c>
      <c r="P71" s="76">
        <f>Package!P32</f>
        <v>37924544.022343934</v>
      </c>
      <c r="Q71" s="78">
        <f>Package!Q32</f>
        <v>0.11041173369819254</v>
      </c>
    </row>
    <row r="72" spans="2:17">
      <c r="B72" s="348"/>
      <c r="C72" s="151" t="s">
        <v>72</v>
      </c>
      <c r="D72" s="77">
        <f>Package!D33</f>
        <v>67880480.158158109</v>
      </c>
      <c r="E72" s="76">
        <f>Package!E33</f>
        <v>-847781.82562787831</v>
      </c>
      <c r="F72" s="78">
        <f>Package!F33</f>
        <v>-1.2335272290573601E-2</v>
      </c>
      <c r="G72" s="95">
        <f>Package!G33</f>
        <v>3.075299587992907</v>
      </c>
      <c r="H72" s="81">
        <f>Package!H33</f>
        <v>-0.1924783312822278</v>
      </c>
      <c r="I72" s="178">
        <f>Package!I33</f>
        <v>2.7793952971673646</v>
      </c>
      <c r="J72" s="179">
        <f>Package!J33</f>
        <v>-3.5303386213800803E-2</v>
      </c>
      <c r="K72" s="78">
        <f>Package!K33</f>
        <v>-1.2542509939782436E-2</v>
      </c>
      <c r="L72" s="79">
        <f>Package!L33</f>
        <v>188666687.32104725</v>
      </c>
      <c r="M72" s="80">
        <f>Package!M33</f>
        <v>-4782661.1957909763</v>
      </c>
      <c r="N72" s="78">
        <f>Package!N33</f>
        <v>-2.4723066955041638E-2</v>
      </c>
      <c r="O72" s="77">
        <f>Package!O33</f>
        <v>50085615.687350392</v>
      </c>
      <c r="P72" s="76">
        <f>Package!P33</f>
        <v>414995.12104782462</v>
      </c>
      <c r="Q72" s="78">
        <f>Package!Q33</f>
        <v>8.3549413378854517E-3</v>
      </c>
    </row>
    <row r="73" spans="2:17" ht="15" thickBot="1">
      <c r="B73" s="349"/>
      <c r="C73" s="152" t="s">
        <v>73</v>
      </c>
      <c r="D73" s="144">
        <f>Package!D34</f>
        <v>226768898.64615172</v>
      </c>
      <c r="E73" s="138">
        <f>Package!E34</f>
        <v>8825138.4696159959</v>
      </c>
      <c r="F73" s="140">
        <f>Package!F34</f>
        <v>4.0492732907184782E-2</v>
      </c>
      <c r="G73" s="141">
        <f>Package!G34</f>
        <v>10.273679546038124</v>
      </c>
      <c r="H73" s="142">
        <f>Package!H34</f>
        <v>-8.8750502268574394E-2</v>
      </c>
      <c r="I73" s="180">
        <f>Package!I34</f>
        <v>3.1155296730718409</v>
      </c>
      <c r="J73" s="181">
        <f>Package!J34</f>
        <v>5.9195406109255444E-2</v>
      </c>
      <c r="K73" s="140">
        <f>Package!K34</f>
        <v>1.9368106018090886E-2</v>
      </c>
      <c r="L73" s="143">
        <f>Package!L34</f>
        <v>706505232.66190648</v>
      </c>
      <c r="M73" s="139">
        <f>Package!M34</f>
        <v>40396250.163684607</v>
      </c>
      <c r="N73" s="140">
        <f>Package!N34</f>
        <v>6.0645106469184182E-2</v>
      </c>
      <c r="O73" s="144">
        <f>Package!O34</f>
        <v>224342266.31206167</v>
      </c>
      <c r="P73" s="138">
        <f>Package!P34</f>
        <v>19155787.400670528</v>
      </c>
      <c r="Q73" s="140">
        <f>Package!Q34</f>
        <v>9.3357942015969142E-2</v>
      </c>
    </row>
    <row r="74" spans="2:17">
      <c r="B74" s="350" t="s">
        <v>81</v>
      </c>
      <c r="C74" s="156" t="s">
        <v>82</v>
      </c>
      <c r="D74" s="116">
        <f>Flavor!D94</f>
        <v>225223522.93933105</v>
      </c>
      <c r="E74" s="110">
        <f>Flavor!E94</f>
        <v>6415839.6028129458</v>
      </c>
      <c r="F74" s="112">
        <f>Flavor!F94</f>
        <v>2.9321820445151473E-2</v>
      </c>
      <c r="G74" s="113">
        <f>Flavor!G94</f>
        <v>10.20366688166971</v>
      </c>
      <c r="H74" s="114">
        <f>Flavor!H94</f>
        <v>-0.19983955857029656</v>
      </c>
      <c r="I74" s="182">
        <f>Flavor!I94</f>
        <v>3.0787090034715314</v>
      </c>
      <c r="J74" s="183">
        <f>Flavor!J94</f>
        <v>1.3920439360664449E-2</v>
      </c>
      <c r="K74" s="112">
        <f>Flavor!K94</f>
        <v>4.5420553716738832E-3</v>
      </c>
      <c r="L74" s="115">
        <f>Flavor!L94</f>
        <v>693397687.86689556</v>
      </c>
      <c r="M74" s="111">
        <f>Flavor!M94</f>
        <v>22798402.237542987</v>
      </c>
      <c r="N74" s="112">
        <f>Flavor!N94</f>
        <v>3.3997057148885644E-2</v>
      </c>
      <c r="O74" s="116">
        <f>Flavor!O94</f>
        <v>309899220.67476672</v>
      </c>
      <c r="P74" s="110">
        <f>Flavor!P94</f>
        <v>-4195065.9134038091</v>
      </c>
      <c r="Q74" s="112">
        <f>Flavor!Q94</f>
        <v>-1.335607202210664E-2</v>
      </c>
    </row>
    <row r="75" spans="2:17">
      <c r="B75" s="348"/>
      <c r="C75" s="151" t="s">
        <v>83</v>
      </c>
      <c r="D75" s="77">
        <f>Flavor!D95</f>
        <v>282452774.93339437</v>
      </c>
      <c r="E75" s="76">
        <f>Flavor!E95</f>
        <v>-7914125.5098006129</v>
      </c>
      <c r="F75" s="78">
        <f>Flavor!F95</f>
        <v>-2.7255604883755915E-2</v>
      </c>
      <c r="G75" s="95">
        <f>Flavor!G95</f>
        <v>12.796416589220698</v>
      </c>
      <c r="H75" s="81">
        <f>Flavor!H95</f>
        <v>-1.0094693501106793</v>
      </c>
      <c r="I75" s="178">
        <f>Flavor!I95</f>
        <v>2.8613226536961665</v>
      </c>
      <c r="J75" s="179">
        <f>Flavor!J95</f>
        <v>5.7025752224170834E-2</v>
      </c>
      <c r="K75" s="78">
        <f>Flavor!K95</f>
        <v>2.0335133628054006E-2</v>
      </c>
      <c r="L75" s="79">
        <f>Flavor!L95</f>
        <v>808188523.51626599</v>
      </c>
      <c r="M75" s="80">
        <f>Flavor!M95</f>
        <v>-6086475.6866130829</v>
      </c>
      <c r="N75" s="78">
        <f>Flavor!N95</f>
        <v>-7.4747176231265075E-3</v>
      </c>
      <c r="O75" s="77">
        <f>Flavor!O95</f>
        <v>294017812.64575088</v>
      </c>
      <c r="P75" s="76">
        <f>Flavor!P95</f>
        <v>2428986.4182215333</v>
      </c>
      <c r="Q75" s="78">
        <f>Flavor!Q95</f>
        <v>8.3301766039764972E-3</v>
      </c>
    </row>
    <row r="76" spans="2:17">
      <c r="B76" s="348"/>
      <c r="C76" s="151" t="s">
        <v>84</v>
      </c>
      <c r="D76" s="77">
        <f>Flavor!D96</f>
        <v>405308540.9346512</v>
      </c>
      <c r="E76" s="76">
        <f>Flavor!E96</f>
        <v>33563462.802676201</v>
      </c>
      <c r="F76" s="78">
        <f>Flavor!F96</f>
        <v>9.0286233166376115E-2</v>
      </c>
      <c r="G76" s="95">
        <f>Flavor!G96</f>
        <v>18.362350797198022</v>
      </c>
      <c r="H76" s="81">
        <f>Flavor!H96</f>
        <v>0.68722963371708445</v>
      </c>
      <c r="I76" s="178">
        <f>Flavor!I96</f>
        <v>3.043235667796063</v>
      </c>
      <c r="J76" s="179">
        <f>Flavor!J96</f>
        <v>5.2151008006849242E-2</v>
      </c>
      <c r="K76" s="78">
        <f>Flavor!K96</f>
        <v>1.7435483758766093E-2</v>
      </c>
      <c r="L76" s="79">
        <f>Flavor!L96</f>
        <v>1233449408.2347112</v>
      </c>
      <c r="M76" s="80">
        <f>Flavor!M96</f>
        <v>121528407.68201804</v>
      </c>
      <c r="N76" s="78">
        <f>Flavor!N96</f>
        <v>0.10929590107715471</v>
      </c>
      <c r="O76" s="77">
        <f>Flavor!O96</f>
        <v>388719193.24034667</v>
      </c>
      <c r="P76" s="76">
        <f>Flavor!P96</f>
        <v>23337635.907474399</v>
      </c>
      <c r="Q76" s="78">
        <f>Flavor!Q96</f>
        <v>6.3871959159156999E-2</v>
      </c>
    </row>
    <row r="77" spans="2:17">
      <c r="B77" s="348"/>
      <c r="C77" s="151" t="s">
        <v>85</v>
      </c>
      <c r="D77" s="77">
        <f>Flavor!D97</f>
        <v>51859786.991502531</v>
      </c>
      <c r="E77" s="76">
        <f>Flavor!E97</f>
        <v>5511317.4773691818</v>
      </c>
      <c r="F77" s="78">
        <f>Flavor!F97</f>
        <v>0.11891045238696779</v>
      </c>
      <c r="G77" s="95">
        <f>Flavor!G97</f>
        <v>2.3494881178915801</v>
      </c>
      <c r="H77" s="81">
        <f>Flavor!H97</f>
        <v>0.14578761828906517</v>
      </c>
      <c r="I77" s="178">
        <f>Flavor!I97</f>
        <v>3.4654893519676726</v>
      </c>
      <c r="J77" s="179">
        <f>Flavor!J97</f>
        <v>-7.5247832159427652E-2</v>
      </c>
      <c r="K77" s="78">
        <f>Flavor!K97</f>
        <v>-2.1252024153828444E-2</v>
      </c>
      <c r="L77" s="79">
        <f>Flavor!L97</f>
        <v>179719539.61436364</v>
      </c>
      <c r="M77" s="80">
        <f>Flavor!M97</f>
        <v>15611790.178290367</v>
      </c>
      <c r="N77" s="78">
        <f>Flavor!N97</f>
        <v>9.5131340426868771E-2</v>
      </c>
      <c r="O77" s="77">
        <f>Flavor!O97</f>
        <v>71546580.741050676</v>
      </c>
      <c r="P77" s="76">
        <f>Flavor!P97</f>
        <v>4997661.0391579196</v>
      </c>
      <c r="Q77" s="78">
        <f>Flavor!Q97</f>
        <v>7.5097553221675786E-2</v>
      </c>
    </row>
    <row r="78" spans="2:17">
      <c r="B78" s="348"/>
      <c r="C78" s="151" t="s">
        <v>86</v>
      </c>
      <c r="D78" s="77">
        <f>Flavor!D98</f>
        <v>408222789.8204717</v>
      </c>
      <c r="E78" s="76">
        <f>Flavor!E98</f>
        <v>44936748.291505456</v>
      </c>
      <c r="F78" s="78">
        <f>Flavor!F98</f>
        <v>0.12369522402341591</v>
      </c>
      <c r="G78" s="95">
        <f>Flavor!G98</f>
        <v>18.494379745387416</v>
      </c>
      <c r="H78" s="81">
        <f>Flavor!H98</f>
        <v>1.2214548870621869</v>
      </c>
      <c r="I78" s="178">
        <f>Flavor!I98</f>
        <v>2.8165515016780174</v>
      </c>
      <c r="J78" s="179">
        <f>Flavor!J98</f>
        <v>2.3971259586466953E-2</v>
      </c>
      <c r="K78" s="78">
        <f>Flavor!K98</f>
        <v>8.583910759360408E-3</v>
      </c>
      <c r="L78" s="79">
        <f>Flavor!L98</f>
        <v>1149780511.6880393</v>
      </c>
      <c r="M78" s="80">
        <f>Flavor!M98</f>
        <v>135275089.88659763</v>
      </c>
      <c r="N78" s="78">
        <f>Flavor!N98</f>
        <v>0.13334092354715241</v>
      </c>
      <c r="O78" s="77">
        <f>Flavor!O98</f>
        <v>292146506.37806565</v>
      </c>
      <c r="P78" s="76">
        <f>Flavor!P98</f>
        <v>29046519.849722534</v>
      </c>
      <c r="Q78" s="78">
        <f>Flavor!Q98</f>
        <v>0.11040106931587937</v>
      </c>
    </row>
    <row r="79" spans="2:17">
      <c r="B79" s="348"/>
      <c r="C79" s="151" t="s">
        <v>87</v>
      </c>
      <c r="D79" s="77">
        <f>Flavor!D99</f>
        <v>99515890.070634499</v>
      </c>
      <c r="E79" s="76">
        <f>Flavor!E99</f>
        <v>-1268740.5782730281</v>
      </c>
      <c r="F79" s="78">
        <f>Flavor!F99</f>
        <v>-1.2588631521534289E-2</v>
      </c>
      <c r="G79" s="95">
        <f>Flavor!G99</f>
        <v>4.5085299193510284</v>
      </c>
      <c r="H79" s="81">
        <f>Flavor!H99</f>
        <v>-0.28341128693899353</v>
      </c>
      <c r="I79" s="178">
        <f>Flavor!I99</f>
        <v>2.9965099209667101</v>
      </c>
      <c r="J79" s="179">
        <f>Flavor!J99</f>
        <v>4.0241036193171986E-2</v>
      </c>
      <c r="K79" s="78">
        <f>Flavor!K99</f>
        <v>1.3612102877527871E-2</v>
      </c>
      <c r="L79" s="79">
        <f>Flavor!L99</f>
        <v>298200351.8904888</v>
      </c>
      <c r="M79" s="80">
        <f>Flavor!M99</f>
        <v>253884.2397300005</v>
      </c>
      <c r="N79" s="78">
        <f>Flavor!N99</f>
        <v>8.5211360863520511E-4</v>
      </c>
      <c r="O79" s="77">
        <f>Flavor!O99</f>
        <v>196922148.4126586</v>
      </c>
      <c r="P79" s="76">
        <f>Flavor!P99</f>
        <v>1478308.5107120275</v>
      </c>
      <c r="Q79" s="78">
        <f>Flavor!Q99</f>
        <v>7.5638531838797748E-3</v>
      </c>
    </row>
    <row r="80" spans="2:17">
      <c r="B80" s="348"/>
      <c r="C80" s="151" t="s">
        <v>88</v>
      </c>
      <c r="D80" s="77">
        <f>Flavor!D100</f>
        <v>10020804.569608072</v>
      </c>
      <c r="E80" s="76">
        <f>Flavor!E100</f>
        <v>175832.44997064024</v>
      </c>
      <c r="F80" s="78">
        <f>Flavor!F100</f>
        <v>1.7860126756470262E-2</v>
      </c>
      <c r="G80" s="95">
        <f>Flavor!G100</f>
        <v>0.45398877692778744</v>
      </c>
      <c r="H80" s="81">
        <f>Flavor!H100</f>
        <v>-1.4103701767806343E-2</v>
      </c>
      <c r="I80" s="178">
        <f>Flavor!I100</f>
        <v>3.6206119449560412</v>
      </c>
      <c r="J80" s="179">
        <f>Flavor!J100</f>
        <v>0.17953488794471451</v>
      </c>
      <c r="K80" s="78">
        <f>Flavor!K100</f>
        <v>5.2174038816976E-2</v>
      </c>
      <c r="L80" s="79">
        <f>Flavor!L100</f>
        <v>36281444.722793065</v>
      </c>
      <c r="M80" s="80">
        <f>Flavor!M100</f>
        <v>2404137.0349925309</v>
      </c>
      <c r="N80" s="78">
        <f>Flavor!N100</f>
        <v>7.0966000520114481E-2</v>
      </c>
      <c r="O80" s="77">
        <f>Flavor!O100</f>
        <v>18532588.368974932</v>
      </c>
      <c r="P80" s="76">
        <f>Flavor!P100</f>
        <v>1356848.1258077174</v>
      </c>
      <c r="Q80" s="78">
        <f>Flavor!Q100</f>
        <v>7.8997941666443958E-2</v>
      </c>
    </row>
    <row r="81" spans="2:17">
      <c r="B81" s="348"/>
      <c r="C81" s="151" t="s">
        <v>89</v>
      </c>
      <c r="D81" s="77">
        <f>Flavor!D101</f>
        <v>72823032.341232896</v>
      </c>
      <c r="E81" s="76">
        <f>Flavor!E101</f>
        <v>-3612971.8493944854</v>
      </c>
      <c r="F81" s="78">
        <f>Flavor!F101</f>
        <v>-4.7267932012562082E-2</v>
      </c>
      <c r="G81" s="95">
        <f>Flavor!G101</f>
        <v>3.2992200531520877</v>
      </c>
      <c r="H81" s="81">
        <f>Flavor!H101</f>
        <v>-0.33503286583893388</v>
      </c>
      <c r="I81" s="178">
        <f>Flavor!I101</f>
        <v>3.2580006725842794</v>
      </c>
      <c r="J81" s="179">
        <f>Flavor!J101</f>
        <v>8.077963248409592E-3</v>
      </c>
      <c r="K81" s="78">
        <f>Flavor!K101</f>
        <v>2.4855862649300806E-3</v>
      </c>
      <c r="L81" s="79">
        <f>Flavor!L101</f>
        <v>237257488.3473635</v>
      </c>
      <c r="M81" s="80">
        <f>Flavor!M101</f>
        <v>-11153617.482648134</v>
      </c>
      <c r="N81" s="78">
        <f>Flavor!N101</f>
        <v>-4.4899834270214087E-2</v>
      </c>
      <c r="O81" s="77">
        <f>Flavor!O101</f>
        <v>150265626.22948262</v>
      </c>
      <c r="P81" s="76">
        <f>Flavor!P101</f>
        <v>-8510058.3997596502</v>
      </c>
      <c r="Q81" s="78">
        <f>Flavor!Q101</f>
        <v>-5.3597995307855362E-2</v>
      </c>
    </row>
    <row r="82" spans="2:17">
      <c r="B82" s="348"/>
      <c r="C82" s="151" t="s">
        <v>90</v>
      </c>
      <c r="D82" s="77">
        <f>Flavor!D102</f>
        <v>26939394.956758935</v>
      </c>
      <c r="E82" s="76">
        <f>Flavor!E102</f>
        <v>-3179902.855050642</v>
      </c>
      <c r="F82" s="78">
        <f>Flavor!F102</f>
        <v>-0.10557692529617417</v>
      </c>
      <c r="G82" s="95">
        <f>Flavor!G102</f>
        <v>1.2204791424319668</v>
      </c>
      <c r="H82" s="81">
        <f>Flavor!H102</f>
        <v>-0.2115834980684248</v>
      </c>
      <c r="I82" s="178">
        <f>Flavor!I102</f>
        <v>2.5942970336403075</v>
      </c>
      <c r="J82" s="179">
        <f>Flavor!J102</f>
        <v>-9.2765761909229916E-2</v>
      </c>
      <c r="K82" s="78">
        <f>Flavor!K102</f>
        <v>-3.4523109047869566E-2</v>
      </c>
      <c r="L82" s="79">
        <f>Flavor!L102</f>
        <v>69888792.42438437</v>
      </c>
      <c r="M82" s="80">
        <f>Flavor!M102</f>
        <v>-11043652.153805733</v>
      </c>
      <c r="N82" s="78">
        <f>Flavor!N102</f>
        <v>-0.13645519063910502</v>
      </c>
      <c r="O82" s="77">
        <f>Flavor!O102</f>
        <v>25610035.093118239</v>
      </c>
      <c r="P82" s="76">
        <f>Flavor!P102</f>
        <v>-1584534.4389052466</v>
      </c>
      <c r="Q82" s="78">
        <f>Flavor!Q102</f>
        <v>-5.8266575502853531E-2</v>
      </c>
    </row>
    <row r="83" spans="2:17">
      <c r="B83" s="348"/>
      <c r="C83" s="151" t="s">
        <v>91</v>
      </c>
      <c r="D83" s="77">
        <f>Flavor!D103</f>
        <v>38554939.566598982</v>
      </c>
      <c r="E83" s="76">
        <f>Flavor!E103</f>
        <v>220428.7535880357</v>
      </c>
      <c r="F83" s="78">
        <f>Flavor!F103</f>
        <v>5.7501386847806325E-3</v>
      </c>
      <c r="G83" s="95">
        <f>Flavor!G103</f>
        <v>1.7467170162614616</v>
      </c>
      <c r="H83" s="81">
        <f>Flavor!H103</f>
        <v>-7.5949007368290911E-2</v>
      </c>
      <c r="I83" s="178">
        <f>Flavor!I103</f>
        <v>3.1759417402804746</v>
      </c>
      <c r="J83" s="179">
        <f>Flavor!J103</f>
        <v>-3.7693044631538886E-2</v>
      </c>
      <c r="K83" s="78">
        <f>Flavor!K103</f>
        <v>-1.1729100272534824E-2</v>
      </c>
      <c r="L83" s="79">
        <f>Flavor!L103</f>
        <v>122448241.8635529</v>
      </c>
      <c r="M83" s="80">
        <f>Flavor!M103</f>
        <v>-744875.54772478342</v>
      </c>
      <c r="N83" s="78">
        <f>Flavor!N103</f>
        <v>-6.0464055409689141E-3</v>
      </c>
      <c r="O83" s="77">
        <f>Flavor!O103</f>
        <v>82539488.415777549</v>
      </c>
      <c r="P83" s="76">
        <f>Flavor!P103</f>
        <v>1307623.0350515544</v>
      </c>
      <c r="Q83" s="78">
        <f>Flavor!Q103</f>
        <v>1.6097414837426792E-2</v>
      </c>
    </row>
    <row r="84" spans="2:17">
      <c r="B84" s="348"/>
      <c r="C84" s="151" t="s">
        <v>92</v>
      </c>
      <c r="D84" s="77">
        <f>Flavor!D104</f>
        <v>5634179.0817069691</v>
      </c>
      <c r="E84" s="76">
        <f>Flavor!E104</f>
        <v>-618472.88362017367</v>
      </c>
      <c r="F84" s="78">
        <f>Flavor!F104</f>
        <v>-9.8913690870656795E-2</v>
      </c>
      <c r="G84" s="95">
        <f>Flavor!G104</f>
        <v>0.25525436131684909</v>
      </c>
      <c r="H84" s="81">
        <f>Flavor!H104</f>
        <v>-4.2036410185980311E-2</v>
      </c>
      <c r="I84" s="178">
        <f>Flavor!I104</f>
        <v>3.2608853940908142</v>
      </c>
      <c r="J84" s="179">
        <f>Flavor!J104</f>
        <v>6.024084445785638E-2</v>
      </c>
      <c r="K84" s="78">
        <f>Flavor!K104</f>
        <v>1.8821472838889484E-2</v>
      </c>
      <c r="L84" s="79">
        <f>Flavor!L104</f>
        <v>18372412.275230251</v>
      </c>
      <c r="M84" s="80">
        <f>Flavor!M104</f>
        <v>-1640104.1583458707</v>
      </c>
      <c r="N84" s="78">
        <f>Flavor!N104</f>
        <v>-8.1953919377883724E-2</v>
      </c>
      <c r="O84" s="77">
        <f>Flavor!O104</f>
        <v>8425245.4269301854</v>
      </c>
      <c r="P84" s="76">
        <f>Flavor!P104</f>
        <v>-117333.96950045973</v>
      </c>
      <c r="Q84" s="78">
        <f>Flavor!Q104</f>
        <v>-1.3735192153962949E-2</v>
      </c>
    </row>
    <row r="85" spans="2:17">
      <c r="B85" s="348"/>
      <c r="C85" s="151" t="s">
        <v>93</v>
      </c>
      <c r="D85" s="77">
        <f>Flavor!D105</f>
        <v>28071565.617435679</v>
      </c>
      <c r="E85" s="76">
        <f>Flavor!E105</f>
        <v>145325.24597360939</v>
      </c>
      <c r="F85" s="78">
        <f>Flavor!F105</f>
        <v>5.2038958356212459E-3</v>
      </c>
      <c r="G85" s="95">
        <f>Flavor!G105</f>
        <v>1.2717717078087072</v>
      </c>
      <c r="H85" s="81">
        <f>Flavor!H105</f>
        <v>-5.6019058612280181E-2</v>
      </c>
      <c r="I85" s="178">
        <f>Flavor!I105</f>
        <v>2.8623400287883958</v>
      </c>
      <c r="J85" s="179">
        <f>Flavor!J105</f>
        <v>5.624149337366946E-2</v>
      </c>
      <c r="K85" s="78">
        <f>Flavor!K105</f>
        <v>2.0042593894642857E-2</v>
      </c>
      <c r="L85" s="79">
        <f>Flavor!L105</f>
        <v>80350365.937546179</v>
      </c>
      <c r="M85" s="80">
        <f>Flavor!M105</f>
        <v>1986583.7315468639</v>
      </c>
      <c r="N85" s="78">
        <f>Flavor!N105</f>
        <v>2.5350789301167454E-2</v>
      </c>
      <c r="O85" s="77">
        <f>Flavor!O105</f>
        <v>48407430.374052301</v>
      </c>
      <c r="P85" s="76">
        <f>Flavor!P105</f>
        <v>61904.686062149704</v>
      </c>
      <c r="Q85" s="78">
        <f>Flavor!Q105</f>
        <v>1.2804636040502891E-3</v>
      </c>
    </row>
    <row r="86" spans="2:17" ht="15" thickBot="1">
      <c r="B86" s="351"/>
      <c r="C86" s="157" t="s">
        <v>94</v>
      </c>
      <c r="D86" s="144">
        <f>Flavor!D106</f>
        <v>15265913.983753826</v>
      </c>
      <c r="E86" s="138">
        <f>Flavor!E106</f>
        <v>1217725.9090454821</v>
      </c>
      <c r="F86" s="140">
        <f>Flavor!F106</f>
        <v>8.668206195486626E-2</v>
      </c>
      <c r="G86" s="141">
        <f>Flavor!G106</f>
        <v>0.69161648348963567</v>
      </c>
      <c r="H86" s="142">
        <f>Flavor!H106</f>
        <v>2.3676432754958343E-2</v>
      </c>
      <c r="I86" s="180">
        <f>Flavor!I106</f>
        <v>2.6965549285962362</v>
      </c>
      <c r="J86" s="181">
        <f>Flavor!J106</f>
        <v>0.2278107729836778</v>
      </c>
      <c r="K86" s="140">
        <f>Flavor!K106</f>
        <v>9.2277999915771805E-2</v>
      </c>
      <c r="L86" s="143">
        <f>Flavor!L106</f>
        <v>41165375.592417583</v>
      </c>
      <c r="M86" s="139">
        <f>Flavor!M106</f>
        <v>6483993.3860353157</v>
      </c>
      <c r="N86" s="140">
        <f>Flavor!N106</f>
        <v>0.18695890917640803</v>
      </c>
      <c r="O86" s="144">
        <f>Flavor!O106</f>
        <v>35660202.563851006</v>
      </c>
      <c r="P86" s="138">
        <f>Flavor!P106</f>
        <v>4061868.9712905921</v>
      </c>
      <c r="Q86" s="140">
        <f>Flavor!Q106</f>
        <v>0.12854693616649859</v>
      </c>
    </row>
    <row r="87" spans="2:17">
      <c r="B87" s="347" t="s">
        <v>95</v>
      </c>
      <c r="C87" s="221" t="s">
        <v>144</v>
      </c>
      <c r="D87" s="116">
        <f>Fat!D31</f>
        <v>527066289.91692686</v>
      </c>
      <c r="E87" s="110">
        <f>Fat!E31</f>
        <v>40994920.581750035</v>
      </c>
      <c r="F87" s="112">
        <f>Fat!F31</f>
        <v>8.4339303172332E-2</v>
      </c>
      <c r="G87" s="113">
        <f>Fat!G31</f>
        <v>23.878539757672463</v>
      </c>
      <c r="H87" s="114">
        <f>Fat!H31</f>
        <v>0.76762087134821755</v>
      </c>
      <c r="I87" s="182">
        <f>Fat!I31</f>
        <v>3.3059751064427934</v>
      </c>
      <c r="J87" s="183">
        <f>Fat!J31</f>
        <v>3.6580060386239843E-3</v>
      </c>
      <c r="K87" s="112">
        <f>Fat!K31</f>
        <v>1.1077088987536303E-3</v>
      </c>
      <c r="L87" s="115">
        <f>Fat!L31</f>
        <v>1742468033.9105206</v>
      </c>
      <c r="M87" s="111">
        <f>Fat!M31</f>
        <v>137306238.93809533</v>
      </c>
      <c r="N87" s="112">
        <f>Fat!N31</f>
        <v>8.5540435467724357E-2</v>
      </c>
      <c r="O87" s="116">
        <f>Fat!O31</f>
        <v>623758024.2454381</v>
      </c>
      <c r="P87" s="110">
        <f>Fat!P31</f>
        <v>42755804.249944329</v>
      </c>
      <c r="Q87" s="112">
        <f>Fat!Q31</f>
        <v>7.3589743340870442E-2</v>
      </c>
    </row>
    <row r="88" spans="2:17">
      <c r="B88" s="348"/>
      <c r="C88" s="222" t="s">
        <v>97</v>
      </c>
      <c r="D88" s="77">
        <f>Fat!D32</f>
        <v>55529031.031157874</v>
      </c>
      <c r="E88" s="76">
        <f>Fat!E32</f>
        <v>11316847.742215373</v>
      </c>
      <c r="F88" s="78">
        <f>Fat!F32</f>
        <v>0.25596672456222547</v>
      </c>
      <c r="G88" s="95">
        <f>Fat!G32</f>
        <v>2.5157218371744476</v>
      </c>
      <c r="H88" s="81">
        <f>Fat!H32</f>
        <v>0.4135939476515702</v>
      </c>
      <c r="I88" s="178">
        <f>Fat!I32</f>
        <v>3.6202325665484487</v>
      </c>
      <c r="J88" s="179">
        <f>Fat!J32</f>
        <v>0.21459246111343422</v>
      </c>
      <c r="K88" s="78">
        <f>Fat!K32</f>
        <v>6.3010903815399949E-2</v>
      </c>
      <c r="L88" s="79">
        <f>Fat!L32</f>
        <v>201028006.52787712</v>
      </c>
      <c r="M88" s="80">
        <f>Fat!M32</f>
        <v>50457221.970210791</v>
      </c>
      <c r="N88" s="78">
        <f>Fat!N32</f>
        <v>0.33510632303895871</v>
      </c>
      <c r="O88" s="77">
        <f>Fat!O32</f>
        <v>84217281.40491493</v>
      </c>
      <c r="P88" s="76">
        <f>Fat!P32</f>
        <v>27156249.736869112</v>
      </c>
      <c r="Q88" s="78">
        <f>Fat!Q32</f>
        <v>0.47591585611089843</v>
      </c>
    </row>
    <row r="89" spans="2:17">
      <c r="B89" s="348"/>
      <c r="C89" s="222" t="s">
        <v>59</v>
      </c>
      <c r="D89" s="77">
        <f>Fat!D33</f>
        <v>850544917.44131398</v>
      </c>
      <c r="E89" s="76">
        <f>Fat!E33</f>
        <v>3652929.2786898613</v>
      </c>
      <c r="F89" s="78">
        <f>Fat!F33</f>
        <v>4.3133355017504413E-3</v>
      </c>
      <c r="G89" s="95">
        <f>Fat!G33</f>
        <v>38.533617147114008</v>
      </c>
      <c r="H89" s="81">
        <f>Fat!H33</f>
        <v>-1.7330047497371837</v>
      </c>
      <c r="I89" s="178">
        <f>Fat!I33</f>
        <v>2.9170375032435434</v>
      </c>
      <c r="J89" s="179">
        <f>Fat!J33</f>
        <v>4.3803112955522749E-3</v>
      </c>
      <c r="K89" s="78">
        <f>Fat!K33</f>
        <v>1.5038883764493802E-3</v>
      </c>
      <c r="L89" s="79">
        <f>Fat!L33</f>
        <v>2481071422.3694963</v>
      </c>
      <c r="M89" s="80">
        <f>Fat!M33</f>
        <v>14365382.244496346</v>
      </c>
      <c r="N89" s="78">
        <f>Fat!N33</f>
        <v>5.8237106533246992E-3</v>
      </c>
      <c r="O89" s="77">
        <f>Fat!O33</f>
        <v>1216755048.7478151</v>
      </c>
      <c r="P89" s="76">
        <f>Fat!P33</f>
        <v>-468636.62550997734</v>
      </c>
      <c r="Q89" s="78">
        <f>Fat!Q33</f>
        <v>-3.850045239353402E-4</v>
      </c>
    </row>
    <row r="90" spans="2:17" ht="15" thickBot="1">
      <c r="B90" s="349"/>
      <c r="C90" s="223" t="s">
        <v>15</v>
      </c>
      <c r="D90" s="109">
        <f>Fat!D34</f>
        <v>773211214.33706534</v>
      </c>
      <c r="E90" s="103">
        <f>Fat!E34</f>
        <v>48118281.212691665</v>
      </c>
      <c r="F90" s="105">
        <f>Fat!F34</f>
        <v>6.6361536590011191E-2</v>
      </c>
      <c r="G90" s="106">
        <f>Fat!G34</f>
        <v>35.030042853880623</v>
      </c>
      <c r="H90" s="107">
        <f>Fat!H34</f>
        <v>0.55452131595409782</v>
      </c>
      <c r="I90" s="190">
        <f>Fat!I34</f>
        <v>3.0473733772344209</v>
      </c>
      <c r="J90" s="191">
        <f>Fat!J34</f>
        <v>4.1608242745183155E-2</v>
      </c>
      <c r="K90" s="105">
        <f>Fat!K34</f>
        <v>1.3842812356745745E-2</v>
      </c>
      <c r="L90" s="108">
        <f>Fat!L34</f>
        <v>2356263269.5498705</v>
      </c>
      <c r="M90" s="104">
        <f>Fat!M34</f>
        <v>176804211.90009165</v>
      </c>
      <c r="N90" s="105">
        <f>Fat!N34</f>
        <v>8.1122979245477816E-2</v>
      </c>
      <c r="O90" s="109">
        <f>Fat!O34</f>
        <v>934501388.4617691</v>
      </c>
      <c r="P90" s="103">
        <f>Fat!P34</f>
        <v>33553738.986926794</v>
      </c>
      <c r="Q90" s="105">
        <f>Fat!Q34</f>
        <v>3.7242717716712059E-2</v>
      </c>
    </row>
    <row r="91" spans="2:17" ht="15" hidden="1" thickBot="1">
      <c r="B91" s="350" t="s">
        <v>98</v>
      </c>
      <c r="C91" s="154" t="s">
        <v>99</v>
      </c>
      <c r="D91" s="125">
        <f>Organic!D10</f>
        <v>129191556.19260289</v>
      </c>
      <c r="E91" s="117">
        <f>Organic!E10</f>
        <v>7048520.386935547</v>
      </c>
      <c r="F91" s="121">
        <f>Organic!F10</f>
        <v>5.7707100044163968E-2</v>
      </c>
      <c r="G91" s="122">
        <f>Organic!G10</f>
        <v>5.8529747963711909</v>
      </c>
      <c r="H91" s="123">
        <f>Organic!H10</f>
        <v>4.5519407885532104E-2</v>
      </c>
      <c r="I91" s="186">
        <f>Organic!I10</f>
        <v>3.4734186775276958</v>
      </c>
      <c r="J91" s="187">
        <f>Organic!J10</f>
        <v>9.7464533455071667E-3</v>
      </c>
      <c r="K91" s="121">
        <f>Organic!K10</f>
        <v>2.8139075278141865E-3</v>
      </c>
      <c r="L91" s="124">
        <f>Organic!L10</f>
        <v>448736364.25825572</v>
      </c>
      <c r="M91" s="118">
        <f>Organic!M10</f>
        <v>25672923.760875225</v>
      </c>
      <c r="N91" s="121">
        <f>Organic!N10</f>
        <v>6.0683390015200768E-2</v>
      </c>
      <c r="O91" s="125">
        <f>Organic!O10</f>
        <v>96488044.658692598</v>
      </c>
      <c r="P91" s="117">
        <f>Organic!P10</f>
        <v>3155552.7804231793</v>
      </c>
      <c r="Q91" s="121">
        <f>Organic!Q10</f>
        <v>3.3809798891246426E-2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Size!D52</f>
        <v>580433150.14180088</v>
      </c>
      <c r="E94" s="110">
        <f>Size!E52</f>
        <v>6359037.1466348171</v>
      </c>
      <c r="F94" s="112">
        <f>Size!F52</f>
        <v>1.1077031697975838E-2</v>
      </c>
      <c r="G94" s="113">
        <f>Size!G52</f>
        <v>26.296305260798558</v>
      </c>
      <c r="H94" s="114">
        <f>Size!H52</f>
        <v>-0.99882277423927945</v>
      </c>
      <c r="I94" s="182">
        <f>Size!I52</f>
        <v>3.5264444028852395</v>
      </c>
      <c r="J94" s="183">
        <f>Size!J52</f>
        <v>6.4275143957995606E-2</v>
      </c>
      <c r="K94" s="112">
        <f>Size!K52</f>
        <v>1.8564991816116844E-2</v>
      </c>
      <c r="L94" s="115">
        <f>Size!L52</f>
        <v>2046865233.5666015</v>
      </c>
      <c r="M94" s="111">
        <f>Size!M52</f>
        <v>59323487.208812475</v>
      </c>
      <c r="N94" s="112">
        <f>Size!N52</f>
        <v>2.9847668516912403E-2</v>
      </c>
      <c r="O94" s="116">
        <f>Size!O52</f>
        <v>1721536697.1928232</v>
      </c>
      <c r="P94" s="110">
        <f>Size!P52</f>
        <v>29710412.688978672</v>
      </c>
      <c r="Q94" s="112">
        <f>Size!Q52</f>
        <v>1.7561148541732068E-2</v>
      </c>
    </row>
    <row r="95" spans="2:17">
      <c r="B95" s="348"/>
      <c r="C95" s="151" t="s">
        <v>103</v>
      </c>
      <c r="D95" s="77">
        <f>Size!D53</f>
        <v>265608811.57224086</v>
      </c>
      <c r="E95" s="76">
        <f>Size!E53</f>
        <v>-15268266.76459226</v>
      </c>
      <c r="F95" s="78">
        <f>Size!F53</f>
        <v>-5.4359248020524713E-2</v>
      </c>
      <c r="G95" s="95">
        <f>Size!G53</f>
        <v>12.033307173022832</v>
      </c>
      <c r="H95" s="81">
        <f>Size!H53</f>
        <v>-1.3213723740337819</v>
      </c>
      <c r="I95" s="178">
        <f>Size!I53</f>
        <v>3.2946570224254819</v>
      </c>
      <c r="J95" s="179">
        <f>Size!J53</f>
        <v>-1.6126769169155786E-2</v>
      </c>
      <c r="K95" s="78">
        <f>Size!K53</f>
        <v>-4.8709822761903564E-3</v>
      </c>
      <c r="L95" s="79">
        <f>Size!L53</f>
        <v>875089936.26457</v>
      </c>
      <c r="M95" s="80">
        <f>Size!M53</f>
        <v>-54833342.123474479</v>
      </c>
      <c r="N95" s="78">
        <f>Size!N53</f>
        <v>-5.8965447363060058E-2</v>
      </c>
      <c r="O95" s="77">
        <f>Size!O53</f>
        <v>192495004.69936153</v>
      </c>
      <c r="P95" s="76">
        <f>Size!P53</f>
        <v>-11867812.632738292</v>
      </c>
      <c r="Q95" s="78">
        <f>Size!Q53</f>
        <v>-5.8072269641167171E-2</v>
      </c>
    </row>
    <row r="96" spans="2:17">
      <c r="B96" s="348"/>
      <c r="C96" s="151" t="s">
        <v>104</v>
      </c>
      <c r="D96" s="77">
        <f>Size!D54</f>
        <v>413691820.70336741</v>
      </c>
      <c r="E96" s="76">
        <f>Size!E54</f>
        <v>21032036.526946604</v>
      </c>
      <c r="F96" s="78">
        <f>Size!F54</f>
        <v>5.3563001291461458E-2</v>
      </c>
      <c r="G96" s="95">
        <f>Size!G54</f>
        <v>18.742152129756271</v>
      </c>
      <c r="H96" s="81">
        <f>Size!H54</f>
        <v>7.261305685267061E-2</v>
      </c>
      <c r="I96" s="178">
        <f>Size!I54</f>
        <v>3.0821521239739016</v>
      </c>
      <c r="J96" s="179">
        <f>Size!J54</f>
        <v>5.2156527926547902E-2</v>
      </c>
      <c r="K96" s="78">
        <f>Size!K54</f>
        <v>1.7213400572128352E-2</v>
      </c>
      <c r="L96" s="79">
        <f>Size!L54</f>
        <v>1275061123.8515143</v>
      </c>
      <c r="M96" s="80">
        <f>Size!M54</f>
        <v>85303707.052054882</v>
      </c>
      <c r="N96" s="78">
        <f>Size!N54</f>
        <v>7.1698403260665122E-2</v>
      </c>
      <c r="O96" s="77">
        <f>Size!O54</f>
        <v>277250838.88686794</v>
      </c>
      <c r="P96" s="76">
        <f>Size!P54</f>
        <v>17522271.964236408</v>
      </c>
      <c r="Q96" s="78">
        <f>Size!Q54</f>
        <v>6.7463784102947663E-2</v>
      </c>
    </row>
    <row r="97" spans="2:17">
      <c r="B97" s="348"/>
      <c r="C97" s="151" t="s">
        <v>105</v>
      </c>
      <c r="D97" s="77">
        <f>Size!D55</f>
        <v>651326506.52104485</v>
      </c>
      <c r="E97" s="76">
        <f>Size!E55</f>
        <v>72250375.147268414</v>
      </c>
      <c r="F97" s="78">
        <f>Size!F55</f>
        <v>0.12476835295536114</v>
      </c>
      <c r="G97" s="95">
        <f>Size!G55</f>
        <v>29.508102071259408</v>
      </c>
      <c r="H97" s="81">
        <f>Size!H55</f>
        <v>1.9751463255006563</v>
      </c>
      <c r="I97" s="178">
        <f>Size!I55</f>
        <v>2.4525902289229542</v>
      </c>
      <c r="J97" s="179">
        <f>Size!J55</f>
        <v>5.1862346151708927E-2</v>
      </c>
      <c r="K97" s="78">
        <f>Size!K55</f>
        <v>2.1602759114807458E-2</v>
      </c>
      <c r="L97" s="79">
        <f>Size!L55</f>
        <v>1597437025.7320375</v>
      </c>
      <c r="M97" s="80">
        <f>Size!M55</f>
        <v>207232810.89570785</v>
      </c>
      <c r="N97" s="78">
        <f>Size!N55</f>
        <v>0.14906645274421471</v>
      </c>
      <c r="O97" s="77">
        <f>Size!O55</f>
        <v>326011985.48765987</v>
      </c>
      <c r="P97" s="76">
        <f>Size!P55</f>
        <v>36257395.310381532</v>
      </c>
      <c r="Q97" s="78">
        <f>Size!Q55</f>
        <v>0.12513139235585</v>
      </c>
    </row>
    <row r="98" spans="2:17">
      <c r="B98" s="348"/>
      <c r="C98" s="151" t="s">
        <v>106</v>
      </c>
      <c r="D98" s="77">
        <f>Size!D56</f>
        <v>689881073.76978707</v>
      </c>
      <c r="E98" s="76">
        <f>Size!E56</f>
        <v>19557066.301301956</v>
      </c>
      <c r="F98" s="78">
        <f>Size!F56</f>
        <v>2.9175542101140425E-2</v>
      </c>
      <c r="G98" s="95">
        <f>Size!G56</f>
        <v>31.254802219800599</v>
      </c>
      <c r="H98" s="81">
        <f>Size!H56</f>
        <v>-0.61665687343676368</v>
      </c>
      <c r="I98" s="178">
        <f>Size!I56</f>
        <v>3.6228584213326815</v>
      </c>
      <c r="J98" s="179">
        <f>Size!J56</f>
        <v>7.1986823298981317E-2</v>
      </c>
      <c r="K98" s="78">
        <f>Size!K56</f>
        <v>2.0273000955270844E-2</v>
      </c>
      <c r="L98" s="79">
        <f>Size!L56</f>
        <v>2499341457.8249059</v>
      </c>
      <c r="M98" s="80">
        <f>Size!M56</f>
        <v>119106978.22493219</v>
      </c>
      <c r="N98" s="78">
        <f>Size!N56</f>
        <v>5.0040018849298207E-2</v>
      </c>
      <c r="O98" s="77">
        <f>Size!O56</f>
        <v>1947947642.4951696</v>
      </c>
      <c r="P98" s="76">
        <f>Size!P56</f>
        <v>56868622.62569046</v>
      </c>
      <c r="Q98" s="78">
        <f>Size!Q56</f>
        <v>3.00720498869558E-2</v>
      </c>
    </row>
    <row r="99" spans="2:17" ht="15" customHeight="1">
      <c r="B99" s="348"/>
      <c r="C99" s="151" t="s">
        <v>107</v>
      </c>
      <c r="D99" s="77">
        <f>Size!D57</f>
        <v>748899124.70717633</v>
      </c>
      <c r="E99" s="76">
        <f>Size!E57</f>
        <v>75554002.513319612</v>
      </c>
      <c r="F99" s="78">
        <f>Size!F57</f>
        <v>0.1122069500810426</v>
      </c>
      <c r="G99" s="95">
        <f>Size!G57</f>
        <v>33.928592789770285</v>
      </c>
      <c r="H99" s="81">
        <f>Size!H57</f>
        <v>1.9134907219223365</v>
      </c>
      <c r="I99" s="178">
        <f>Size!I57</f>
        <v>2.5121951105951879</v>
      </c>
      <c r="J99" s="179">
        <f>Size!J57</f>
        <v>4.1402095153840079E-2</v>
      </c>
      <c r="K99" s="78">
        <f>Size!K57</f>
        <v>1.6756601987740601E-2</v>
      </c>
      <c r="L99" s="79">
        <f>Size!L57</f>
        <v>1881380719.4183841</v>
      </c>
      <c r="M99" s="80">
        <f>Size!M57</f>
        <v>217684294.52030206</v>
      </c>
      <c r="N99" s="78">
        <f>Size!N57</f>
        <v>0.13084375927154943</v>
      </c>
      <c r="O99" s="77">
        <f>Size!O57</f>
        <v>380399117.18948019</v>
      </c>
      <c r="P99" s="76">
        <f>Size!P57</f>
        <v>38038192.069832444</v>
      </c>
      <c r="Q99" s="78">
        <f>Size!Q57</f>
        <v>0.11110553009675073</v>
      </c>
    </row>
    <row r="100" spans="2:17" ht="15" thickBot="1">
      <c r="B100" s="349"/>
      <c r="C100" s="152" t="s">
        <v>108</v>
      </c>
      <c r="D100" s="144">
        <f>Size!D58</f>
        <v>767571254.24950314</v>
      </c>
      <c r="E100" s="138">
        <f>Size!E58</f>
        <v>8971910.0007274151</v>
      </c>
      <c r="F100" s="140">
        <f>Size!F58</f>
        <v>1.1826941413470507E-2</v>
      </c>
      <c r="G100" s="141">
        <f>Size!G58</f>
        <v>34.774526586270788</v>
      </c>
      <c r="H100" s="142">
        <f>Size!H58</f>
        <v>-1.2941024632687288</v>
      </c>
      <c r="I100" s="180">
        <f>Size!I58</f>
        <v>3.1268869721563552</v>
      </c>
      <c r="J100" s="181">
        <f>Size!J58</f>
        <v>1.8570585273820495E-2</v>
      </c>
      <c r="K100" s="140">
        <f>Size!K58</f>
        <v>5.9744835989639202E-3</v>
      </c>
      <c r="L100" s="143">
        <f>Size!L58</f>
        <v>2400108555.1144848</v>
      </c>
      <c r="M100" s="139">
        <f>Size!M58</f>
        <v>42141782.307670116</v>
      </c>
      <c r="N100" s="140">
        <f>Size!N58</f>
        <v>1.7872084879935135E-2</v>
      </c>
      <c r="O100" s="144">
        <f>Size!O58</f>
        <v>530884983.17528778</v>
      </c>
      <c r="P100" s="138">
        <f>Size!P58</f>
        <v>8090341.6527071595</v>
      </c>
      <c r="Q100" s="140">
        <f>Size!Q58</f>
        <v>1.5475180903050095E-2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16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Data'!D51</f>
        <v>1917397523.1674731</v>
      </c>
      <c r="E107" s="284">
        <f>'Segment Data'!E51</f>
        <v>96218047.467415571</v>
      </c>
      <c r="F107" s="285">
        <f>'Segment Data'!F51</f>
        <v>5.2832820021996768E-2</v>
      </c>
      <c r="G107" s="286">
        <f>'Segment Data'!G51</f>
        <v>99.957635228118306</v>
      </c>
      <c r="H107" s="287">
        <f>'Segment Data'!H51</f>
        <v>6.4905401358856807E-3</v>
      </c>
      <c r="I107" s="288">
        <f>'Segment Data'!I51</f>
        <v>3.0705098685997432</v>
      </c>
      <c r="J107" s="289">
        <f>'Segment Data'!J51</f>
        <v>2.830616166189559E-2</v>
      </c>
      <c r="K107" s="285">
        <f>'Segment Data'!K51</f>
        <v>9.3044925286700688E-3</v>
      </c>
      <c r="L107" s="290">
        <f>'Segment Data'!L51</f>
        <v>5887388016.9144306</v>
      </c>
      <c r="M107" s="291">
        <f>'Segment Data'!M51</f>
        <v>346989064.9405899</v>
      </c>
      <c r="N107" s="285">
        <f>'Segment Data'!N51</f>
        <v>6.2628895129830039E-2</v>
      </c>
      <c r="O107" s="283">
        <f>'Segment Data'!O51</f>
        <v>2487106381.7381954</v>
      </c>
      <c r="P107" s="284">
        <f>'Segment Data'!P51</f>
        <v>100063602.62897205</v>
      </c>
      <c r="Q107" s="285">
        <f>'Segment Data'!Q51</f>
        <v>4.1919484436853262E-2</v>
      </c>
    </row>
    <row r="108" spans="2:17">
      <c r="B108" s="354" t="s">
        <v>60</v>
      </c>
      <c r="C108" s="151" t="s">
        <v>145</v>
      </c>
      <c r="D108" s="77">
        <f>'Segment Data'!D52</f>
        <v>39974876.262048155</v>
      </c>
      <c r="E108" s="76">
        <f>'Segment Data'!E52</f>
        <v>-1526184.1307761446</v>
      </c>
      <c r="F108" s="78">
        <f>'Segment Data'!F52</f>
        <v>-3.6774581572860919E-2</v>
      </c>
      <c r="G108" s="95">
        <f>'Segment Data'!G52</f>
        <v>2.0839674879156322</v>
      </c>
      <c r="H108" s="81">
        <f>'Segment Data'!H52</f>
        <v>-0.19372043212495882</v>
      </c>
      <c r="I108" s="178">
        <f>'Segment Data'!I52</f>
        <v>5.1307432367128953</v>
      </c>
      <c r="J108" s="179">
        <f>'Segment Data'!J52</f>
        <v>7.1386320417592408E-2</v>
      </c>
      <c r="K108" s="78">
        <f>'Segment Data'!K52</f>
        <v>1.4109761694746138E-2</v>
      </c>
      <c r="L108" s="79">
        <f>'Segment Data'!L52</f>
        <v>205100826.01993844</v>
      </c>
      <c r="M108" s="80">
        <f>'Segment Data'!M52</f>
        <v>-4867850.9120862484</v>
      </c>
      <c r="N108" s="78">
        <f>'Segment Data'!N52</f>
        <v>-2.3183700460531871E-2</v>
      </c>
      <c r="O108" s="77">
        <f>'Segment Data'!O52</f>
        <v>86713149.3796909</v>
      </c>
      <c r="P108" s="76">
        <f>'Segment Data'!P52</f>
        <v>-2625369.9769221097</v>
      </c>
      <c r="Q108" s="78">
        <f>'Segment Data'!Q52</f>
        <v>-2.9386763915824565E-2</v>
      </c>
    </row>
    <row r="109" spans="2:17">
      <c r="B109" s="355"/>
      <c r="C109" s="151" t="s">
        <v>149</v>
      </c>
      <c r="D109" s="77">
        <f>'Segment Data'!D53</f>
        <v>30031478.283634543</v>
      </c>
      <c r="E109" s="76">
        <f>'Segment Data'!E53</f>
        <v>-192501.17099804804</v>
      </c>
      <c r="F109" s="78">
        <f>'Segment Data'!F53</f>
        <v>-6.3691537140898348E-3</v>
      </c>
      <c r="G109" s="95">
        <f>'Segment Data'!G53</f>
        <v>1.5655989513732684</v>
      </c>
      <c r="H109" s="81">
        <f>'Segment Data'!H53</f>
        <v>-9.3172951025507711E-2</v>
      </c>
      <c r="I109" s="178">
        <f>'Segment Data'!I53</f>
        <v>4.2838860971616413</v>
      </c>
      <c r="J109" s="179">
        <f>'Segment Data'!J53</f>
        <v>-5.1024023633456039E-2</v>
      </c>
      <c r="K109" s="78">
        <f>'Segment Data'!K53</f>
        <v>-1.177049170839495E-2</v>
      </c>
      <c r="L109" s="79">
        <f>'Segment Data'!L53</f>
        <v>128651432.29647376</v>
      </c>
      <c r="M109" s="80">
        <f>'Segment Data'!M53</f>
        <v>-2366802.1321161538</v>
      </c>
      <c r="N109" s="78">
        <f>'Segment Data'!N53</f>
        <v>-1.8064677351503727E-2</v>
      </c>
      <c r="O109" s="77">
        <f>'Segment Data'!O53</f>
        <v>59922117.240715817</v>
      </c>
      <c r="P109" s="76">
        <f>'Segment Data'!P53</f>
        <v>2653183.7444420531</v>
      </c>
      <c r="Q109" s="78">
        <f>'Segment Data'!Q53</f>
        <v>4.6328499283379954E-2</v>
      </c>
    </row>
    <row r="110" spans="2:17">
      <c r="B110" s="355"/>
      <c r="C110" s="151" t="s">
        <v>146</v>
      </c>
      <c r="D110" s="77">
        <f>'Segment Data'!D54</f>
        <v>914273309.45639813</v>
      </c>
      <c r="E110" s="76">
        <f>'Segment Data'!E54</f>
        <v>102558454.40655446</v>
      </c>
      <c r="F110" s="78">
        <f>'Segment Data'!F54</f>
        <v>0.12634788407347408</v>
      </c>
      <c r="G110" s="95">
        <f>'Segment Data'!G54</f>
        <v>47.662833012570303</v>
      </c>
      <c r="H110" s="81">
        <f>'Segment Data'!H54</f>
        <v>3.1137756544070214</v>
      </c>
      <c r="I110" s="178">
        <f>'Segment Data'!I54</f>
        <v>3.3043650720738365</v>
      </c>
      <c r="J110" s="179">
        <f>'Segment Data'!J54</f>
        <v>-1.5750994663994433E-2</v>
      </c>
      <c r="K110" s="78">
        <f>'Segment Data'!K54</f>
        <v>-4.7441096477902718E-3</v>
      </c>
      <c r="L110" s="79">
        <f>'Segment Data'!L54</f>
        <v>3021092790.0970759</v>
      </c>
      <c r="M110" s="80">
        <f>'Segment Data'!M54</f>
        <v>326105258.2363205</v>
      </c>
      <c r="N110" s="78">
        <f>'Segment Data'!N54</f>
        <v>0.12100436620987295</v>
      </c>
      <c r="O110" s="77">
        <f>'Segment Data'!O54</f>
        <v>1149109187.0877879</v>
      </c>
      <c r="P110" s="76">
        <f>'Segment Data'!P54</f>
        <v>81519905.846304178</v>
      </c>
      <c r="Q110" s="78">
        <f>'Segment Data'!Q54</f>
        <v>7.6358865041718946E-2</v>
      </c>
    </row>
    <row r="111" spans="2:17">
      <c r="B111" s="355"/>
      <c r="C111" s="151" t="s">
        <v>148</v>
      </c>
      <c r="D111" s="77">
        <f>'Segment Data'!D55</f>
        <v>42076205.065607339</v>
      </c>
      <c r="E111" s="76">
        <f>'Segment Data'!E55</f>
        <v>8640411.3040425181</v>
      </c>
      <c r="F111" s="78">
        <f>'Segment Data'!F55</f>
        <v>0.25841801052065527</v>
      </c>
      <c r="G111" s="95">
        <f>'Segment Data'!G55</f>
        <v>2.1935138159475587</v>
      </c>
      <c r="H111" s="81">
        <f>'Segment Data'!H55</f>
        <v>0.35846905258887385</v>
      </c>
      <c r="I111" s="178">
        <f>'Segment Data'!I55</f>
        <v>4.7460770409531134</v>
      </c>
      <c r="J111" s="179">
        <f>'Segment Data'!J55</f>
        <v>4.8077093862154641E-2</v>
      </c>
      <c r="K111" s="78">
        <f>'Segment Data'!K55</f>
        <v>1.0233523712984369E-2</v>
      </c>
      <c r="L111" s="79">
        <f>'Segment Data'!L55</f>
        <v>199696910.83231407</v>
      </c>
      <c r="M111" s="80">
        <f>'Segment Data'!M55</f>
        <v>42615553.509538323</v>
      </c>
      <c r="N111" s="78">
        <f>'Segment Data'!N55</f>
        <v>0.27129606107216486</v>
      </c>
      <c r="O111" s="77">
        <f>'Segment Data'!O55</f>
        <v>90803359.48100166</v>
      </c>
      <c r="P111" s="76">
        <f>'Segment Data'!P55</f>
        <v>15186158.123719275</v>
      </c>
      <c r="Q111" s="78">
        <f>'Segment Data'!Q55</f>
        <v>0.20082941250320099</v>
      </c>
    </row>
    <row r="112" spans="2:17" ht="15" thickBot="1">
      <c r="B112" s="356"/>
      <c r="C112" s="151" t="s">
        <v>147</v>
      </c>
      <c r="D112" s="144">
        <f>'Segment Data'!D56</f>
        <v>891041654.09975648</v>
      </c>
      <c r="E112" s="138">
        <f>'Segment Data'!E56</f>
        <v>-13262132.941523671</v>
      </c>
      <c r="F112" s="140">
        <f>'Segment Data'!F56</f>
        <v>-1.466557271081988E-2</v>
      </c>
      <c r="G112" s="141">
        <f>'Segment Data'!G56</f>
        <v>46.451721960310053</v>
      </c>
      <c r="H112" s="142">
        <f>'Segment Data'!H56</f>
        <v>-3.1788607837158622</v>
      </c>
      <c r="I112" s="180">
        <f>'Segment Data'!I56</f>
        <v>2.6181111140371622</v>
      </c>
      <c r="J112" s="181">
        <f>'Segment Data'!J56</f>
        <v>2.2364878018644063E-2</v>
      </c>
      <c r="K112" s="140">
        <f>'Segment Data'!K56</f>
        <v>8.615972435328809E-3</v>
      </c>
      <c r="L112" s="143">
        <f>'Segment Data'!L56</f>
        <v>2332846057.6686292</v>
      </c>
      <c r="M112" s="139">
        <f>'Segment Data'!M56</f>
        <v>-14497093.761065483</v>
      </c>
      <c r="N112" s="140">
        <f>'Segment Data'!N56</f>
        <v>-6.1759584457158501E-3</v>
      </c>
      <c r="O112" s="144">
        <f>'Segment Data'!O56</f>
        <v>1100558568.5489993</v>
      </c>
      <c r="P112" s="138">
        <f>'Segment Data'!P56</f>
        <v>3329724.8914289474</v>
      </c>
      <c r="Q112" s="140">
        <f>'Segment Data'!Q56</f>
        <v>3.0346676636110268E-3</v>
      </c>
    </row>
    <row r="113" spans="2:17">
      <c r="B113" s="347" t="s">
        <v>61</v>
      </c>
      <c r="C113" s="150" t="s">
        <v>74</v>
      </c>
      <c r="D113" s="116">
        <f>'Type Data'!D35</f>
        <v>1602495561.8943567</v>
      </c>
      <c r="E113" s="110">
        <f>'Type Data'!E35</f>
        <v>89818304.246113539</v>
      </c>
      <c r="F113" s="112">
        <f>'Type Data'!F35</f>
        <v>5.9377044106390484E-2</v>
      </c>
      <c r="G113" s="113">
        <f>'Type Data'!G35</f>
        <v>83.541187935770409</v>
      </c>
      <c r="H113" s="114">
        <f>'Type Data'!H35</f>
        <v>0.52146063113369223</v>
      </c>
      <c r="I113" s="182">
        <f>'Type Data'!I35</f>
        <v>3.0501428695921282</v>
      </c>
      <c r="J113" s="183">
        <f>'Type Data'!J35</f>
        <v>2.7128941116581817E-2</v>
      </c>
      <c r="K113" s="112">
        <f>'Type Data'!K35</f>
        <v>8.9741369899219992E-3</v>
      </c>
      <c r="L113" s="115">
        <f>'Type Data'!L35</f>
        <v>4887840411.665103</v>
      </c>
      <c r="M113" s="111">
        <f>'Type Data'!M35</f>
        <v>314995992.50627136</v>
      </c>
      <c r="N113" s="112">
        <f>'Type Data'!N35</f>
        <v>6.88840388241799E-2</v>
      </c>
      <c r="O113" s="116">
        <f>'Type Data'!O35</f>
        <v>2060520329.6528659</v>
      </c>
      <c r="P113" s="110">
        <f>'Type Data'!P35</f>
        <v>98667938.439637184</v>
      </c>
      <c r="Q113" s="112">
        <f>'Type Data'!Q35</f>
        <v>5.0293252887705767E-2</v>
      </c>
    </row>
    <row r="114" spans="2:17">
      <c r="B114" s="348"/>
      <c r="C114" s="151" t="s">
        <v>75</v>
      </c>
      <c r="D114" s="77">
        <f>'Type Data'!D36</f>
        <v>195413092.90199956</v>
      </c>
      <c r="E114" s="76">
        <f>'Type Data'!E36</f>
        <v>8699646.3082180321</v>
      </c>
      <c r="F114" s="78">
        <f>'Type Data'!F36</f>
        <v>4.6593571416124094E-2</v>
      </c>
      <c r="G114" s="95">
        <f>'Type Data'!G36</f>
        <v>10.187261860455825</v>
      </c>
      <c r="H114" s="81">
        <f>'Type Data'!H36</f>
        <v>-6.0065744921027786E-2</v>
      </c>
      <c r="I114" s="178">
        <f>'Type Data'!I36</f>
        <v>3.1185719918235204</v>
      </c>
      <c r="J114" s="179">
        <f>'Type Data'!J36</f>
        <v>5.7663173527819911E-2</v>
      </c>
      <c r="K114" s="78">
        <f>'Type Data'!K36</f>
        <v>1.8838579307934592E-2</v>
      </c>
      <c r="L114" s="79">
        <f>'Type Data'!L36</f>
        <v>609409798.35978341</v>
      </c>
      <c r="M114" s="80">
        <f>'Type Data'!M36</f>
        <v>37896963.186494231</v>
      </c>
      <c r="N114" s="78">
        <f>'Type Data'!N36</f>
        <v>6.6309907414421304E-2</v>
      </c>
      <c r="O114" s="77">
        <f>'Type Data'!O36</f>
        <v>194140406.77260199</v>
      </c>
      <c r="P114" s="76">
        <f>'Type Data'!P36</f>
        <v>16791604.588070571</v>
      </c>
      <c r="Q114" s="78">
        <f>'Type Data'!Q36</f>
        <v>9.4681240477727663E-2</v>
      </c>
    </row>
    <row r="115" spans="2:17">
      <c r="B115" s="348"/>
      <c r="C115" s="151" t="s">
        <v>76</v>
      </c>
      <c r="D115" s="77">
        <f>'Type Data'!D37</f>
        <v>113193501.97511744</v>
      </c>
      <c r="E115" s="76">
        <f>'Type Data'!E37</f>
        <v>-1706909.9144746214</v>
      </c>
      <c r="F115" s="78">
        <f>'Type Data'!F37</f>
        <v>-1.4855559578975166E-2</v>
      </c>
      <c r="G115" s="95">
        <f>'Type Data'!G37</f>
        <v>5.9009958258060298</v>
      </c>
      <c r="H115" s="81">
        <f>'Type Data'!H37</f>
        <v>-0.40504256674218819</v>
      </c>
      <c r="I115" s="178">
        <f>'Type Data'!I37</f>
        <v>3.2746982432713172</v>
      </c>
      <c r="J115" s="179">
        <f>'Type Data'!J37</f>
        <v>1.0995062230827468E-2</v>
      </c>
      <c r="K115" s="78">
        <f>'Type Data'!K37</f>
        <v>3.3688915997937565E-3</v>
      </c>
      <c r="L115" s="79">
        <f>'Type Data'!L37</f>
        <v>370674562.06764549</v>
      </c>
      <c r="M115" s="80">
        <f>'Type Data'!M37</f>
        <v>-4326277.7192786336</v>
      </c>
      <c r="N115" s="78">
        <f>'Type Data'!N37</f>
        <v>-1.1536714749057174E-2</v>
      </c>
      <c r="O115" s="77">
        <f>'Type Data'!O37</f>
        <v>207264179.7287544</v>
      </c>
      <c r="P115" s="76">
        <f>'Type Data'!P37</f>
        <v>-13023967.70881024</v>
      </c>
      <c r="Q115" s="78">
        <f>'Type Data'!Q37</f>
        <v>-5.9122416981156778E-2</v>
      </c>
    </row>
    <row r="116" spans="2:17" ht="15" thickBot="1">
      <c r="B116" s="349"/>
      <c r="C116" s="152" t="s">
        <v>77</v>
      </c>
      <c r="D116" s="144">
        <f>'Type Data'!D38</f>
        <v>6295366.3959937906</v>
      </c>
      <c r="E116" s="138">
        <f>'Type Data'!E38</f>
        <v>-592993.17248089053</v>
      </c>
      <c r="F116" s="140">
        <f>'Type Data'!F38</f>
        <v>-8.608626866616946E-2</v>
      </c>
      <c r="G116" s="141">
        <f>'Type Data'!G38</f>
        <v>0.32818960608573716</v>
      </c>
      <c r="H116" s="142">
        <f>'Type Data'!H38</f>
        <v>-4.9861779336780598E-2</v>
      </c>
      <c r="I116" s="180">
        <f>'Type Data'!I38</f>
        <v>3.0916778464706054</v>
      </c>
      <c r="J116" s="181">
        <f>'Type Data'!J38</f>
        <v>3.712506861022824E-2</v>
      </c>
      <c r="K116" s="140">
        <f>'Type Data'!K38</f>
        <v>1.2154011179415024E-2</v>
      </c>
      <c r="L116" s="143">
        <f>'Type Data'!L38</f>
        <v>19463244.821909498</v>
      </c>
      <c r="M116" s="139">
        <f>'Type Data'!M38</f>
        <v>-1577613.0328759477</v>
      </c>
      <c r="N116" s="140">
        <f>'Type Data'!N38</f>
        <v>-7.4978550958517215E-2</v>
      </c>
      <c r="O116" s="144">
        <f>'Type Data'!O38</f>
        <v>25181465.583975162</v>
      </c>
      <c r="P116" s="138">
        <f>'Type Data'!P38</f>
        <v>-2371972.6899235621</v>
      </c>
      <c r="Q116" s="140">
        <f>'Type Data'!Q38</f>
        <v>-8.608626866616946E-2</v>
      </c>
    </row>
    <row r="117" spans="2:17" ht="15" thickBot="1">
      <c r="B117" s="94" t="s">
        <v>78</v>
      </c>
      <c r="C117" s="153" t="s">
        <v>79</v>
      </c>
      <c r="D117" s="137">
        <f>Granola!D11</f>
        <v>789457.75953522732</v>
      </c>
      <c r="E117" s="131">
        <f>Granola!E11</f>
        <v>-636583.26096820168</v>
      </c>
      <c r="F117" s="133">
        <f>Granola!F11</f>
        <v>-0.44639898278905854</v>
      </c>
      <c r="G117" s="134">
        <f>Granola!G11</f>
        <v>4.115595738606638E-2</v>
      </c>
      <c r="H117" s="135">
        <f>Granola!H11</f>
        <v>-3.7108944164367774E-2</v>
      </c>
      <c r="I117" s="184">
        <f>Granola!I11</f>
        <v>3.7754652815757557</v>
      </c>
      <c r="J117" s="185">
        <f>Granola!J11</f>
        <v>0.46393599512618033</v>
      </c>
      <c r="K117" s="133">
        <f>Granola!K11</f>
        <v>0.14009720434137693</v>
      </c>
      <c r="L117" s="136">
        <f>Granola!L11</f>
        <v>2980570.3623958323</v>
      </c>
      <c r="M117" s="132">
        <f>Granola!M11</f>
        <v>-1741806.240679712</v>
      </c>
      <c r="N117" s="133">
        <f>Granola!N11</f>
        <v>-0.36884102795726309</v>
      </c>
      <c r="O117" s="137">
        <f>Granola!O11</f>
        <v>1282251.2770010482</v>
      </c>
      <c r="P117" s="131">
        <f>Granola!P11</f>
        <v>-375396.71342386911</v>
      </c>
      <c r="Q117" s="133">
        <f>Granola!Q11</f>
        <v>-0.22646346847598256</v>
      </c>
    </row>
    <row r="118" spans="2:17">
      <c r="B118" s="350" t="s">
        <v>80</v>
      </c>
      <c r="C118" s="154" t="s">
        <v>14</v>
      </c>
      <c r="D118" s="125">
        <f>'NB vs PL'!D19</f>
        <v>1604775332.3017333</v>
      </c>
      <c r="E118" s="117">
        <f>'NB vs PL'!E19</f>
        <v>69357598.583260298</v>
      </c>
      <c r="F118" s="121">
        <f>'NB vs PL'!F19</f>
        <v>4.5171810289887787E-2</v>
      </c>
      <c r="G118" s="122">
        <f>'NB vs PL'!G19</f>
        <v>83.660036769166197</v>
      </c>
      <c r="H118" s="123">
        <f>'NB vs PL'!H19</f>
        <v>-0.60774798631311455</v>
      </c>
      <c r="I118" s="186">
        <f>'NB vs PL'!I19</f>
        <v>3.2998199261144765</v>
      </c>
      <c r="J118" s="187">
        <f>'NB vs PL'!J19</f>
        <v>3.9238111993586067E-2</v>
      </c>
      <c r="K118" s="121">
        <f>'NB vs PL'!K19</f>
        <v>1.2034082943005479E-2</v>
      </c>
      <c r="L118" s="124">
        <f>'NB vs PL'!L19</f>
        <v>5295469618.4662399</v>
      </c>
      <c r="M118" s="118">
        <f>'NB vs PL'!M19</f>
        <v>289114478.82507515</v>
      </c>
      <c r="N118" s="121">
        <f>'NB vs PL'!N19</f>
        <v>5.7749494544607496E-2</v>
      </c>
      <c r="O118" s="125">
        <f>'NB vs PL'!O19</f>
        <v>2150741091.8718224</v>
      </c>
      <c r="P118" s="117">
        <f>'NB vs PL'!P19</f>
        <v>90610353.048175812</v>
      </c>
      <c r="Q118" s="121">
        <f>'NB vs PL'!Q19</f>
        <v>4.3982816886619126E-2</v>
      </c>
    </row>
    <row r="119" spans="2:17" ht="15" thickBot="1">
      <c r="B119" s="351"/>
      <c r="C119" s="155" t="s">
        <v>13</v>
      </c>
      <c r="D119" s="130">
        <f>'NB vs PL'!D20</f>
        <v>313434836.22784948</v>
      </c>
      <c r="E119" s="119">
        <f>'NB vs PL'!E20</f>
        <v>26782916.4318524</v>
      </c>
      <c r="F119" s="126">
        <f>'NB vs PL'!F20</f>
        <v>9.3433584714566448E-2</v>
      </c>
      <c r="G119" s="127">
        <f>'NB vs PL'!G20</f>
        <v>16.339963230833835</v>
      </c>
      <c r="H119" s="128">
        <f>'NB vs PL'!H20</f>
        <v>0.60774798631260296</v>
      </c>
      <c r="I119" s="188">
        <f>'NB vs PL'!I20</f>
        <v>1.8983105698558367</v>
      </c>
      <c r="J119" s="189">
        <f>'NB vs PL'!J20</f>
        <v>2.5139962824728412E-2</v>
      </c>
      <c r="K119" s="126">
        <f>'NB vs PL'!K20</f>
        <v>1.3421074797118524E-2</v>
      </c>
      <c r="L119" s="129">
        <f>'NB vs PL'!L20</f>
        <v>594996662.5723598</v>
      </c>
      <c r="M119" s="120">
        <f>'NB vs PL'!M20</f>
        <v>58048711.961459398</v>
      </c>
      <c r="N119" s="126">
        <f>'NB vs PL'!N20</f>
        <v>0.10810863864070211</v>
      </c>
      <c r="O119" s="130">
        <f>'NB vs PL'!O20</f>
        <v>337486317.60185069</v>
      </c>
      <c r="P119" s="119">
        <f>'NB vs PL'!P20</f>
        <v>9632822.9514734149</v>
      </c>
      <c r="Q119" s="126">
        <f>'NB vs PL'!Q20</f>
        <v>2.9381486269487077E-2</v>
      </c>
    </row>
    <row r="120" spans="2:17">
      <c r="B120" s="347" t="s">
        <v>62</v>
      </c>
      <c r="C120" s="150" t="s">
        <v>70</v>
      </c>
      <c r="D120" s="116">
        <f>Package!D35</f>
        <v>988672401.50982416</v>
      </c>
      <c r="E120" s="110">
        <f>Package!E35</f>
        <v>22838997.083610415</v>
      </c>
      <c r="F120" s="112">
        <f>Package!F35</f>
        <v>2.3646932254511015E-2</v>
      </c>
      <c r="G120" s="113">
        <f>Package!G35</f>
        <v>51.541401340172129</v>
      </c>
      <c r="H120" s="114">
        <f>Package!H35</f>
        <v>-1.4660894856196833</v>
      </c>
      <c r="I120" s="182">
        <f>Package!I35</f>
        <v>3.3021696028905803</v>
      </c>
      <c r="J120" s="183">
        <f>Package!J35</f>
        <v>4.5812816480896412E-2</v>
      </c>
      <c r="K120" s="112">
        <f>Package!K35</f>
        <v>1.4068733706360111E-2</v>
      </c>
      <c r="L120" s="115">
        <f>Package!L35</f>
        <v>3264763951.4825726</v>
      </c>
      <c r="M120" s="111">
        <f>Package!M35</f>
        <v>119665790.43810272</v>
      </c>
      <c r="N120" s="112">
        <f>Package!N35</f>
        <v>3.8048348353732261E-2</v>
      </c>
      <c r="O120" s="116">
        <f>Package!O35</f>
        <v>1844042356.4841731</v>
      </c>
      <c r="P120" s="110">
        <f>Package!P35</f>
        <v>47571060.583349228</v>
      </c>
      <c r="Q120" s="112">
        <f>Package!Q35</f>
        <v>2.6480278695182359E-2</v>
      </c>
    </row>
    <row r="121" spans="2:17">
      <c r="B121" s="348"/>
      <c r="C121" s="151" t="s">
        <v>71</v>
      </c>
      <c r="D121" s="77">
        <f>Package!D36</f>
        <v>638220268.72300577</v>
      </c>
      <c r="E121" s="76">
        <f>Package!E36</f>
        <v>65440697.418613791</v>
      </c>
      <c r="F121" s="78">
        <f>Package!F36</f>
        <v>0.11425110233869823</v>
      </c>
      <c r="G121" s="95">
        <f>Package!G36</f>
        <v>33.271654962200415</v>
      </c>
      <c r="H121" s="81">
        <f>Package!H36</f>
        <v>1.8359977029074663</v>
      </c>
      <c r="I121" s="178">
        <f>Package!I36</f>
        <v>2.5696286657133345</v>
      </c>
      <c r="J121" s="179">
        <f>Package!J36</f>
        <v>4.1369004586343738E-2</v>
      </c>
      <c r="K121" s="78">
        <f>Package!K36</f>
        <v>1.6362640761314523E-2</v>
      </c>
      <c r="L121" s="79">
        <f>Package!L36</f>
        <v>1639989097.5499032</v>
      </c>
      <c r="M121" s="80">
        <f>Package!M36</f>
        <v>191853612.70339799</v>
      </c>
      <c r="N121" s="78">
        <f>Package!N36</f>
        <v>0.13248319284416504</v>
      </c>
      <c r="O121" s="77">
        <f>Package!O36</f>
        <v>333342355.54416478</v>
      </c>
      <c r="P121" s="76">
        <f>Package!P36</f>
        <v>33729457.955374599</v>
      </c>
      <c r="Q121" s="78">
        <f>Package!Q36</f>
        <v>0.11257678900615047</v>
      </c>
    </row>
    <row r="122" spans="2:17" ht="15" customHeight="1">
      <c r="B122" s="348"/>
      <c r="C122" s="151" t="s">
        <v>72</v>
      </c>
      <c r="D122" s="77">
        <f>Package!D37</f>
        <v>58658181.034676768</v>
      </c>
      <c r="E122" s="76">
        <f>Package!E37</f>
        <v>-533098.54876212776</v>
      </c>
      <c r="F122" s="78">
        <f>Package!F37</f>
        <v>-9.0063697307074808E-3</v>
      </c>
      <c r="G122" s="95">
        <f>Package!G37</f>
        <v>3.057964241720271</v>
      </c>
      <c r="H122" s="81">
        <f>Package!H37</f>
        <v>-0.19060967911031224</v>
      </c>
      <c r="I122" s="178">
        <f>Package!I37</f>
        <v>2.7713428750408</v>
      </c>
      <c r="J122" s="179">
        <f>Package!J37</f>
        <v>-2.8688782344778119E-2</v>
      </c>
      <c r="K122" s="78">
        <f>Package!K37</f>
        <v>-1.024587785252584E-2</v>
      </c>
      <c r="L122" s="79">
        <f>Package!L37</f>
        <v>162561932.07330483</v>
      </c>
      <c r="M122" s="80">
        <f>Package!M37</f>
        <v>-3175524.6014847159</v>
      </c>
      <c r="N122" s="78">
        <f>Package!N37</f>
        <v>-1.91599694190779E-2</v>
      </c>
      <c r="O122" s="77">
        <f>Package!O37</f>
        <v>43447178.655422486</v>
      </c>
      <c r="P122" s="76">
        <f>Package!P37</f>
        <v>542826.28085045516</v>
      </c>
      <c r="Q122" s="78">
        <f>Package!Q37</f>
        <v>1.2652009663527052E-2</v>
      </c>
    </row>
    <row r="123" spans="2:17" ht="15" thickBot="1">
      <c r="B123" s="349"/>
      <c r="C123" s="152" t="s">
        <v>73</v>
      </c>
      <c r="D123" s="144">
        <f>Package!D38</f>
        <v>195875121.59217063</v>
      </c>
      <c r="E123" s="138">
        <f>Package!E38</f>
        <v>9032148.155547142</v>
      </c>
      <c r="F123" s="140">
        <f>Package!F38</f>
        <v>4.8340850016555838E-2</v>
      </c>
      <c r="G123" s="141">
        <f>Package!G38</f>
        <v>10.211348308215888</v>
      </c>
      <c r="H123" s="142">
        <f>Package!H38</f>
        <v>-4.308807275536175E-2</v>
      </c>
      <c r="I123" s="180">
        <f>Package!I38</f>
        <v>3.1135838528910611</v>
      </c>
      <c r="J123" s="181">
        <f>Package!J38</f>
        <v>5.3799259836925462E-2</v>
      </c>
      <c r="K123" s="140">
        <f>Package!K38</f>
        <v>1.7582695186795984E-2</v>
      </c>
      <c r="L123" s="143">
        <f>Package!L38</f>
        <v>609873615.77245569</v>
      </c>
      <c r="M123" s="139">
        <f>Package!M38</f>
        <v>38174364.330651999</v>
      </c>
      <c r="N123" s="140">
        <f>Package!N38</f>
        <v>6.6773507634263485E-2</v>
      </c>
      <c r="O123" s="144">
        <f>Package!O38</f>
        <v>194274844.25522742</v>
      </c>
      <c r="P123" s="138">
        <f>Package!P38</f>
        <v>16872700.967395931</v>
      </c>
      <c r="Q123" s="140">
        <f>Package!Q38</f>
        <v>9.5109904844950521E-2</v>
      </c>
    </row>
    <row r="124" spans="2:17">
      <c r="B124" s="350" t="s">
        <v>81</v>
      </c>
      <c r="C124" s="156" t="s">
        <v>82</v>
      </c>
      <c r="D124" s="116">
        <f>Flavor!D107</f>
        <v>195165736.63003713</v>
      </c>
      <c r="E124" s="110">
        <f>Flavor!E107</f>
        <v>5512261.6341512501</v>
      </c>
      <c r="F124" s="112">
        <f>Flavor!F107</f>
        <v>2.9064912384393835E-2</v>
      </c>
      <c r="G124" s="113">
        <f>Flavor!G107</f>
        <v>10.174366700372714</v>
      </c>
      <c r="H124" s="114">
        <f>Flavor!H107</f>
        <v>-0.2343174369255987</v>
      </c>
      <c r="I124" s="182">
        <f>Flavor!I107</f>
        <v>3.0694208255680713</v>
      </c>
      <c r="J124" s="183">
        <f>Flavor!J107</f>
        <v>6.4035374809776613E-3</v>
      </c>
      <c r="K124" s="112">
        <f>Flavor!K107</f>
        <v>2.0905978904796779E-3</v>
      </c>
      <c r="L124" s="115">
        <f>Flavor!L107</f>
        <v>599045776.44956934</v>
      </c>
      <c r="M124" s="111">
        <f>Flavor!M107</f>
        <v>18133903.791377544</v>
      </c>
      <c r="N124" s="112">
        <f>Flavor!N107</f>
        <v>3.121627331939129E-2</v>
      </c>
      <c r="O124" s="116">
        <f>Flavor!O107</f>
        <v>268302591.9401812</v>
      </c>
      <c r="P124" s="110">
        <f>Flavor!P107</f>
        <v>-3610548.1971549392</v>
      </c>
      <c r="Q124" s="112">
        <f>Flavor!Q107</f>
        <v>-1.3278314521068554E-2</v>
      </c>
    </row>
    <row r="125" spans="2:17">
      <c r="B125" s="348"/>
      <c r="C125" s="151" t="s">
        <v>83</v>
      </c>
      <c r="D125" s="77">
        <f>Flavor!D108</f>
        <v>243338588.52590278</v>
      </c>
      <c r="E125" s="76">
        <f>Flavor!E108</f>
        <v>-5600596.56762591</v>
      </c>
      <c r="F125" s="78">
        <f>Flavor!F108</f>
        <v>-2.2497850491161989E-2</v>
      </c>
      <c r="G125" s="95">
        <f>Flavor!G108</f>
        <v>12.685710487732203</v>
      </c>
      <c r="H125" s="81">
        <f>Flavor!H108</f>
        <v>-0.97673016668337986</v>
      </c>
      <c r="I125" s="178">
        <f>Flavor!I108</f>
        <v>2.8596150264769848</v>
      </c>
      <c r="J125" s="179">
        <f>Flavor!J108</f>
        <v>5.7046440460571723E-2</v>
      </c>
      <c r="K125" s="78">
        <f>Flavor!K108</f>
        <v>2.035505598157648E-2</v>
      </c>
      <c r="L125" s="79">
        <f>Flavor!L108</f>
        <v>695854684.27037156</v>
      </c>
      <c r="M125" s="80">
        <f>Flavor!M108</f>
        <v>-1814455.701277256</v>
      </c>
      <c r="N125" s="78">
        <f>Flavor!N108</f>
        <v>-2.6007395157982621E-3</v>
      </c>
      <c r="O125" s="77">
        <f>Flavor!O108</f>
        <v>255320914.25844568</v>
      </c>
      <c r="P125" s="76">
        <f>Flavor!P108</f>
        <v>4246347.1712551415</v>
      </c>
      <c r="Q125" s="78">
        <f>Flavor!Q108</f>
        <v>1.6912693390328599E-2</v>
      </c>
    </row>
    <row r="126" spans="2:17">
      <c r="B126" s="348"/>
      <c r="C126" s="151" t="s">
        <v>84</v>
      </c>
      <c r="D126" s="77">
        <f>Flavor!D109</f>
        <v>353751305.64877015</v>
      </c>
      <c r="E126" s="76">
        <f>Flavor!E109</f>
        <v>29888744.141340971</v>
      </c>
      <c r="F126" s="78">
        <f>Flavor!F109</f>
        <v>9.2288358377154822E-2</v>
      </c>
      <c r="G126" s="95">
        <f>Flavor!G109</f>
        <v>18.441738629711296</v>
      </c>
      <c r="H126" s="81">
        <f>Flavor!H109</f>
        <v>0.66730498592858467</v>
      </c>
      <c r="I126" s="178">
        <f>Flavor!I109</f>
        <v>3.0433177772369686</v>
      </c>
      <c r="J126" s="179">
        <f>Flavor!J109</f>
        <v>5.1080749938441805E-2</v>
      </c>
      <c r="K126" s="78">
        <f>Flavor!K109</f>
        <v>1.7071090783392549E-2</v>
      </c>
      <c r="L126" s="79">
        <f>Flavor!L109</f>
        <v>1076577637.2016907</v>
      </c>
      <c r="M126" s="80">
        <f>Flavor!M109</f>
        <v>107504088.90341449</v>
      </c>
      <c r="N126" s="78">
        <f>Flavor!N109</f>
        <v>0.11093491210465405</v>
      </c>
      <c r="O126" s="77">
        <f>Flavor!O109</f>
        <v>339341657.10921776</v>
      </c>
      <c r="P126" s="76">
        <f>Flavor!P109</f>
        <v>21576901.613698304</v>
      </c>
      <c r="Q126" s="78">
        <f>Flavor!Q109</f>
        <v>6.7902123317771595E-2</v>
      </c>
    </row>
    <row r="127" spans="2:17">
      <c r="B127" s="348"/>
      <c r="C127" s="151" t="s">
        <v>85</v>
      </c>
      <c r="D127" s="77">
        <f>Flavor!D110</f>
        <v>45065802.989047766</v>
      </c>
      <c r="E127" s="76">
        <f>Flavor!E110</f>
        <v>4736060.1076214686</v>
      </c>
      <c r="F127" s="78">
        <f>Flavor!F110</f>
        <v>0.11743343173662142</v>
      </c>
      <c r="G127" s="95">
        <f>Flavor!G110</f>
        <v>2.3493673283774363</v>
      </c>
      <c r="H127" s="81">
        <f>Flavor!H110</f>
        <v>0.1359644102377735</v>
      </c>
      <c r="I127" s="178">
        <f>Flavor!I110</f>
        <v>3.4637331888515468</v>
      </c>
      <c r="J127" s="179">
        <f>Flavor!J110</f>
        <v>-6.8885973445343751E-2</v>
      </c>
      <c r="K127" s="78">
        <f>Flavor!K110</f>
        <v>-1.949997163027176E-2</v>
      </c>
      <c r="L127" s="79">
        <f>Flavor!L110</f>
        <v>156095917.49541</v>
      </c>
      <c r="M127" s="80">
        <f>Flavor!M110</f>
        <v>13626294.981976837</v>
      </c>
      <c r="N127" s="78">
        <f>Flavor!N110</f>
        <v>9.5643511519040089E-2</v>
      </c>
      <c r="O127" s="77">
        <f>Flavor!O110</f>
        <v>62130873.280749813</v>
      </c>
      <c r="P127" s="76">
        <f>Flavor!P110</f>
        <v>4713859.2052467391</v>
      </c>
      <c r="Q127" s="78">
        <f>Flavor!Q110</f>
        <v>8.2098647607276115E-2</v>
      </c>
    </row>
    <row r="128" spans="2:17">
      <c r="B128" s="348"/>
      <c r="C128" s="151" t="s">
        <v>86</v>
      </c>
      <c r="D128" s="77">
        <f>Flavor!D111</f>
        <v>356316323.46178567</v>
      </c>
      <c r="E128" s="76">
        <f>Flavor!E111</f>
        <v>39979151.541224301</v>
      </c>
      <c r="F128" s="78">
        <f>Flavor!F111</f>
        <v>0.12638145336667506</v>
      </c>
      <c r="G128" s="95">
        <f>Flavor!G111</f>
        <v>18.575457961153575</v>
      </c>
      <c r="H128" s="81">
        <f>Flavor!H111</f>
        <v>1.2140375944622548</v>
      </c>
      <c r="I128" s="178">
        <f>Flavor!I111</f>
        <v>2.8177088352006665</v>
      </c>
      <c r="J128" s="179">
        <f>Flavor!J111</f>
        <v>2.4479405013875244E-2</v>
      </c>
      <c r="K128" s="78">
        <f>Flavor!K111</f>
        <v>8.7638361350926459E-3</v>
      </c>
      <c r="L128" s="79">
        <f>Flavor!L111</f>
        <v>1003995652.7444921</v>
      </c>
      <c r="M128" s="80">
        <f>Flavor!M111</f>
        <v>120393354.27392137</v>
      </c>
      <c r="N128" s="78">
        <f>Flavor!N111</f>
        <v>0.13625287584958812</v>
      </c>
      <c r="O128" s="77">
        <f>Flavor!O111</f>
        <v>254746774.33788028</v>
      </c>
      <c r="P128" s="76">
        <f>Flavor!P111</f>
        <v>26003073.70552066</v>
      </c>
      <c r="Q128" s="78">
        <f>Flavor!Q111</f>
        <v>0.11367776963315461</v>
      </c>
    </row>
    <row r="129" spans="2:17">
      <c r="B129" s="348"/>
      <c r="C129" s="151" t="s">
        <v>87</v>
      </c>
      <c r="D129" s="77">
        <f>Flavor!D112</f>
        <v>86312162.247277141</v>
      </c>
      <c r="E129" s="76">
        <f>Flavor!E112</f>
        <v>-1084000.2932049483</v>
      </c>
      <c r="F129" s="78">
        <f>Flavor!F112</f>
        <v>-1.2403293939855049E-2</v>
      </c>
      <c r="G129" s="95">
        <f>Flavor!G112</f>
        <v>4.4996196800187098</v>
      </c>
      <c r="H129" s="81">
        <f>Flavor!H112</f>
        <v>-0.2969127890836587</v>
      </c>
      <c r="I129" s="178">
        <f>Flavor!I112</f>
        <v>2.9932887286471406</v>
      </c>
      <c r="J129" s="179">
        <f>Flavor!J112</f>
        <v>3.91801251342212E-2</v>
      </c>
      <c r="K129" s="78">
        <f>Flavor!K112</f>
        <v>1.3262926450175058E-2</v>
      </c>
      <c r="L129" s="79">
        <f>Flavor!L112</f>
        <v>258357222.39993793</v>
      </c>
      <c r="M129" s="80">
        <f>Flavor!M112</f>
        <v>179466.72508627176</v>
      </c>
      <c r="N129" s="78">
        <f>Flavor!N112</f>
        <v>6.9512853505586923E-4</v>
      </c>
      <c r="O129" s="77">
        <f>Flavor!O112</f>
        <v>171364398.47883776</v>
      </c>
      <c r="P129" s="76">
        <f>Flavor!P112</f>
        <v>1927726.5705913305</v>
      </c>
      <c r="Q129" s="78">
        <f>Flavor!Q112</f>
        <v>1.1377268857329986E-2</v>
      </c>
    </row>
    <row r="130" spans="2:17">
      <c r="B130" s="348"/>
      <c r="C130" s="151" t="s">
        <v>88</v>
      </c>
      <c r="D130" s="77">
        <f>Flavor!D113</f>
        <v>8698728.0123422109</v>
      </c>
      <c r="E130" s="76">
        <f>Flavor!E113</f>
        <v>129159.70805528015</v>
      </c>
      <c r="F130" s="78">
        <f>Flavor!F113</f>
        <v>1.5071903679286614E-2</v>
      </c>
      <c r="G130" s="95">
        <f>Flavor!G113</f>
        <v>0.45348148785022252</v>
      </c>
      <c r="H130" s="81">
        <f>Flavor!H113</f>
        <v>-1.6839077983125506E-2</v>
      </c>
      <c r="I130" s="178">
        <f>Flavor!I113</f>
        <v>3.6338750117979397</v>
      </c>
      <c r="J130" s="179">
        <f>Flavor!J113</f>
        <v>0.20167567555226018</v>
      </c>
      <c r="K130" s="78">
        <f>Flavor!K113</f>
        <v>5.8759895855251709E-2</v>
      </c>
      <c r="L130" s="79">
        <f>Flavor!L113</f>
        <v>31610090.358477119</v>
      </c>
      <c r="M130" s="80">
        <f>Flavor!M113</f>
        <v>2197623.7125915028</v>
      </c>
      <c r="N130" s="78">
        <f>Flavor!N113</f>
        <v>7.4717423025073587E-2</v>
      </c>
      <c r="O130" s="77">
        <f>Flavor!O113</f>
        <v>16203700.137589075</v>
      </c>
      <c r="P130" s="76">
        <f>Flavor!P113</f>
        <v>1228636.567305686</v>
      </c>
      <c r="Q130" s="78">
        <f>Flavor!Q113</f>
        <v>8.2045499275462189E-2</v>
      </c>
    </row>
    <row r="131" spans="2:17">
      <c r="B131" s="348"/>
      <c r="C131" s="151" t="s">
        <v>89</v>
      </c>
      <c r="D131" s="77">
        <f>Flavor!D114</f>
        <v>62608313.537926294</v>
      </c>
      <c r="E131" s="76">
        <f>Flavor!E114</f>
        <v>-3066828.2786434814</v>
      </c>
      <c r="F131" s="78">
        <f>Flavor!F114</f>
        <v>-4.6696941853724687E-2</v>
      </c>
      <c r="G131" s="95">
        <f>Flavor!G114</f>
        <v>3.2638922765131175</v>
      </c>
      <c r="H131" s="81">
        <f>Flavor!H114</f>
        <v>-0.34053314651578281</v>
      </c>
      <c r="I131" s="178">
        <f>Flavor!I114</f>
        <v>3.2483821671280912</v>
      </c>
      <c r="J131" s="179">
        <f>Flavor!J114</f>
        <v>8.4980362105819829E-3</v>
      </c>
      <c r="K131" s="78">
        <f>Flavor!K114</f>
        <v>2.6229444841829597E-3</v>
      </c>
      <c r="L131" s="79">
        <f>Flavor!L114</f>
        <v>203375729.21056402</v>
      </c>
      <c r="M131" s="80">
        <f>Flavor!M114</f>
        <v>-9404120.556697309</v>
      </c>
      <c r="N131" s="78">
        <f>Flavor!N114</f>
        <v>-4.4196480855605166E-2</v>
      </c>
      <c r="O131" s="77">
        <f>Flavor!O114</f>
        <v>129119576.03005971</v>
      </c>
      <c r="P131" s="76">
        <f>Flavor!P114</f>
        <v>-7305684.4435784072</v>
      </c>
      <c r="Q131" s="78">
        <f>Flavor!Q114</f>
        <v>-5.3550819094753406E-2</v>
      </c>
    </row>
    <row r="132" spans="2:17">
      <c r="B132" s="348"/>
      <c r="C132" s="151" t="s">
        <v>90</v>
      </c>
      <c r="D132" s="77">
        <f>Flavor!D115</f>
        <v>22817636.375256985</v>
      </c>
      <c r="E132" s="76">
        <f>Flavor!E115</f>
        <v>-2849129.1637003161</v>
      </c>
      <c r="F132" s="78">
        <f>Flavor!F115</f>
        <v>-0.11100460474366652</v>
      </c>
      <c r="G132" s="95">
        <f>Flavor!G115</f>
        <v>1.1895274433222305</v>
      </c>
      <c r="H132" s="81">
        <f>Flavor!H115</f>
        <v>-0.21913251045343962</v>
      </c>
      <c r="I132" s="178">
        <f>Flavor!I115</f>
        <v>2.5815190114141235</v>
      </c>
      <c r="J132" s="179">
        <f>Flavor!J115</f>
        <v>-9.260747801030389E-2</v>
      </c>
      <c r="K132" s="78">
        <f>Flavor!K115</f>
        <v>-3.4630926538645711E-2</v>
      </c>
      <c r="L132" s="79">
        <f>Flavor!L115</f>
        <v>58904162.098260358</v>
      </c>
      <c r="M132" s="80">
        <f>Flavor!M115</f>
        <v>-9732015.5273113996</v>
      </c>
      <c r="N132" s="78">
        <f>Flavor!N115</f>
        <v>-0.14179133896998289</v>
      </c>
      <c r="O132" s="77">
        <f>Flavor!O115</f>
        <v>21940200.411364514</v>
      </c>
      <c r="P132" s="76">
        <f>Flavor!P115</f>
        <v>-1338886.4918056503</v>
      </c>
      <c r="Q132" s="78">
        <f>Flavor!Q115</f>
        <v>-5.7514562206618151E-2</v>
      </c>
    </row>
    <row r="133" spans="2:17">
      <c r="B133" s="348"/>
      <c r="C133" s="151" t="s">
        <v>91</v>
      </c>
      <c r="D133" s="77">
        <f>Flavor!D116</f>
        <v>33307944.896055605</v>
      </c>
      <c r="E133" s="76">
        <f>Flavor!E116</f>
        <v>344951.99960850179</v>
      </c>
      <c r="F133" s="78">
        <f>Flavor!F116</f>
        <v>1.0464826440128324E-2</v>
      </c>
      <c r="G133" s="95">
        <f>Flavor!G116</f>
        <v>1.7364074824808193</v>
      </c>
      <c r="H133" s="81">
        <f>Flavor!H116</f>
        <v>-7.2688719350276987E-2</v>
      </c>
      <c r="I133" s="178">
        <f>Flavor!I116</f>
        <v>3.165129338844654</v>
      </c>
      <c r="J133" s="179">
        <f>Flavor!J116</f>
        <v>-3.9984351703123977E-2</v>
      </c>
      <c r="K133" s="78">
        <f>Flavor!K116</f>
        <v>-1.2475174225813609E-2</v>
      </c>
      <c r="L133" s="79">
        <f>Flavor!L116</f>
        <v>105423953.60712664</v>
      </c>
      <c r="M133" s="80">
        <f>Flavor!M116</f>
        <v>-226186.20670512319</v>
      </c>
      <c r="N133" s="78">
        <f>Flavor!N116</f>
        <v>-2.14089831876882E-3</v>
      </c>
      <c r="O133" s="77">
        <f>Flavor!O116</f>
        <v>71185186.709557474</v>
      </c>
      <c r="P133" s="76">
        <f>Flavor!P116</f>
        <v>1196076.2069832832</v>
      </c>
      <c r="Q133" s="78">
        <f>Flavor!Q116</f>
        <v>1.7089461466141816E-2</v>
      </c>
    </row>
    <row r="134" spans="2:17">
      <c r="B134" s="348"/>
      <c r="C134" s="151" t="s">
        <v>92</v>
      </c>
      <c r="D134" s="77">
        <f>Flavor!D117</f>
        <v>4956444.2319944147</v>
      </c>
      <c r="E134" s="76">
        <f>Flavor!E117</f>
        <v>-495073.25844626222</v>
      </c>
      <c r="F134" s="78">
        <f>Flavor!F117</f>
        <v>-9.0813843909403405E-2</v>
      </c>
      <c r="G134" s="95">
        <f>Flavor!G117</f>
        <v>0.25838900832195111</v>
      </c>
      <c r="H134" s="81">
        <f>Flavor!H117</f>
        <v>-4.0804684955670634E-2</v>
      </c>
      <c r="I134" s="178">
        <f>Flavor!I117</f>
        <v>3.2545931091097029</v>
      </c>
      <c r="J134" s="179">
        <f>Flavor!J117</f>
        <v>3.996151878154075E-2</v>
      </c>
      <c r="K134" s="78">
        <f>Flavor!K117</f>
        <v>1.2431134846609692E-2</v>
      </c>
      <c r="L134" s="79">
        <f>Flavor!L117</f>
        <v>16131209.243135557</v>
      </c>
      <c r="M134" s="80">
        <f>Flavor!M117</f>
        <v>-1393411.0968615487</v>
      </c>
      <c r="N134" s="78">
        <f>Flavor!N117</f>
        <v>-7.9511628202370455E-2</v>
      </c>
      <c r="O134" s="77">
        <f>Flavor!O117</f>
        <v>7425755.6707962137</v>
      </c>
      <c r="P134" s="76">
        <f>Flavor!P117</f>
        <v>-129573.69644107111</v>
      </c>
      <c r="Q134" s="78">
        <f>Flavor!Q117</f>
        <v>-1.7149973236501217E-2</v>
      </c>
    </row>
    <row r="135" spans="2:17">
      <c r="B135" s="348"/>
      <c r="C135" s="151" t="s">
        <v>93</v>
      </c>
      <c r="D135" s="77">
        <f>Flavor!D118</f>
        <v>24393790.522392523</v>
      </c>
      <c r="E135" s="76">
        <f>Flavor!E118</f>
        <v>435668.79372124001</v>
      </c>
      <c r="F135" s="78">
        <f>Flavor!F118</f>
        <v>1.81845972173964E-2</v>
      </c>
      <c r="G135" s="95">
        <f>Flavor!G118</f>
        <v>1.2716954024434015</v>
      </c>
      <c r="H135" s="81">
        <f>Flavor!H118</f>
        <v>-4.3189661498044263E-2</v>
      </c>
      <c r="I135" s="178">
        <f>Flavor!I118</f>
        <v>2.8656903359531829</v>
      </c>
      <c r="J135" s="179">
        <f>Flavor!J118</f>
        <v>5.862743497218581E-2</v>
      </c>
      <c r="K135" s="78">
        <f>Flavor!K118</f>
        <v>2.0885686228013279E-2</v>
      </c>
      <c r="L135" s="79">
        <f>Flavor!L118</f>
        <v>69905049.757286593</v>
      </c>
      <c r="M135" s="80">
        <f>Flavor!M118</f>
        <v>2653095.0755467266</v>
      </c>
      <c r="N135" s="78">
        <f>Flavor!N118</f>
        <v>3.9450081237075038E-2</v>
      </c>
      <c r="O135" s="77">
        <f>Flavor!O118</f>
        <v>42310393.043587029</v>
      </c>
      <c r="P135" s="76">
        <f>Flavor!P118</f>
        <v>909267.00369632244</v>
      </c>
      <c r="Q135" s="78">
        <f>Flavor!Q118</f>
        <v>2.1962373748487609E-2</v>
      </c>
    </row>
    <row r="136" spans="2:17" ht="15" thickBot="1">
      <c r="B136" s="351"/>
      <c r="C136" s="157" t="s">
        <v>94</v>
      </c>
      <c r="D136" s="144">
        <f>Flavor!D119</f>
        <v>13401123.967305759</v>
      </c>
      <c r="E136" s="138">
        <f>Flavor!E119</f>
        <v>1250079.3919191118</v>
      </c>
      <c r="F136" s="140">
        <f>Flavor!F119</f>
        <v>0.1028783479612356</v>
      </c>
      <c r="G136" s="141">
        <f>Flavor!G119</f>
        <v>0.69862646894310265</v>
      </c>
      <c r="H136" s="142">
        <f>Flavor!H119</f>
        <v>3.1745016197903264E-2</v>
      </c>
      <c r="I136" s="180">
        <f>Flavor!I119</f>
        <v>2.7031946336594666</v>
      </c>
      <c r="J136" s="181">
        <f>Flavor!J119</f>
        <v>0.23788147093560452</v>
      </c>
      <c r="K136" s="140">
        <f>Flavor!K119</f>
        <v>9.6491380702634674E-2</v>
      </c>
      <c r="L136" s="143">
        <f>Flavor!L119</f>
        <v>36225846.393426187</v>
      </c>
      <c r="M136" s="139">
        <f>Flavor!M119</f>
        <v>6269716.2608811073</v>
      </c>
      <c r="N136" s="140">
        <f>Flavor!N119</f>
        <v>0.20929660250305604</v>
      </c>
      <c r="O136" s="144">
        <f>Flavor!O119</f>
        <v>31457543.135311216</v>
      </c>
      <c r="P136" s="138">
        <f>Flavor!P119</f>
        <v>4115885.9464954324</v>
      </c>
      <c r="Q136" s="140">
        <f>Flavor!Q119</f>
        <v>0.15053535043878219</v>
      </c>
    </row>
    <row r="137" spans="2:17">
      <c r="B137" s="347" t="s">
        <v>95</v>
      </c>
      <c r="C137" s="221" t="s">
        <v>144</v>
      </c>
      <c r="D137" s="116">
        <f>Fat!D35</f>
        <v>458194906.88092893</v>
      </c>
      <c r="E137" s="110">
        <f>Fat!E35</f>
        <v>37981330.093278944</v>
      </c>
      <c r="F137" s="112">
        <f>Fat!F35</f>
        <v>9.0385775689661649E-2</v>
      </c>
      <c r="G137" s="113">
        <f>Fat!G35</f>
        <v>23.886585234409509</v>
      </c>
      <c r="H137" s="114">
        <f>Fat!H35</f>
        <v>0.82415312721042255</v>
      </c>
      <c r="I137" s="182">
        <f>Fat!I35</f>
        <v>3.299765935070575</v>
      </c>
      <c r="J137" s="183">
        <f>Fat!J35</f>
        <v>-1.7020663813194226E-3</v>
      </c>
      <c r="K137" s="112">
        <f>Fat!K35</f>
        <v>-5.1554835017964754E-4</v>
      </c>
      <c r="L137" s="115">
        <f>Fat!L35</f>
        <v>1511935945.3485236</v>
      </c>
      <c r="M137" s="111">
        <f>Fat!M35</f>
        <v>124614267.80844855</v>
      </c>
      <c r="N137" s="112">
        <f>Fat!N35</f>
        <v>8.982362910194551E-2</v>
      </c>
      <c r="O137" s="116">
        <f>Fat!O35</f>
        <v>543410990.19274533</v>
      </c>
      <c r="P137" s="110">
        <f>Fat!P35</f>
        <v>41168262.76621294</v>
      </c>
      <c r="Q137" s="112">
        <f>Fat!Q35</f>
        <v>8.1968857920864557E-2</v>
      </c>
    </row>
    <row r="138" spans="2:17">
      <c r="B138" s="348"/>
      <c r="C138" s="222" t="s">
        <v>97</v>
      </c>
      <c r="D138" s="77">
        <f>Fat!D36</f>
        <v>48600928.684548348</v>
      </c>
      <c r="E138" s="76">
        <f>Fat!E36</f>
        <v>10073001.654452048</v>
      </c>
      <c r="F138" s="78">
        <f>Fat!F36</f>
        <v>0.26144675903750203</v>
      </c>
      <c r="G138" s="95">
        <f>Fat!G36</f>
        <v>2.5336602569364826</v>
      </c>
      <c r="H138" s="81">
        <f>Fat!H36</f>
        <v>0.41914575658340691</v>
      </c>
      <c r="I138" s="178">
        <f>Fat!I36</f>
        <v>3.6387007259383353</v>
      </c>
      <c r="J138" s="179">
        <f>Fat!J36</f>
        <v>0.2223624192358078</v>
      </c>
      <c r="K138" s="78">
        <f>Fat!K36</f>
        <v>6.5087938978278026E-2</v>
      </c>
      <c r="L138" s="79">
        <f>Fat!L36</f>
        <v>176844234.48574334</v>
      </c>
      <c r="M138" s="80">
        <f>Fat!M36</f>
        <v>45219801.49498561</v>
      </c>
      <c r="N138" s="78">
        <f>Fat!N36</f>
        <v>0.34355172871408157</v>
      </c>
      <c r="O138" s="77">
        <f>Fat!O36</f>
        <v>74698741.258775875</v>
      </c>
      <c r="P138" s="76">
        <f>Fat!P36</f>
        <v>24743519.27276016</v>
      </c>
      <c r="Q138" s="78">
        <f>Fat!Q36</f>
        <v>0.49531396897178781</v>
      </c>
    </row>
    <row r="139" spans="2:17">
      <c r="B139" s="348"/>
      <c r="C139" s="222" t="s">
        <v>59</v>
      </c>
      <c r="D139" s="77">
        <f>Fat!D37</f>
        <v>735911521.62655437</v>
      </c>
      <c r="E139" s="76">
        <f>Fat!E37</f>
        <v>6024921.8815475702</v>
      </c>
      <c r="F139" s="78">
        <f>Fat!F37</f>
        <v>8.254599938747248E-3</v>
      </c>
      <c r="G139" s="95">
        <f>Fat!G37</f>
        <v>38.364488610269056</v>
      </c>
      <c r="H139" s="81">
        <f>Fat!H37</f>
        <v>-1.6936177490120343</v>
      </c>
      <c r="I139" s="178">
        <f>Fat!I37</f>
        <v>2.9099283962897751</v>
      </c>
      <c r="J139" s="179">
        <f>Fat!J37</f>
        <v>1.4825205595534463E-3</v>
      </c>
      <c r="K139" s="78">
        <f>Fat!K37</f>
        <v>5.0972946477170766E-4</v>
      </c>
      <c r="L139" s="79">
        <f>Fat!L37</f>
        <v>2141449833.9379275</v>
      </c>
      <c r="M139" s="80">
        <f>Fat!M37</f>
        <v>18614163.158807516</v>
      </c>
      <c r="N139" s="78">
        <f>Fat!N37</f>
        <v>8.7685370163276804E-3</v>
      </c>
      <c r="O139" s="77">
        <f>Fat!O37</f>
        <v>1054348882.7068371</v>
      </c>
      <c r="P139" s="76">
        <f>Fat!P37</f>
        <v>3892194.3436406851</v>
      </c>
      <c r="Q139" s="78">
        <f>Fat!Q37</f>
        <v>3.7052401938679029E-3</v>
      </c>
    </row>
    <row r="140" spans="2:17" ht="15" thickBot="1">
      <c r="B140" s="349"/>
      <c r="C140" s="223" t="s">
        <v>15</v>
      </c>
      <c r="D140" s="109">
        <f>Fat!D38</f>
        <v>674690165.97539604</v>
      </c>
      <c r="E140" s="103">
        <f>Fat!E38</f>
        <v>42138793.837992191</v>
      </c>
      <c r="F140" s="105">
        <f>Fat!F38</f>
        <v>6.6617188253982218E-2</v>
      </c>
      <c r="G140" s="106">
        <f>Fat!G38</f>
        <v>35.172901126500889</v>
      </c>
      <c r="H140" s="107">
        <f>Fat!H38</f>
        <v>0.45680940534628434</v>
      </c>
      <c r="I140" s="190">
        <f>Fat!I38</f>
        <v>3.0490410367375227</v>
      </c>
      <c r="J140" s="191">
        <f>Fat!J38</f>
        <v>4.7518544977817712E-2</v>
      </c>
      <c r="K140" s="105">
        <f>Fat!K38</f>
        <v>1.583148055970721E-2</v>
      </c>
      <c r="L140" s="108">
        <f>Fat!L38</f>
        <v>2057158003.1422327</v>
      </c>
      <c r="M140" s="104">
        <f>Fat!M38</f>
        <v>158540832.47835183</v>
      </c>
      <c r="N140" s="105">
        <f>Fat!N38</f>
        <v>8.3503317534474625E-2</v>
      </c>
      <c r="O140" s="109">
        <f>Fat!O38</f>
        <v>814647767.57983863</v>
      </c>
      <c r="P140" s="103">
        <f>Fat!P38</f>
        <v>30259626.24635911</v>
      </c>
      <c r="Q140" s="105">
        <f>Fat!Q38</f>
        <v>3.8577363236161358E-2</v>
      </c>
    </row>
    <row r="141" spans="2:17" ht="15" hidden="1" thickBot="1">
      <c r="B141" s="350" t="s">
        <v>98</v>
      </c>
      <c r="C141" s="154" t="s">
        <v>99</v>
      </c>
      <c r="D141" s="125">
        <f>Organic!D11</f>
        <v>112079290.82074548</v>
      </c>
      <c r="E141" s="117">
        <f>Organic!E11</f>
        <v>6350268.7177913785</v>
      </c>
      <c r="F141" s="121">
        <f>Organic!F11</f>
        <v>6.0061736990320178E-2</v>
      </c>
      <c r="G141" s="122">
        <f>Organic!G11</f>
        <v>5.8429098468735923</v>
      </c>
      <c r="H141" s="123">
        <f>Organic!H11</f>
        <v>4.0221574280886685E-2</v>
      </c>
      <c r="I141" s="186">
        <f>Organic!I11</f>
        <v>3.4520180781040373</v>
      </c>
      <c r="J141" s="187">
        <f>Organic!J11</f>
        <v>1.1306513339571111E-2</v>
      </c>
      <c r="K141" s="121">
        <f>Organic!K11</f>
        <v>3.2860974036180504E-3</v>
      </c>
      <c r="L141" s="124">
        <f>Organic!L11</f>
        <v>386899738.0942933</v>
      </c>
      <c r="M141" s="118">
        <f>Organic!M11</f>
        <v>23116669.013421237</v>
      </c>
      <c r="N141" s="121">
        <f>Organic!N11</f>
        <v>6.3545203111918899E-2</v>
      </c>
      <c r="O141" s="125">
        <f>Organic!O11</f>
        <v>83577736.652033925</v>
      </c>
      <c r="P141" s="117">
        <f>Organic!P11</f>
        <v>3252730.3561227173</v>
      </c>
      <c r="Q141" s="121">
        <f>Organic!Q11</f>
        <v>4.0494616883563088E-2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Size!D59</f>
        <v>505229492.89843309</v>
      </c>
      <c r="E144" s="110">
        <f>Size!E59</f>
        <v>8400130.4090118408</v>
      </c>
      <c r="F144" s="112">
        <f>Size!F59</f>
        <v>1.6907475771806263E-2</v>
      </c>
      <c r="G144" s="113">
        <f>Size!G59</f>
        <v>26.338589023627186</v>
      </c>
      <c r="H144" s="114">
        <f>Size!H59</f>
        <v>-0.92871996926025346</v>
      </c>
      <c r="I144" s="182">
        <f>Size!I59</f>
        <v>3.5258349732090184</v>
      </c>
      <c r="J144" s="183">
        <f>Size!J59</f>
        <v>6.9041356663969822E-2</v>
      </c>
      <c r="K144" s="112">
        <f>Size!K59</f>
        <v>1.9972657995409742E-2</v>
      </c>
      <c r="L144" s="115">
        <f>Size!L59</f>
        <v>1781355815.5579529</v>
      </c>
      <c r="M144" s="111">
        <f>Size!M59</f>
        <v>63919246.792375565</v>
      </c>
      <c r="N144" s="112">
        <f>Size!N59</f>
        <v>3.7217820998372057E-2</v>
      </c>
      <c r="O144" s="116">
        <f>Size!O59</f>
        <v>1499380720.0610611</v>
      </c>
      <c r="P144" s="110">
        <f>Size!P59</f>
        <v>34773687.300021887</v>
      </c>
      <c r="Q144" s="112">
        <f>Size!Q59</f>
        <v>2.3742673988440047E-2</v>
      </c>
    </row>
    <row r="145" spans="1:17">
      <c r="B145" s="348"/>
      <c r="C145" s="151" t="s">
        <v>103</v>
      </c>
      <c r="D145" s="77">
        <f>Size!D60</f>
        <v>226573667.65492463</v>
      </c>
      <c r="E145" s="76">
        <f>Size!E60</f>
        <v>-12575398.875529379</v>
      </c>
      <c r="F145" s="78">
        <f>Size!F60</f>
        <v>-5.2583934606025264E-2</v>
      </c>
      <c r="G145" s="95">
        <f>Size!G60</f>
        <v>11.81172279097062</v>
      </c>
      <c r="H145" s="81">
        <f>Size!H60</f>
        <v>-1.3134102723662568</v>
      </c>
      <c r="I145" s="178">
        <f>Size!I60</f>
        <v>3.2809432638409999</v>
      </c>
      <c r="J145" s="179">
        <f>Size!J60</f>
        <v>-2.858904322825051E-2</v>
      </c>
      <c r="K145" s="78">
        <f>Size!K60</f>
        <v>-8.6383937594999571E-3</v>
      </c>
      <c r="L145" s="79">
        <f>Size!L60</f>
        <v>743375348.65617442</v>
      </c>
      <c r="M145" s="80">
        <f>Size!M60</f>
        <v>-48096213.231816649</v>
      </c>
      <c r="N145" s="78">
        <f>Size!N60</f>
        <v>-6.0768087632974511E-2</v>
      </c>
      <c r="O145" s="77">
        <f>Size!O60</f>
        <v>164245105.37706223</v>
      </c>
      <c r="P145" s="76">
        <f>Size!P60</f>
        <v>-9903413.3609820008</v>
      </c>
      <c r="Q145" s="78">
        <f>Size!Q60</f>
        <v>-5.6867629037251843E-2</v>
      </c>
    </row>
    <row r="146" spans="1:17">
      <c r="B146" s="348"/>
      <c r="C146" s="151" t="s">
        <v>104</v>
      </c>
      <c r="D146" s="77">
        <f>Size!D61</f>
        <v>359359457.98584074</v>
      </c>
      <c r="E146" s="76">
        <f>Size!E61</f>
        <v>17757299.584312737</v>
      </c>
      <c r="F146" s="78">
        <f>Size!F61</f>
        <v>5.1982398669274066E-2</v>
      </c>
      <c r="G146" s="95">
        <f>Size!G61</f>
        <v>18.734102439948504</v>
      </c>
      <c r="H146" s="81">
        <f>Size!H61</f>
        <v>-1.3927183542346455E-2</v>
      </c>
      <c r="I146" s="178">
        <f>Size!I61</f>
        <v>3.077952949444716</v>
      </c>
      <c r="J146" s="179">
        <f>Size!J61</f>
        <v>5.1401239386102304E-2</v>
      </c>
      <c r="K146" s="78">
        <f>Size!K61</f>
        <v>1.6983433395594237E-2</v>
      </c>
      <c r="L146" s="79">
        <f>Size!L61</f>
        <v>1106091503.6183729</v>
      </c>
      <c r="M146" s="80">
        <f>Size!M61</f>
        <v>72214906.948514938</v>
      </c>
      <c r="N146" s="78">
        <f>Size!N61</f>
        <v>6.9848671670411089E-2</v>
      </c>
      <c r="O146" s="77">
        <f>Size!O61</f>
        <v>240953086.94506344</v>
      </c>
      <c r="P146" s="76">
        <f>Size!P61</f>
        <v>14500880.702511251</v>
      </c>
      <c r="Q146" s="78">
        <f>Size!Q61</f>
        <v>6.4035060391416126E-2</v>
      </c>
    </row>
    <row r="147" spans="1:17">
      <c r="B147" s="348"/>
      <c r="C147" s="151" t="s">
        <v>105</v>
      </c>
      <c r="D147" s="77">
        <f>Size!D62</f>
        <v>569409832.3462975</v>
      </c>
      <c r="E147" s="76">
        <f>Size!E62</f>
        <v>63592700.964542508</v>
      </c>
      <c r="F147" s="78">
        <f>Size!F62</f>
        <v>0.12572271087541959</v>
      </c>
      <c r="G147" s="95">
        <f>Size!G62</f>
        <v>29.68443404628507</v>
      </c>
      <c r="H147" s="81">
        <f>Size!H62</f>
        <v>1.923852533601373</v>
      </c>
      <c r="I147" s="178">
        <f>Size!I62</f>
        <v>2.4566917803619286</v>
      </c>
      <c r="J147" s="179">
        <f>Size!J62</f>
        <v>5.1705373815814859E-2</v>
      </c>
      <c r="K147" s="78">
        <f>Size!K62</f>
        <v>2.1499237448942915E-2</v>
      </c>
      <c r="L147" s="79">
        <f>Size!L62</f>
        <v>1398864454.7824128</v>
      </c>
      <c r="M147" s="80">
        <f>Size!M62</f>
        <v>182381129.6111424</v>
      </c>
      <c r="N147" s="78">
        <f>Size!N62</f>
        <v>0.14992489073819792</v>
      </c>
      <c r="O147" s="77">
        <f>Size!O62</f>
        <v>285021083.96347219</v>
      </c>
      <c r="P147" s="76">
        <f>Size!P62</f>
        <v>31922614.177816451</v>
      </c>
      <c r="Q147" s="78">
        <f>Size!Q62</f>
        <v>0.1261272508081582</v>
      </c>
    </row>
    <row r="148" spans="1:17">
      <c r="B148" s="348"/>
      <c r="C148" s="151" t="s">
        <v>106</v>
      </c>
      <c r="D148" s="77">
        <f>Size!D63</f>
        <v>600507757.29995465</v>
      </c>
      <c r="E148" s="76">
        <f>Size!E63</f>
        <v>20278457.634706497</v>
      </c>
      <c r="F148" s="78">
        <f>Size!F63</f>
        <v>3.4949041088421E-2</v>
      </c>
      <c r="G148" s="95">
        <f>Size!G63</f>
        <v>31.305628921792142</v>
      </c>
      <c r="H148" s="81">
        <f>Size!H63</f>
        <v>-0.53888912646608134</v>
      </c>
      <c r="I148" s="178">
        <f>Size!I63</f>
        <v>3.62216637525334</v>
      </c>
      <c r="J148" s="179">
        <f>Size!J63</f>
        <v>7.4890962489264634E-2</v>
      </c>
      <c r="K148" s="78">
        <f>Size!K63</f>
        <v>2.111224919829633E-2</v>
      </c>
      <c r="L148" s="79">
        <f>Size!L63</f>
        <v>2175139006.5706892</v>
      </c>
      <c r="M148" s="80">
        <f>Size!M63</f>
        <v>116905878.10283566</v>
      </c>
      <c r="N148" s="78">
        <f>Size!N63</f>
        <v>5.6799143151417576E-2</v>
      </c>
      <c r="O148" s="77">
        <f>Size!O63</f>
        <v>1696249072.9172471</v>
      </c>
      <c r="P148" s="76">
        <f>Size!P63</f>
        <v>58874064.156587362</v>
      </c>
      <c r="Q148" s="78">
        <f>Size!Q63</f>
        <v>3.5956371534673383E-2</v>
      </c>
    </row>
    <row r="149" spans="1:17" ht="15" customHeight="1">
      <c r="B149" s="348"/>
      <c r="C149" s="151" t="s">
        <v>107</v>
      </c>
      <c r="D149" s="77">
        <f>Size!D64</f>
        <v>654124509.39798987</v>
      </c>
      <c r="E149" s="76">
        <f>Size!E64</f>
        <v>66951025.593188524</v>
      </c>
      <c r="F149" s="78">
        <f>Size!F64</f>
        <v>0.11402256307514999</v>
      </c>
      <c r="G149" s="95">
        <f>Size!G64</f>
        <v>34.100773738438356</v>
      </c>
      <c r="H149" s="81">
        <f>Size!H64</f>
        <v>1.8751405047008589</v>
      </c>
      <c r="I149" s="178">
        <f>Size!I64</f>
        <v>2.5151856589473915</v>
      </c>
      <c r="J149" s="179">
        <f>Size!J64</f>
        <v>4.0722889317953204E-2</v>
      </c>
      <c r="K149" s="78">
        <f>Size!K64</f>
        <v>1.6457264913325664E-2</v>
      </c>
      <c r="L149" s="79">
        <f>Size!L64</f>
        <v>1645244585.2038224</v>
      </c>
      <c r="M149" s="80">
        <f>Size!M64</f>
        <v>192305660.21522737</v>
      </c>
      <c r="N149" s="78">
        <f>Size!N64</f>
        <v>0.13235632751509971</v>
      </c>
      <c r="O149" s="77">
        <f>Size!O64</f>
        <v>332391691.28324986</v>
      </c>
      <c r="P149" s="76">
        <f>Size!P64</f>
        <v>33872392.768993616</v>
      </c>
      <c r="Q149" s="78">
        <f>Size!Q64</f>
        <v>0.11346801676668146</v>
      </c>
    </row>
    <row r="150" spans="1:17" ht="15" thickBot="1">
      <c r="B150" s="349"/>
      <c r="C150" s="152" t="s">
        <v>108</v>
      </c>
      <c r="D150" s="144">
        <f>Size!D65</f>
        <v>662765256.46947753</v>
      </c>
      <c r="E150" s="138">
        <f>Size!E65</f>
        <v>8988564.2393666506</v>
      </c>
      <c r="F150" s="140">
        <f>Size!F65</f>
        <v>1.3748676491824109E-2</v>
      </c>
      <c r="G150" s="141">
        <f>Size!G65</f>
        <v>34.551232567885144</v>
      </c>
      <c r="H150" s="142">
        <f>Size!H65</f>
        <v>-1.3297608381072052</v>
      </c>
      <c r="I150" s="180">
        <f>Size!I65</f>
        <v>3.1187579689236689</v>
      </c>
      <c r="J150" s="181">
        <f>Size!J65</f>
        <v>1.4904737944363422E-2</v>
      </c>
      <c r="K150" s="140">
        <f>Size!K65</f>
        <v>4.8020111890602468E-3</v>
      </c>
      <c r="L150" s="143">
        <f>Size!L65</f>
        <v>2067004425.1399221</v>
      </c>
      <c r="M150" s="139">
        <f>Size!M65</f>
        <v>37777526.622529507</v>
      </c>
      <c r="N150" s="140">
        <f>Size!N65</f>
        <v>1.8616708979232819E-2</v>
      </c>
      <c r="O150" s="144">
        <f>Size!O65</f>
        <v>458465617.5376991</v>
      </c>
      <c r="P150" s="138">
        <f>Size!P65</f>
        <v>7317145.7033919096</v>
      </c>
      <c r="Q150" s="140">
        <f>Size!Q65</f>
        <v>1.6218930485658988E-2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17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Data'!D57</f>
        <v>155318.96177428865</v>
      </c>
      <c r="E7" s="284">
        <f>'Segment Data'!E57</f>
        <v>10563.498339840968</v>
      </c>
      <c r="F7" s="285">
        <f>'Segment Data'!F57</f>
        <v>7.2974781671191521E-2</v>
      </c>
      <c r="G7" s="286">
        <f>'Segment Data'!G57</f>
        <v>100</v>
      </c>
      <c r="H7" s="287">
        <f>'Segment Data'!H57</f>
        <v>0</v>
      </c>
      <c r="I7" s="288">
        <f>'Segment Data'!I57</f>
        <v>6.0610278748388948</v>
      </c>
      <c r="J7" s="289">
        <f>'Segment Data'!J57</f>
        <v>-2.4146253883623459E-2</v>
      </c>
      <c r="K7" s="285">
        <f>'Segment Data'!K57</f>
        <v>-3.9680464967553142E-3</v>
      </c>
      <c r="L7" s="290">
        <f>'Segment Data'!L57</f>
        <v>941392.55680500029</v>
      </c>
      <c r="M7" s="291">
        <f>'Segment Data'!M57</f>
        <v>60530.355722460779</v>
      </c>
      <c r="N7" s="285">
        <f>'Segment Data'!N57</f>
        <v>6.8717167847674399E-2</v>
      </c>
      <c r="O7" s="283">
        <f>'Segment Data'!O57</f>
        <v>395586.94285082817</v>
      </c>
      <c r="P7" s="284">
        <f>'Segment Data'!P57</f>
        <v>15603.121616054501</v>
      </c>
      <c r="Q7" s="285">
        <f>'Segment Data'!Q57</f>
        <v>4.1062594626664603E-2</v>
      </c>
    </row>
    <row r="8" spans="2:17">
      <c r="B8" s="354" t="s">
        <v>60</v>
      </c>
      <c r="C8" s="151" t="s">
        <v>145</v>
      </c>
      <c r="D8" s="77">
        <f>'Segment Data'!D58</f>
        <v>1669.6117970292325</v>
      </c>
      <c r="E8" s="76">
        <f>'Segment Data'!E58</f>
        <v>-223.28178854488237</v>
      </c>
      <c r="F8" s="78">
        <f>'Segment Data'!F58</f>
        <v>-0.11795791915960292</v>
      </c>
      <c r="G8" s="95">
        <f>'Segment Data'!G58</f>
        <v>1.0749568358920221</v>
      </c>
      <c r="H8" s="81">
        <f>'Segment Data'!H58</f>
        <v>-0.23269231299921089</v>
      </c>
      <c r="I8" s="178">
        <f>'Segment Data'!I58</f>
        <v>7.4948374386194585</v>
      </c>
      <c r="J8" s="179">
        <f>'Segment Data'!J58</f>
        <v>4.3776695369652785E-3</v>
      </c>
      <c r="K8" s="78">
        <f>'Segment Data'!K58</f>
        <v>5.84432687968565E-4</v>
      </c>
      <c r="L8" s="79">
        <f>'Segment Data'!L58</f>
        <v>12513.469004335404</v>
      </c>
      <c r="M8" s="80">
        <f>'Segment Data'!M58</f>
        <v>-1665.1742455618132</v>
      </c>
      <c r="N8" s="78">
        <f>'Segment Data'!N58</f>
        <v>-0.11744242493539601</v>
      </c>
      <c r="O8" s="77">
        <f>'Segment Data'!O58</f>
        <v>3185.4255273342133</v>
      </c>
      <c r="P8" s="76">
        <f>'Segment Data'!P58</f>
        <v>-409.57983336359212</v>
      </c>
      <c r="Q8" s="78">
        <f>'Segment Data'!Q58</f>
        <v>-0.1139302427310125</v>
      </c>
    </row>
    <row r="9" spans="2:17">
      <c r="B9" s="355"/>
      <c r="C9" s="151" t="s">
        <v>149</v>
      </c>
      <c r="D9" s="77">
        <f>'Segment Data'!D59</f>
        <v>269.85120737707609</v>
      </c>
      <c r="E9" s="76">
        <f>'Segment Data'!E59</f>
        <v>-96.89409402699647</v>
      </c>
      <c r="F9" s="78">
        <f>'Segment Data'!F59</f>
        <v>-0.26419996017955938</v>
      </c>
      <c r="G9" s="95">
        <f>'Segment Data'!G59</f>
        <v>0.1737400278075687</v>
      </c>
      <c r="H9" s="81">
        <f>'Segment Data'!H59</f>
        <v>-7.9615039215620187E-2</v>
      </c>
      <c r="I9" s="178">
        <f>'Segment Data'!I59</f>
        <v>6.466647089051559</v>
      </c>
      <c r="J9" s="179">
        <f>'Segment Data'!J59</f>
        <v>-0.55777413222982375</v>
      </c>
      <c r="K9" s="78">
        <f>'Segment Data'!K59</f>
        <v>-7.9404995039303122E-2</v>
      </c>
      <c r="L9" s="79">
        <f>'Segment Data'!L59</f>
        <v>1745.0325246620177</v>
      </c>
      <c r="M9" s="80">
        <f>'Segment Data'!M59</f>
        <v>-831.14095332598663</v>
      </c>
      <c r="N9" s="78">
        <f>'Segment Data'!N59</f>
        <v>-0.32262615869142053</v>
      </c>
      <c r="O9" s="77">
        <f>'Segment Data'!O59</f>
        <v>812.25873148441315</v>
      </c>
      <c r="P9" s="76">
        <f>'Segment Data'!P59</f>
        <v>-259.53300343707178</v>
      </c>
      <c r="Q9" s="78">
        <f>'Segment Data'!Q59</f>
        <v>-0.24214872626917963</v>
      </c>
    </row>
    <row r="10" spans="2:17">
      <c r="B10" s="355"/>
      <c r="C10" s="151" t="s">
        <v>146</v>
      </c>
      <c r="D10" s="77">
        <f>'Segment Data'!D60</f>
        <v>81151.581791337798</v>
      </c>
      <c r="E10" s="76">
        <f>'Segment Data'!E60</f>
        <v>-4484.3416800285049</v>
      </c>
      <c r="F10" s="78">
        <f>'Segment Data'!F60</f>
        <v>-5.2365193230244245E-2</v>
      </c>
      <c r="G10" s="95">
        <f>'Segment Data'!G60</f>
        <v>52.248341647601428</v>
      </c>
      <c r="H10" s="81">
        <f>'Segment Data'!H60</f>
        <v>-6.9106851964156988</v>
      </c>
      <c r="I10" s="178">
        <f>'Segment Data'!I60</f>
        <v>6.4492772795090945</v>
      </c>
      <c r="J10" s="179">
        <f>'Segment Data'!J60</f>
        <v>-0.23044791343226656</v>
      </c>
      <c r="K10" s="78">
        <f>'Segment Data'!K60</f>
        <v>-3.4499609905477374E-2</v>
      </c>
      <c r="L10" s="79">
        <f>'Segment Data'!L60</f>
        <v>523369.05264309881</v>
      </c>
      <c r="M10" s="80">
        <f>'Segment Data'!M60</f>
        <v>-48655.382789385098</v>
      </c>
      <c r="N10" s="78">
        <f>'Segment Data'!N60</f>
        <v>-8.505822439665324E-2</v>
      </c>
      <c r="O10" s="77">
        <f>'Segment Data'!O60</f>
        <v>230817.60752058029</v>
      </c>
      <c r="P10" s="76">
        <f>'Segment Data'!P60</f>
        <v>-18590.5646308469</v>
      </c>
      <c r="Q10" s="78">
        <f>'Segment Data'!Q60</f>
        <v>-7.4538714872420905E-2</v>
      </c>
    </row>
    <row r="11" spans="2:17">
      <c r="B11" s="355"/>
      <c r="C11" s="151" t="s">
        <v>148</v>
      </c>
      <c r="D11" s="77">
        <f>'Segment Data'!D61</f>
        <v>305.88112846233849</v>
      </c>
      <c r="E11" s="76">
        <f>'Segment Data'!E61</f>
        <v>-88.815991833892554</v>
      </c>
      <c r="F11" s="78">
        <f>'Segment Data'!F61</f>
        <v>-0.22502315640720588</v>
      </c>
      <c r="G11" s="95">
        <f>'Segment Data'!G61</f>
        <v>0.19693740221290468</v>
      </c>
      <c r="H11" s="81">
        <f>'Segment Data'!H61</f>
        <v>-7.5727346275133667E-2</v>
      </c>
      <c r="I11" s="178">
        <f>'Segment Data'!I61</f>
        <v>9.8779037307174331</v>
      </c>
      <c r="J11" s="179">
        <f>'Segment Data'!J61</f>
        <v>0.23429294184828642</v>
      </c>
      <c r="K11" s="78">
        <f>'Segment Data'!K61</f>
        <v>2.4295147012643039E-2</v>
      </c>
      <c r="L11" s="79">
        <f>'Segment Data'!L61</f>
        <v>3021.464339994192</v>
      </c>
      <c r="M11" s="80">
        <f>'Segment Data'!M61</f>
        <v>-784.84106763012505</v>
      </c>
      <c r="N11" s="78">
        <f>'Segment Data'!N61</f>
        <v>-0.20619498006072481</v>
      </c>
      <c r="O11" s="77">
        <f>'Segment Data'!O61</f>
        <v>923.27536511421204</v>
      </c>
      <c r="P11" s="76">
        <f>'Segment Data'!P61</f>
        <v>-268.08328353121851</v>
      </c>
      <c r="Q11" s="78">
        <f>'Segment Data'!Q61</f>
        <v>-0.22502315640720619</v>
      </c>
    </row>
    <row r="12" spans="2:17" ht="15" thickBot="1">
      <c r="B12" s="356"/>
      <c r="C12" s="151" t="s">
        <v>147</v>
      </c>
      <c r="D12" s="144">
        <f>'Segment Data'!D62</f>
        <v>71922.03585008216</v>
      </c>
      <c r="E12" s="138">
        <f>'Segment Data'!E62</f>
        <v>15456.831894275194</v>
      </c>
      <c r="F12" s="140">
        <f>'Segment Data'!F62</f>
        <v>0.27374083172306668</v>
      </c>
      <c r="G12" s="141">
        <f>'Segment Data'!G62</f>
        <v>46.306024086486048</v>
      </c>
      <c r="H12" s="142">
        <f>'Segment Data'!H62</f>
        <v>7.2987198949056307</v>
      </c>
      <c r="I12" s="180">
        <f>'Segment Data'!I62</f>
        <v>5.5719159442071335</v>
      </c>
      <c r="J12" s="181">
        <f>'Segment Data'!J62</f>
        <v>0.46653026738980596</v>
      </c>
      <c r="K12" s="140">
        <f>'Segment Data'!K62</f>
        <v>9.1380024335524571E-2</v>
      </c>
      <c r="L12" s="143">
        <f>'Segment Data'!L62</f>
        <v>400743.53829290986</v>
      </c>
      <c r="M12" s="139">
        <f>'Segment Data'!M62</f>
        <v>112466.89477836387</v>
      </c>
      <c r="N12" s="140">
        <f>'Segment Data'!N62</f>
        <v>0.39013529992307189</v>
      </c>
      <c r="O12" s="144">
        <f>'Segment Data'!O62</f>
        <v>159848.37570631504</v>
      </c>
      <c r="P12" s="138">
        <f>'Segment Data'!P62</f>
        <v>35130.88236723328</v>
      </c>
      <c r="Q12" s="140">
        <f>'Segment Data'!Q62</f>
        <v>0.28168367906272362</v>
      </c>
    </row>
    <row r="13" spans="2:17">
      <c r="B13" s="347" t="s">
        <v>61</v>
      </c>
      <c r="C13" s="150" t="s">
        <v>74</v>
      </c>
      <c r="D13" s="116">
        <f>'Type Data'!D39</f>
        <v>19188.225733498748</v>
      </c>
      <c r="E13" s="110">
        <f>'Type Data'!E39</f>
        <v>-6611.1202497342201</v>
      </c>
      <c r="F13" s="112">
        <f>'Type Data'!F39</f>
        <v>-0.25625146676318061</v>
      </c>
      <c r="G13" s="113">
        <f>'Type Data'!G39</f>
        <v>12.354078030333028</v>
      </c>
      <c r="H13" s="114">
        <f>'Type Data'!H39</f>
        <v>-5.4686316423254837</v>
      </c>
      <c r="I13" s="182">
        <f>'Type Data'!I39</f>
        <v>5.6726138882026946</v>
      </c>
      <c r="J13" s="183">
        <f>'Type Data'!J39</f>
        <v>-0.22631044074769058</v>
      </c>
      <c r="K13" s="112">
        <f>'Type Data'!K39</f>
        <v>-3.8364696362863625E-2</v>
      </c>
      <c r="L13" s="115">
        <f>'Type Data'!L39</f>
        <v>108847.39578581334</v>
      </c>
      <c r="M13" s="111">
        <f>'Type Data'!M39</f>
        <v>-43340.993905688025</v>
      </c>
      <c r="N13" s="112">
        <f>'Type Data'!N39</f>
        <v>-0.28478515341113642</v>
      </c>
      <c r="O13" s="116">
        <f>'Type Data'!O39</f>
        <v>48224.07021021843</v>
      </c>
      <c r="P13" s="110">
        <f>'Type Data'!P39</f>
        <v>-19634.464916959259</v>
      </c>
      <c r="Q13" s="112">
        <f>'Type Data'!Q39</f>
        <v>-0.28934407263818984</v>
      </c>
    </row>
    <row r="14" spans="2:17">
      <c r="B14" s="348"/>
      <c r="C14" s="151" t="s">
        <v>75</v>
      </c>
      <c r="D14" s="77">
        <f>'Type Data'!D40</f>
        <v>72266.033280819771</v>
      </c>
      <c r="E14" s="76">
        <f>'Type Data'!E40</f>
        <v>20324.746961202778</v>
      </c>
      <c r="F14" s="78">
        <f>'Type Data'!F40</f>
        <v>0.39130234157344312</v>
      </c>
      <c r="G14" s="95">
        <f>'Type Data'!G40</f>
        <v>46.527502151242565</v>
      </c>
      <c r="H14" s="81">
        <f>'Type Data'!H40</f>
        <v>10.645411702104852</v>
      </c>
      <c r="I14" s="178">
        <f>'Type Data'!I40</f>
        <v>5.7978277689615867</v>
      </c>
      <c r="J14" s="179">
        <f>'Type Data'!J40</f>
        <v>0.36564477635821291</v>
      </c>
      <c r="K14" s="78">
        <f>'Type Data'!K40</f>
        <v>6.7310835598890173E-2</v>
      </c>
      <c r="L14" s="79">
        <f>'Type Data'!L40</f>
        <v>418986.01450823905</v>
      </c>
      <c r="M14" s="80">
        <f>'Type Data'!M40</f>
        <v>136831.44234887336</v>
      </c>
      <c r="N14" s="78">
        <f>'Type Data'!N40</f>
        <v>0.48495206475544417</v>
      </c>
      <c r="O14" s="77">
        <f>'Type Data'!O40</f>
        <v>154538.55982577801</v>
      </c>
      <c r="P14" s="76">
        <f>'Type Data'!P40</f>
        <v>44692.362800718329</v>
      </c>
      <c r="Q14" s="78">
        <f>'Type Data'!Q40</f>
        <v>0.40686308685336164</v>
      </c>
    </row>
    <row r="15" spans="2:17">
      <c r="B15" s="348"/>
      <c r="C15" s="151" t="s">
        <v>76</v>
      </c>
      <c r="D15" s="77">
        <f>'Type Data'!D41</f>
        <v>63685.832467544882</v>
      </c>
      <c r="E15" s="76">
        <f>'Type Data'!E41</f>
        <v>-3263.6507556751312</v>
      </c>
      <c r="F15" s="78">
        <f>'Type Data'!F41</f>
        <v>-4.8747960380718859E-2</v>
      </c>
      <c r="G15" s="95">
        <f>'Type Data'!G41</f>
        <v>41.003256614664913</v>
      </c>
      <c r="H15" s="81">
        <f>'Type Data'!H41</f>
        <v>-5.2467996075915906</v>
      </c>
      <c r="I15" s="178">
        <f>'Type Data'!I41</f>
        <v>6.4838243396018411</v>
      </c>
      <c r="J15" s="179">
        <f>'Type Data'!J41</f>
        <v>-0.18203173885635504</v>
      </c>
      <c r="K15" s="78">
        <f>'Type Data'!K41</f>
        <v>-2.7308081169742079E-2</v>
      </c>
      <c r="L15" s="79">
        <f>'Type Data'!L41</f>
        <v>412927.75064087269</v>
      </c>
      <c r="M15" s="80">
        <f>'Type Data'!M41</f>
        <v>-33347.869052263442</v>
      </c>
      <c r="N15" s="78">
        <f>'Type Data'!N41</f>
        <v>-7.4724828291524853E-2</v>
      </c>
      <c r="O15" s="77">
        <f>'Type Data'!O41</f>
        <v>192108.83164513111</v>
      </c>
      <c r="P15" s="76">
        <f>'Type Data'!P41</f>
        <v>-9908.8658038946742</v>
      </c>
      <c r="Q15" s="78">
        <f>'Type Data'!Q41</f>
        <v>-4.904949382662345E-2</v>
      </c>
    </row>
    <row r="16" spans="2:17" ht="15" thickBot="1">
      <c r="B16" s="349"/>
      <c r="C16" s="152" t="s">
        <v>77</v>
      </c>
      <c r="D16" s="144">
        <f>'Type Data'!D42</f>
        <v>178.87029242515564</v>
      </c>
      <c r="E16" s="138">
        <f>'Type Data'!E42</f>
        <v>113.52238404750824</v>
      </c>
      <c r="F16" s="140">
        <f>'Type Data'!F42</f>
        <v>1.7371999634855824</v>
      </c>
      <c r="G16" s="141">
        <f>'Type Data'!G42</f>
        <v>0.11516320375943026</v>
      </c>
      <c r="H16" s="142">
        <f>'Type Data'!H42</f>
        <v>7.0019547812212701E-2</v>
      </c>
      <c r="I16" s="180">
        <f>'Type Data'!I42</f>
        <v>3.5299090839213538</v>
      </c>
      <c r="J16" s="181">
        <f>'Type Data'!J42</f>
        <v>-0.19812972534225137</v>
      </c>
      <c r="K16" s="140">
        <f>'Type Data'!K42</f>
        <v>-5.3145832293893872E-2</v>
      </c>
      <c r="L16" s="143">
        <f>'Type Data'!L42</f>
        <v>631.39587007522584</v>
      </c>
      <c r="M16" s="139">
        <f>'Type Data'!M42</f>
        <v>387.77633153915406</v>
      </c>
      <c r="N16" s="140">
        <f>'Type Data'!N42</f>
        <v>1.5917291932713251</v>
      </c>
      <c r="O16" s="144">
        <f>'Type Data'!O42</f>
        <v>715.48116970062256</v>
      </c>
      <c r="P16" s="138">
        <f>'Type Data'!P42</f>
        <v>454.08953619003296</v>
      </c>
      <c r="Q16" s="140">
        <f>'Type Data'!Q42</f>
        <v>1.7371999634855824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1407.938066170299</v>
      </c>
      <c r="E17" s="131">
        <f>Granola!E12</f>
        <v>-289.36385363270961</v>
      </c>
      <c r="F17" s="133">
        <f>Granola!F12</f>
        <v>-0.17048460869371646</v>
      </c>
      <c r="G17" s="134">
        <f>Granola!G12</f>
        <v>0.9064817650637732</v>
      </c>
      <c r="H17" s="135">
        <f>Granola!H12</f>
        <v>-0.26604870773017997</v>
      </c>
      <c r="I17" s="184">
        <f>Granola!I12</f>
        <v>7.7746972610471676</v>
      </c>
      <c r="J17" s="185">
        <f>Granola!J12</f>
        <v>0.15947579767685571</v>
      </c>
      <c r="K17" s="133">
        <f>Granola!K12</f>
        <v>2.0941715016949171E-2</v>
      </c>
      <c r="L17" s="136">
        <f>Granola!L12</f>
        <v>10946.292226778269</v>
      </c>
      <c r="M17" s="132">
        <f>Granola!M12</f>
        <v>-1979.0377827252378</v>
      </c>
      <c r="N17" s="133">
        <f>Granola!N12</f>
        <v>-0.15311313376680721</v>
      </c>
      <c r="O17" s="137">
        <f>Granola!O12</f>
        <v>2702.6289032697678</v>
      </c>
      <c r="P17" s="131">
        <f>Granola!P12</f>
        <v>-541.92375622943018</v>
      </c>
      <c r="Q17" s="133">
        <f>Granola!Q12</f>
        <v>-0.16702572375973612</v>
      </c>
    </row>
    <row r="18" spans="2:17">
      <c r="B18" s="350" t="s">
        <v>80</v>
      </c>
      <c r="C18" s="154" t="s">
        <v>14</v>
      </c>
      <c r="D18" s="125">
        <f>'NB vs PL'!D21</f>
        <v>154268.64978030822</v>
      </c>
      <c r="E18" s="117">
        <f>'NB vs PL'!E21</f>
        <v>10560.747885664954</v>
      </c>
      <c r="F18" s="121">
        <f>'NB vs PL'!F21</f>
        <v>7.348759355910274E-2</v>
      </c>
      <c r="G18" s="122">
        <f>'NB vs PL'!G21</f>
        <v>99.323770915036917</v>
      </c>
      <c r="H18" s="123">
        <f>'NB vs PL'!H21</f>
        <v>4.7447600496752784E-2</v>
      </c>
      <c r="I18" s="186">
        <f>'NB vs PL'!I21</f>
        <v>6.0906117760773792</v>
      </c>
      <c r="J18" s="187">
        <f>'NB vs PL'!J21</f>
        <v>-2.5782404967340966E-2</v>
      </c>
      <c r="K18" s="121">
        <f>'NB vs PL'!K21</f>
        <v>-4.2152948623296813E-3</v>
      </c>
      <c r="L18" s="124">
        <f>'NB vs PL'!L21</f>
        <v>939590.45503150229</v>
      </c>
      <c r="M18" s="118">
        <f>'NB vs PL'!M21</f>
        <v>60616.280112960725</v>
      </c>
      <c r="N18" s="121">
        <f>'NB vs PL'!N21</f>
        <v>6.896252682119848E-2</v>
      </c>
      <c r="O18" s="125">
        <f>'NB vs PL'!O21</f>
        <v>393615.17398238182</v>
      </c>
      <c r="P18" s="117">
        <f>'NB vs PL'!P21</f>
        <v>15825.976005483477</v>
      </c>
      <c r="Q18" s="121">
        <f>'NB vs PL'!Q21</f>
        <v>4.1891023063214287E-2</v>
      </c>
    </row>
    <row r="19" spans="2:17" ht="15" thickBot="1">
      <c r="B19" s="351"/>
      <c r="C19" s="155" t="s">
        <v>13</v>
      </c>
      <c r="D19" s="130">
        <f>'NB vs PL'!D22</f>
        <v>1050.3119939804078</v>
      </c>
      <c r="E19" s="119">
        <f>'NB vs PL'!E22</f>
        <v>2.750454175949244</v>
      </c>
      <c r="F19" s="126">
        <f>'NB vs PL'!F22</f>
        <v>2.6255776595832769E-3</v>
      </c>
      <c r="G19" s="127">
        <f>'NB vs PL'!G22</f>
        <v>0.676229084963067</v>
      </c>
      <c r="H19" s="128">
        <f>'NB vs PL'!H22</f>
        <v>-4.7447600496784537E-2</v>
      </c>
      <c r="I19" s="188">
        <f>'NB vs PL'!I22</f>
        <v>1.7157775821149712</v>
      </c>
      <c r="J19" s="189">
        <f>'NB vs PL'!J22</f>
        <v>-8.6528146243551429E-2</v>
      </c>
      <c r="K19" s="126">
        <f>'NB vs PL'!K22</f>
        <v>-4.8009693850531263E-2</v>
      </c>
      <c r="L19" s="129">
        <f>'NB vs PL'!L22</f>
        <v>1802.1017734980583</v>
      </c>
      <c r="M19" s="120">
        <f>'NB vs PL'!M22</f>
        <v>-85.924390499591937</v>
      </c>
      <c r="N19" s="126">
        <f>'NB vs PL'!N22</f>
        <v>-4.5510169370565394E-2</v>
      </c>
      <c r="O19" s="130">
        <f>'NB vs PL'!O22</f>
        <v>1971.7688684463501</v>
      </c>
      <c r="P19" s="119">
        <f>'NB vs PL'!P22</f>
        <v>-222.85438942909241</v>
      </c>
      <c r="Q19" s="126">
        <f>'NB vs PL'!Q22</f>
        <v>-0.1015456245755966</v>
      </c>
    </row>
    <row r="20" spans="2:17">
      <c r="B20" s="347" t="s">
        <v>62</v>
      </c>
      <c r="C20" s="150" t="s">
        <v>70</v>
      </c>
      <c r="D20" s="116">
        <f>Package!D39</f>
        <v>80623.551162095726</v>
      </c>
      <c r="E20" s="110">
        <f>Package!E39</f>
        <v>-9704.1343920484942</v>
      </c>
      <c r="F20" s="112">
        <f>Package!F39</f>
        <v>-0.10743255882751078</v>
      </c>
      <c r="G20" s="113">
        <f>Package!G39</f>
        <v>51.908376312261744</v>
      </c>
      <c r="H20" s="114">
        <f>Package!H39</f>
        <v>-10.491814610444926</v>
      </c>
      <c r="I20" s="182">
        <f>Package!I39</f>
        <v>6.3745862943727243</v>
      </c>
      <c r="J20" s="183">
        <f>Package!J39</f>
        <v>-0.16563925687347947</v>
      </c>
      <c r="K20" s="112">
        <f>Package!K39</f>
        <v>-2.5326230047512326E-2</v>
      </c>
      <c r="L20" s="115">
        <f>Package!L39</f>
        <v>513941.78424155357</v>
      </c>
      <c r="M20" s="111">
        <f>Package!M39</f>
        <v>-76821.652804593032</v>
      </c>
      <c r="N20" s="112">
        <f>Package!N39</f>
        <v>-0.13003792717556456</v>
      </c>
      <c r="O20" s="116">
        <f>Package!O39</f>
        <v>239164.08621168137</v>
      </c>
      <c r="P20" s="110">
        <f>Package!P39</f>
        <v>-29218.943460906099</v>
      </c>
      <c r="Q20" s="112">
        <f>Package!Q39</f>
        <v>-0.10887030933569683</v>
      </c>
    </row>
    <row r="21" spans="2:17">
      <c r="B21" s="348"/>
      <c r="C21" s="151" t="s">
        <v>71</v>
      </c>
      <c r="D21" s="77">
        <f>Package!D40</f>
        <v>2240.241033911705</v>
      </c>
      <c r="E21" s="76">
        <f>Package!E40</f>
        <v>-100.49137799076743</v>
      </c>
      <c r="F21" s="78">
        <f>Package!F40</f>
        <v>-4.2931595888438721E-2</v>
      </c>
      <c r="G21" s="95">
        <f>Package!G40</f>
        <v>1.4423487050906572</v>
      </c>
      <c r="H21" s="81">
        <f>Package!H40</f>
        <v>-0.17467655693855089</v>
      </c>
      <c r="I21" s="178">
        <f>Package!I40</f>
        <v>3.0327151416576967</v>
      </c>
      <c r="J21" s="179">
        <f>Package!J40</f>
        <v>6.3983336058496931E-2</v>
      </c>
      <c r="K21" s="78">
        <f>Package!K40</f>
        <v>2.1552413706694779E-2</v>
      </c>
      <c r="L21" s="79">
        <f>Package!L40</f>
        <v>6794.0129045069216</v>
      </c>
      <c r="M21" s="80">
        <f>Package!M40</f>
        <v>-154.99385510487537</v>
      </c>
      <c r="N21" s="78">
        <f>Package!N40</f>
        <v>-2.2304461697420196E-2</v>
      </c>
      <c r="O21" s="77">
        <f>Package!O40</f>
        <v>1242.1255618333817</v>
      </c>
      <c r="P21" s="76">
        <f>Package!P40</f>
        <v>-112.79253350451563</v>
      </c>
      <c r="Q21" s="78">
        <f>Package!Q40</f>
        <v>-8.3246754097255432E-2</v>
      </c>
    </row>
    <row r="22" spans="2:17">
      <c r="B22" s="348"/>
      <c r="C22" s="151" t="s">
        <v>72</v>
      </c>
      <c r="D22" s="77">
        <f>Package!D41</f>
        <v>6.3960838317871094</v>
      </c>
      <c r="E22" s="76">
        <f>Package!E41</f>
        <v>-23.946113586425781</v>
      </c>
      <c r="F22" s="78">
        <f>Package!F41</f>
        <v>-0.78920169348223068</v>
      </c>
      <c r="G22" s="95">
        <f>Package!G41</f>
        <v>4.1180315389192299E-3</v>
      </c>
      <c r="H22" s="81">
        <f>Package!H41</f>
        <v>-1.6842971727084134E-2</v>
      </c>
      <c r="I22" s="178">
        <f>Package!I41</f>
        <v>3.9899999999999998</v>
      </c>
      <c r="J22" s="179">
        <f>Package!J41</f>
        <v>-4.4408920985006262E-16</v>
      </c>
      <c r="K22" s="78">
        <f>Package!K41</f>
        <v>-1.1130055384713348E-16</v>
      </c>
      <c r="L22" s="79">
        <f>Package!L41</f>
        <v>25.520374488830566</v>
      </c>
      <c r="M22" s="80">
        <f>Package!M41</f>
        <v>-95.544993209838864</v>
      </c>
      <c r="N22" s="78">
        <f>Package!N41</f>
        <v>-0.78920169348223068</v>
      </c>
      <c r="O22" s="77">
        <f>Package!O41</f>
        <v>6.3960838317871094</v>
      </c>
      <c r="P22" s="76">
        <f>Package!P41</f>
        <v>-23.946113586425781</v>
      </c>
      <c r="Q22" s="78">
        <f>Package!Q41</f>
        <v>-0.78920169348223068</v>
      </c>
    </row>
    <row r="23" spans="2:17" ht="15" thickBot="1">
      <c r="B23" s="349"/>
      <c r="C23" s="152" t="s">
        <v>73</v>
      </c>
      <c r="D23" s="144">
        <f>Package!D42</f>
        <v>72266.033280819771</v>
      </c>
      <c r="E23" s="138">
        <f>Package!E42</f>
        <v>20324.746961202778</v>
      </c>
      <c r="F23" s="140">
        <f>Package!F42</f>
        <v>0.39130234157344312</v>
      </c>
      <c r="G23" s="141">
        <f>Package!G42</f>
        <v>46.527502151242565</v>
      </c>
      <c r="H23" s="142">
        <f>Package!H42</f>
        <v>10.645411702104852</v>
      </c>
      <c r="I23" s="180">
        <f>Package!I42</f>
        <v>5.7978277689615867</v>
      </c>
      <c r="J23" s="181">
        <f>Package!J42</f>
        <v>0.36564477635821291</v>
      </c>
      <c r="K23" s="140">
        <f>Package!K42</f>
        <v>6.7310835598890173E-2</v>
      </c>
      <c r="L23" s="143">
        <f>Package!L42</f>
        <v>418986.01450823905</v>
      </c>
      <c r="M23" s="139">
        <f>Package!M42</f>
        <v>136831.44234887336</v>
      </c>
      <c r="N23" s="140">
        <f>Package!N42</f>
        <v>0.48495206475544417</v>
      </c>
      <c r="O23" s="144">
        <f>Package!O42</f>
        <v>154538.55982577801</v>
      </c>
      <c r="P23" s="138">
        <f>Package!P42</f>
        <v>44692.362800718343</v>
      </c>
      <c r="Q23" s="140">
        <f>Package!Q42</f>
        <v>0.40686308685336181</v>
      </c>
    </row>
    <row r="24" spans="2:17">
      <c r="B24" s="350" t="s">
        <v>81</v>
      </c>
      <c r="C24" s="156" t="s">
        <v>82</v>
      </c>
      <c r="D24" s="116">
        <f>Flavor!D120</f>
        <v>33843.035421020533</v>
      </c>
      <c r="E24" s="110">
        <f>Flavor!E120</f>
        <v>-38.693660663746414</v>
      </c>
      <c r="F24" s="112">
        <f>Flavor!F120</f>
        <v>-1.142021429026282E-3</v>
      </c>
      <c r="G24" s="113">
        <f>Flavor!G120</f>
        <v>21.789377828961818</v>
      </c>
      <c r="H24" s="114">
        <f>Flavor!H120</f>
        <v>-1.616805452698955</v>
      </c>
      <c r="I24" s="182">
        <f>Flavor!I120</f>
        <v>5.8282809423510251</v>
      </c>
      <c r="J24" s="183">
        <f>Flavor!J120</f>
        <v>-0.30035681439259854</v>
      </c>
      <c r="K24" s="112">
        <f>Flavor!K120</f>
        <v>-4.9008740002964284E-2</v>
      </c>
      <c r="L24" s="115">
        <f>Flavor!L120</f>
        <v>197246.71837564468</v>
      </c>
      <c r="M24" s="111">
        <f>Flavor!M120</f>
        <v>-10402.125738124072</v>
      </c>
      <c r="N24" s="112">
        <f>Flavor!N120</f>
        <v>-5.0094792400697641E-2</v>
      </c>
      <c r="O24" s="116">
        <f>Flavor!O120</f>
        <v>91739.309730052948</v>
      </c>
      <c r="P24" s="110">
        <f>Flavor!P120</f>
        <v>-825.73863196626189</v>
      </c>
      <c r="Q24" s="112">
        <f>Flavor!Q120</f>
        <v>-8.9206309139149599E-3</v>
      </c>
    </row>
    <row r="25" spans="2:17">
      <c r="B25" s="348"/>
      <c r="C25" s="151" t="s">
        <v>83</v>
      </c>
      <c r="D25" s="77">
        <f>Flavor!D121</f>
        <v>30785.601399359584</v>
      </c>
      <c r="E25" s="76">
        <f>Flavor!E121</f>
        <v>5490.2939563749605</v>
      </c>
      <c r="F25" s="78">
        <f>Flavor!F121</f>
        <v>0.21704792356250383</v>
      </c>
      <c r="G25" s="95">
        <f>Flavor!G121</f>
        <v>19.820890538849714</v>
      </c>
      <c r="H25" s="81">
        <f>Flavor!H121</f>
        <v>2.3463808776378166</v>
      </c>
      <c r="I25" s="178">
        <f>Flavor!I121</f>
        <v>6.13467564661397</v>
      </c>
      <c r="J25" s="179">
        <f>Flavor!J121</f>
        <v>0.67135490163887912</v>
      </c>
      <c r="K25" s="78">
        <f>Flavor!K121</f>
        <v>0.12288403573163084</v>
      </c>
      <c r="L25" s="79">
        <f>Flavor!L121</f>
        <v>188859.67917101621</v>
      </c>
      <c r="M25" s="80">
        <f>Flavor!M121</f>
        <v>50663.301267235482</v>
      </c>
      <c r="N25" s="78">
        <f>Flavor!N121</f>
        <v>0.36660368408866562</v>
      </c>
      <c r="O25" s="77">
        <f>Flavor!O121</f>
        <v>67994.280891537666</v>
      </c>
      <c r="P25" s="76">
        <f>Flavor!P121</f>
        <v>11260.907310381139</v>
      </c>
      <c r="Q25" s="78">
        <f>Flavor!Q121</f>
        <v>0.19848823716207398</v>
      </c>
    </row>
    <row r="26" spans="2:17">
      <c r="B26" s="348"/>
      <c r="C26" s="151" t="s">
        <v>84</v>
      </c>
      <c r="D26" s="77">
        <f>Flavor!D122</f>
        <v>6409.7151836338626</v>
      </c>
      <c r="E26" s="76">
        <f>Flavor!E122</f>
        <v>-459.05971459469856</v>
      </c>
      <c r="F26" s="78">
        <f>Flavor!F122</f>
        <v>-6.683283720843565E-2</v>
      </c>
      <c r="G26" s="95">
        <f>Flavor!G122</f>
        <v>4.1268078993140174</v>
      </c>
      <c r="H26" s="81">
        <f>Flavor!H122</f>
        <v>-0.61828063500515462</v>
      </c>
      <c r="I26" s="178">
        <f>Flavor!I122</f>
        <v>5.8041665036300705</v>
      </c>
      <c r="J26" s="179">
        <f>Flavor!J122</f>
        <v>0.16349789195551967</v>
      </c>
      <c r="K26" s="78">
        <f>Flavor!K122</f>
        <v>2.8985551751281112E-2</v>
      </c>
      <c r="L26" s="79">
        <f>Flavor!L122</f>
        <v>37203.05416665673</v>
      </c>
      <c r="M26" s="80">
        <f>Flavor!M122</f>
        <v>-1541.4288024391717</v>
      </c>
      <c r="N26" s="78">
        <f>Flavor!N122</f>
        <v>-3.978447211874462E-2</v>
      </c>
      <c r="O26" s="77">
        <f>Flavor!O122</f>
        <v>14194.707741498947</v>
      </c>
      <c r="P26" s="76">
        <f>Flavor!P122</f>
        <v>-860.32476405843954</v>
      </c>
      <c r="Q26" s="78">
        <f>Flavor!Q122</f>
        <v>-5.7145327566769509E-2</v>
      </c>
    </row>
    <row r="27" spans="2:17">
      <c r="B27" s="348"/>
      <c r="C27" s="151" t="s">
        <v>85</v>
      </c>
      <c r="D27" s="77">
        <f>Flavor!D123</f>
        <v>77.608632097828391</v>
      </c>
      <c r="E27" s="76">
        <f>Flavor!E123</f>
        <v>-1019.7133161249799</v>
      </c>
      <c r="F27" s="78">
        <f>Flavor!F123</f>
        <v>-0.92927451034446074</v>
      </c>
      <c r="G27" s="95">
        <f>Flavor!G123</f>
        <v>4.9967261698935499E-2</v>
      </c>
      <c r="H27" s="81">
        <f>Flavor!H123</f>
        <v>-0.70808491967501908</v>
      </c>
      <c r="I27" s="178">
        <f>Flavor!I123</f>
        <v>7.7409253632563466</v>
      </c>
      <c r="J27" s="179">
        <f>Flavor!J123</f>
        <v>-0.9694493896315084</v>
      </c>
      <c r="K27" s="78">
        <f>Flavor!K123</f>
        <v>-0.11129824113596205</v>
      </c>
      <c r="L27" s="79">
        <f>Flavor!L123</f>
        <v>600.76262861371038</v>
      </c>
      <c r="M27" s="80">
        <f>Flavor!M123</f>
        <v>-8957.3227649759519</v>
      </c>
      <c r="N27" s="78">
        <f>Flavor!N123</f>
        <v>-0.93714613294660187</v>
      </c>
      <c r="O27" s="77">
        <f>Flavor!O123</f>
        <v>245.13334906101227</v>
      </c>
      <c r="P27" s="76">
        <f>Flavor!P123</f>
        <v>-3596.0226966400442</v>
      </c>
      <c r="Q27" s="78">
        <f>Flavor!Q123</f>
        <v>-0.93618240286401266</v>
      </c>
    </row>
    <row r="28" spans="2:17">
      <c r="B28" s="348"/>
      <c r="C28" s="151" t="s">
        <v>86</v>
      </c>
      <c r="D28" s="77">
        <f>Flavor!D124</f>
        <v>3564.2267682803986</v>
      </c>
      <c r="E28" s="76">
        <f>Flavor!E124</f>
        <v>-431.30333980370642</v>
      </c>
      <c r="F28" s="78">
        <f>Flavor!F124</f>
        <v>-0.1079464622056172</v>
      </c>
      <c r="G28" s="95">
        <f>Flavor!G124</f>
        <v>2.2947789037245658</v>
      </c>
      <c r="H28" s="81">
        <f>Flavor!H124</f>
        <v>-0.46541405430735905</v>
      </c>
      <c r="I28" s="178">
        <f>Flavor!I124</f>
        <v>6.5925387254446672</v>
      </c>
      <c r="J28" s="179">
        <f>Flavor!J124</f>
        <v>-0.24148357978365098</v>
      </c>
      <c r="K28" s="78">
        <f>Flavor!K124</f>
        <v>-3.5335497749093642E-2</v>
      </c>
      <c r="L28" s="79">
        <f>Flavor!L124</f>
        <v>23497.302996155024</v>
      </c>
      <c r="M28" s="80">
        <f>Flavor!M124</f>
        <v>-3808.238883703063</v>
      </c>
      <c r="N28" s="78">
        <f>Flavor!N124</f>
        <v>-0.13946761798242163</v>
      </c>
      <c r="O28" s="77">
        <f>Flavor!O124</f>
        <v>8583.2313648462296</v>
      </c>
      <c r="P28" s="76">
        <f>Flavor!P124</f>
        <v>-1650.3736838389195</v>
      </c>
      <c r="Q28" s="78">
        <f>Flavor!Q124</f>
        <v>-0.1612700193125946</v>
      </c>
    </row>
    <row r="29" spans="2:17">
      <c r="B29" s="348"/>
      <c r="C29" s="151" t="s">
        <v>87</v>
      </c>
      <c r="D29" s="77">
        <f>Flavor!D125</f>
        <v>19351.323957218632</v>
      </c>
      <c r="E29" s="76">
        <f>Flavor!E125</f>
        <v>477.82872546460931</v>
      </c>
      <c r="F29" s="78">
        <f>Flavor!F125</f>
        <v>2.5317447542025945E-2</v>
      </c>
      <c r="G29" s="95">
        <f>Flavor!G125</f>
        <v>12.45908660227861</v>
      </c>
      <c r="H29" s="81">
        <f>Flavor!H125</f>
        <v>-0.57910538299374714</v>
      </c>
      <c r="I29" s="178">
        <f>Flavor!I125</f>
        <v>6.3284216891647072</v>
      </c>
      <c r="J29" s="179">
        <f>Flavor!J125</f>
        <v>9.5271727839385534E-3</v>
      </c>
      <c r="K29" s="78">
        <f>Flavor!K125</f>
        <v>1.5077277772624332E-3</v>
      </c>
      <c r="L29" s="79">
        <f>Flavor!L125</f>
        <v>122463.33824491501</v>
      </c>
      <c r="M29" s="80">
        <f>Flavor!M125</f>
        <v>3203.7127200459363</v>
      </c>
      <c r="N29" s="78">
        <f>Flavor!N125</f>
        <v>2.6863347138196991E-2</v>
      </c>
      <c r="O29" s="77">
        <f>Flavor!O125</f>
        <v>56825.369007945061</v>
      </c>
      <c r="P29" s="76">
        <f>Flavor!P125</f>
        <v>1673.6200063905999</v>
      </c>
      <c r="Q29" s="78">
        <f>Flavor!Q125</f>
        <v>3.0345728588651442E-2</v>
      </c>
    </row>
    <row r="30" spans="2:17">
      <c r="B30" s="348"/>
      <c r="C30" s="151" t="s">
        <v>88</v>
      </c>
      <c r="D30" s="77">
        <f>Flavor!D126</f>
        <v>0</v>
      </c>
      <c r="E30" s="76">
        <f>Flavor!E126</f>
        <v>0</v>
      </c>
      <c r="F30" s="78">
        <f>Flavor!F126</f>
        <v>0</v>
      </c>
      <c r="G30" s="95">
        <f>Flavor!G126</f>
        <v>0</v>
      </c>
      <c r="H30" s="81">
        <f>Flavor!H126</f>
        <v>0</v>
      </c>
      <c r="I30" s="178">
        <f>Flavor!I126</f>
        <v>0</v>
      </c>
      <c r="J30" s="179">
        <f>Flavor!J126</f>
        <v>0</v>
      </c>
      <c r="K30" s="78">
        <f>Flavor!K126</f>
        <v>0</v>
      </c>
      <c r="L30" s="79">
        <f>Flavor!L126</f>
        <v>0</v>
      </c>
      <c r="M30" s="80">
        <f>Flavor!M126</f>
        <v>0</v>
      </c>
      <c r="N30" s="78">
        <f>Flavor!N126</f>
        <v>0</v>
      </c>
      <c r="O30" s="77">
        <f>Flavor!O126</f>
        <v>0</v>
      </c>
      <c r="P30" s="76">
        <f>Flavor!P126</f>
        <v>0</v>
      </c>
      <c r="Q30" s="78">
        <f>Flavor!Q126</f>
        <v>0</v>
      </c>
    </row>
    <row r="31" spans="2:17">
      <c r="B31" s="348"/>
      <c r="C31" s="151" t="s">
        <v>89</v>
      </c>
      <c r="D31" s="77">
        <f>Flavor!D127</f>
        <v>18556.665406771488</v>
      </c>
      <c r="E31" s="76">
        <f>Flavor!E127</f>
        <v>-2168.4340328681828</v>
      </c>
      <c r="F31" s="78">
        <f>Flavor!F127</f>
        <v>-0.10462840186526427</v>
      </c>
      <c r="G31" s="95">
        <f>Flavor!G127</f>
        <v>11.9474565080716</v>
      </c>
      <c r="H31" s="81">
        <f>Flavor!H127</f>
        <v>-2.3698610894261947</v>
      </c>
      <c r="I31" s="178">
        <f>Flavor!I127</f>
        <v>6.4150685717265965</v>
      </c>
      <c r="J31" s="179">
        <f>Flavor!J127</f>
        <v>-0.22638696612394327</v>
      </c>
      <c r="K31" s="78">
        <f>Flavor!K127</f>
        <v>-3.408695049356783E-2</v>
      </c>
      <c r="L31" s="79">
        <f>Flavor!L127</f>
        <v>119042.28104702591</v>
      </c>
      <c r="M31" s="80">
        <f>Flavor!M127</f>
        <v>-18602.545398872098</v>
      </c>
      <c r="N31" s="78">
        <f>Flavor!N127</f>
        <v>-0.13514888920422971</v>
      </c>
      <c r="O31" s="77">
        <f>Flavor!O127</f>
        <v>55738.007096409798</v>
      </c>
      <c r="P31" s="76">
        <f>Flavor!P127</f>
        <v>-6349.3306211140371</v>
      </c>
      <c r="Q31" s="78">
        <f>Flavor!Q127</f>
        <v>-0.1022645011773789</v>
      </c>
    </row>
    <row r="32" spans="2:17">
      <c r="B32" s="348"/>
      <c r="C32" s="151" t="s">
        <v>90</v>
      </c>
      <c r="D32" s="77">
        <f>Flavor!D128</f>
        <v>36.958461731672287</v>
      </c>
      <c r="E32" s="76">
        <f>Flavor!E128</f>
        <v>-44.917801067233086</v>
      </c>
      <c r="F32" s="78">
        <f>Flavor!F128</f>
        <v>-0.5486059027578577</v>
      </c>
      <c r="G32" s="95">
        <f>Flavor!G128</f>
        <v>2.3795202665197288E-2</v>
      </c>
      <c r="H32" s="81">
        <f>Flavor!H128</f>
        <v>-3.2766574594410534E-2</v>
      </c>
      <c r="I32" s="178">
        <f>Flavor!I128</f>
        <v>2.3103162070844792</v>
      </c>
      <c r="J32" s="179">
        <f>Flavor!J128</f>
        <v>-0.15550934933083527</v>
      </c>
      <c r="K32" s="78">
        <f>Flavor!K128</f>
        <v>-6.3065835669619083E-2</v>
      </c>
      <c r="L32" s="79">
        <f>Flavor!L128</f>
        <v>85.385733127593994</v>
      </c>
      <c r="M32" s="80">
        <f>Flavor!M128</f>
        <v>-116.50684814572335</v>
      </c>
      <c r="N32" s="78">
        <f>Flavor!N128</f>
        <v>-0.57707344871676669</v>
      </c>
      <c r="O32" s="77">
        <f>Flavor!O128</f>
        <v>98.555897951126099</v>
      </c>
      <c r="P32" s="76">
        <f>Flavor!P128</f>
        <v>-119.7808028459549</v>
      </c>
      <c r="Q32" s="78">
        <f>Flavor!Q128</f>
        <v>-0.5486059027578577</v>
      </c>
    </row>
    <row r="33" spans="2:17">
      <c r="B33" s="348"/>
      <c r="C33" s="151" t="s">
        <v>91</v>
      </c>
      <c r="D33" s="77">
        <f>Flavor!D129</f>
        <v>713.95568966759413</v>
      </c>
      <c r="E33" s="76">
        <f>Flavor!E129</f>
        <v>-284.91845090261722</v>
      </c>
      <c r="F33" s="78">
        <f>Flavor!F129</f>
        <v>-0.28523959058542686</v>
      </c>
      <c r="G33" s="95">
        <f>Flavor!G129</f>
        <v>0.45967065547677494</v>
      </c>
      <c r="H33" s="81">
        <f>Flavor!H129</f>
        <v>-0.23037179050147288</v>
      </c>
      <c r="I33" s="178">
        <f>Flavor!I129</f>
        <v>6.3693720501421698</v>
      </c>
      <c r="J33" s="179">
        <f>Flavor!J129</f>
        <v>-1.7374777264643981E-2</v>
      </c>
      <c r="K33" s="78">
        <f>Flavor!K129</f>
        <v>-2.7204424622071007E-3</v>
      </c>
      <c r="L33" s="79">
        <f>Flavor!L129</f>
        <v>4547.4494148087506</v>
      </c>
      <c r="M33" s="80">
        <f>Flavor!M129</f>
        <v>-1832.1068334567544</v>
      </c>
      <c r="N33" s="78">
        <f>Flavor!N129</f>
        <v>-0.28718405515350282</v>
      </c>
      <c r="O33" s="77">
        <f>Flavor!O129</f>
        <v>2115.0767018795013</v>
      </c>
      <c r="P33" s="76">
        <f>Flavor!P129</f>
        <v>-782.97343802452087</v>
      </c>
      <c r="Q33" s="78">
        <f>Flavor!Q129</f>
        <v>-0.27017249537665056</v>
      </c>
    </row>
    <row r="34" spans="2:17">
      <c r="B34" s="348"/>
      <c r="C34" s="151" t="s">
        <v>92</v>
      </c>
      <c r="D34" s="77">
        <f>Flavor!D130</f>
        <v>115.82658453285694</v>
      </c>
      <c r="E34" s="76">
        <f>Flavor!E130</f>
        <v>27.326568529009819</v>
      </c>
      <c r="F34" s="78">
        <f>Flavor!F130</f>
        <v>0.30877472980142651</v>
      </c>
      <c r="G34" s="95">
        <f>Flavor!G130</f>
        <v>7.4573370314680254E-2</v>
      </c>
      <c r="H34" s="81">
        <f>Flavor!H130</f>
        <v>1.3435770458959301E-2</v>
      </c>
      <c r="I34" s="178">
        <f>Flavor!I130</f>
        <v>4.5274992424463285</v>
      </c>
      <c r="J34" s="179">
        <f>Flavor!J130</f>
        <v>-0.19702047434885994</v>
      </c>
      <c r="K34" s="78">
        <f>Flavor!K130</f>
        <v>-4.1701693750683722E-2</v>
      </c>
      <c r="L34" s="79">
        <f>Flavor!L130</f>
        <v>524.40477372765542</v>
      </c>
      <c r="M34" s="80">
        <f>Flavor!M130</f>
        <v>106.28470318078996</v>
      </c>
      <c r="N34" s="78">
        <f>Flavor!N130</f>
        <v>0.25419660683061357</v>
      </c>
      <c r="O34" s="77">
        <f>Flavor!O130</f>
        <v>351.30621802806854</v>
      </c>
      <c r="P34" s="76">
        <f>Flavor!P130</f>
        <v>115.30617535114288</v>
      </c>
      <c r="Q34" s="78">
        <f>Flavor!Q130</f>
        <v>0.48858540042296639</v>
      </c>
    </row>
    <row r="35" spans="2:17">
      <c r="B35" s="348"/>
      <c r="C35" s="151" t="s">
        <v>93</v>
      </c>
      <c r="D35" s="77">
        <f>Flavor!D131</f>
        <v>488.00777258307943</v>
      </c>
      <c r="E35" s="76">
        <f>Flavor!E131</f>
        <v>18.972731194532116</v>
      </c>
      <c r="F35" s="78">
        <f>Flavor!F131</f>
        <v>4.0450562368143317E-2</v>
      </c>
      <c r="G35" s="95">
        <f>Flavor!G131</f>
        <v>0.3141971636999854</v>
      </c>
      <c r="H35" s="81">
        <f>Flavor!H131</f>
        <v>-9.8217232285546241E-3</v>
      </c>
      <c r="I35" s="178">
        <f>Flavor!I131</f>
        <v>3.9076985456320124</v>
      </c>
      <c r="J35" s="179">
        <f>Flavor!J131</f>
        <v>-0.23209723426388962</v>
      </c>
      <c r="K35" s="78">
        <f>Flavor!K131</f>
        <v>-5.6064899479105673E-2</v>
      </c>
      <c r="L35" s="79">
        <f>Flavor!L131</f>
        <v>1906.9872631800174</v>
      </c>
      <c r="M35" s="80">
        <f>Flavor!M131</f>
        <v>-34.722021783590435</v>
      </c>
      <c r="N35" s="78">
        <f>Flavor!N131</f>
        <v>-1.7882193824005535E-2</v>
      </c>
      <c r="O35" s="77">
        <f>Flavor!O131</f>
        <v>1436.8710911273956</v>
      </c>
      <c r="P35" s="76">
        <f>Flavor!P131</f>
        <v>47.426755785942078</v>
      </c>
      <c r="Q35" s="78">
        <f>Flavor!Q131</f>
        <v>3.4133613401854661E-2</v>
      </c>
    </row>
    <row r="36" spans="2:17" ht="15" thickBot="1">
      <c r="B36" s="351"/>
      <c r="C36" s="157" t="s">
        <v>94</v>
      </c>
      <c r="D36" s="144">
        <f>Flavor!D132</f>
        <v>299.30793383717537</v>
      </c>
      <c r="E36" s="138">
        <f>Flavor!E132</f>
        <v>90.306440994143486</v>
      </c>
      <c r="F36" s="140">
        <f>Flavor!F132</f>
        <v>0.43208514812842547</v>
      </c>
      <c r="G36" s="141">
        <f>Flavor!G132</f>
        <v>0.19270534029974601</v>
      </c>
      <c r="H36" s="142">
        <f>Flavor!H132</f>
        <v>4.832288461600745E-2</v>
      </c>
      <c r="I36" s="180">
        <f>Flavor!I132</f>
        <v>3.6119025963572278</v>
      </c>
      <c r="J36" s="181">
        <f>Flavor!J132</f>
        <v>0.76986570327622283</v>
      </c>
      <c r="K36" s="140">
        <f>Flavor!K132</f>
        <v>0.2708851898265206</v>
      </c>
      <c r="L36" s="143">
        <f>Flavor!L132</f>
        <v>1081.0711033368111</v>
      </c>
      <c r="M36" s="139">
        <f>Flavor!M132</f>
        <v>487.08114996790891</v>
      </c>
      <c r="N36" s="140">
        <f>Flavor!N132</f>
        <v>0.82001580532693497</v>
      </c>
      <c r="O36" s="144">
        <f>Flavor!O132</f>
        <v>825.87353014945984</v>
      </c>
      <c r="P36" s="138">
        <f>Flavor!P132</f>
        <v>268.53621590137482</v>
      </c>
      <c r="Q36" s="140">
        <f>Flavor!Q132</f>
        <v>0.48181991235175492</v>
      </c>
    </row>
    <row r="37" spans="2:17">
      <c r="B37" s="347" t="s">
        <v>95</v>
      </c>
      <c r="C37" s="221" t="s">
        <v>144</v>
      </c>
      <c r="D37" s="116">
        <f>Fat!D39</f>
        <v>11230.878725550272</v>
      </c>
      <c r="E37" s="110">
        <f>Fat!E39</f>
        <v>4066.5546202002606</v>
      </c>
      <c r="F37" s="112">
        <f>Fat!F39</f>
        <v>0.56761176077496711</v>
      </c>
      <c r="G37" s="113">
        <f>Fat!G39</f>
        <v>7.2308484406888569</v>
      </c>
      <c r="H37" s="114">
        <f>Fat!H39</f>
        <v>2.2815885403229084</v>
      </c>
      <c r="I37" s="182">
        <f>Fat!I39</f>
        <v>4.4277742016648896</v>
      </c>
      <c r="J37" s="183">
        <f>Fat!J39</f>
        <v>-0.35081744206542709</v>
      </c>
      <c r="K37" s="112">
        <f>Fat!K39</f>
        <v>-7.3414400773439623E-2</v>
      </c>
      <c r="L37" s="115">
        <f>Fat!L39</f>
        <v>49727.795083018544</v>
      </c>
      <c r="M37" s="111">
        <f>Fat!M39</f>
        <v>15492.415780217299</v>
      </c>
      <c r="N37" s="112">
        <f>Fat!N39</f>
        <v>0.45252648271227602</v>
      </c>
      <c r="O37" s="116">
        <f>Fat!O39</f>
        <v>24986.637514710426</v>
      </c>
      <c r="P37" s="110">
        <f>Fat!P39</f>
        <v>9178.9326736353341</v>
      </c>
      <c r="Q37" s="112">
        <f>Fat!Q39</f>
        <v>0.58066194719075159</v>
      </c>
    </row>
    <row r="38" spans="2:17">
      <c r="B38" s="348"/>
      <c r="C38" s="222" t="s">
        <v>97</v>
      </c>
      <c r="D38" s="77">
        <f>Fat!D40</f>
        <v>765.96224892041676</v>
      </c>
      <c r="E38" s="76">
        <f>Fat!E40</f>
        <v>47.111933386826536</v>
      </c>
      <c r="F38" s="78">
        <f>Fat!F40</f>
        <v>6.5537890669013832E-2</v>
      </c>
      <c r="G38" s="95">
        <f>Fat!G40</f>
        <v>0.49315437096052839</v>
      </c>
      <c r="H38" s="81">
        <f>Fat!H40</f>
        <v>-3.4419567208240909E-3</v>
      </c>
      <c r="I38" s="178">
        <f>Fat!I40</f>
        <v>1.5679542131158006</v>
      </c>
      <c r="J38" s="179">
        <f>Fat!J40</f>
        <v>-0.6357110104343302</v>
      </c>
      <c r="K38" s="78">
        <f>Fat!K40</f>
        <v>-0.28847894119334161</v>
      </c>
      <c r="L38" s="79">
        <f>Fat!L40</f>
        <v>1200.9937352824211</v>
      </c>
      <c r="M38" s="80">
        <f>Fat!M40</f>
        <v>-383.11170599699017</v>
      </c>
      <c r="N38" s="78">
        <f>Fat!N40</f>
        <v>-0.24184735183256989</v>
      </c>
      <c r="O38" s="77">
        <f>Fat!O40</f>
        <v>451.83020496368408</v>
      </c>
      <c r="P38" s="76">
        <f>Fat!P40</f>
        <v>-502.86430644989014</v>
      </c>
      <c r="Q38" s="78">
        <f>Fat!Q40</f>
        <v>-0.52672797469561339</v>
      </c>
    </row>
    <row r="39" spans="2:17">
      <c r="B39" s="348"/>
      <c r="C39" s="222" t="s">
        <v>59</v>
      </c>
      <c r="D39" s="77">
        <f>Fat!D41</f>
        <v>69533.876925510674</v>
      </c>
      <c r="E39" s="76">
        <f>Fat!E41</f>
        <v>12072.982572164481</v>
      </c>
      <c r="F39" s="78">
        <f>Fat!F41</f>
        <v>0.21010780824126557</v>
      </c>
      <c r="G39" s="95">
        <f>Fat!G41</f>
        <v>44.768440460320697</v>
      </c>
      <c r="H39" s="81">
        <f>Fat!H41</f>
        <v>5.0732932167990157</v>
      </c>
      <c r="I39" s="178">
        <f>Fat!I41</f>
        <v>6.0422415542803023</v>
      </c>
      <c r="J39" s="179">
        <f>Fat!J41</f>
        <v>0.24485717287052999</v>
      </c>
      <c r="K39" s="78">
        <f>Fat!K41</f>
        <v>4.223580096839933E-2</v>
      </c>
      <c r="L39" s="79">
        <f>Fat!L41</f>
        <v>420140.48058953288</v>
      </c>
      <c r="M39" s="80">
        <f>Fat!M41</f>
        <v>87017.589123606682</v>
      </c>
      <c r="N39" s="78">
        <f>Fat!N41</f>
        <v>0.26121768078044966</v>
      </c>
      <c r="O39" s="77">
        <f>Fat!O41</f>
        <v>156683.26249170303</v>
      </c>
      <c r="P39" s="76">
        <f>Fat!P41</f>
        <v>20968.218048065319</v>
      </c>
      <c r="Q39" s="78">
        <f>Fat!Q41</f>
        <v>0.15450179553802815</v>
      </c>
    </row>
    <row r="40" spans="2:17" ht="15" thickBot="1">
      <c r="B40" s="349"/>
      <c r="C40" s="223" t="s">
        <v>15</v>
      </c>
      <c r="D40" s="109">
        <f>Fat!D42</f>
        <v>73788.2438743073</v>
      </c>
      <c r="E40" s="103">
        <f>Fat!E42</f>
        <v>-5623.1507859105623</v>
      </c>
      <c r="F40" s="105">
        <f>Fat!F42</f>
        <v>-7.081037689831117E-2</v>
      </c>
      <c r="G40" s="106">
        <f>Fat!G42</f>
        <v>47.507556728029932</v>
      </c>
      <c r="H40" s="107">
        <f>Fat!H42</f>
        <v>-7.3514398004010744</v>
      </c>
      <c r="I40" s="190">
        <f>Fat!I42</f>
        <v>6.3739596269336163</v>
      </c>
      <c r="J40" s="191">
        <f>Fat!J42</f>
        <v>-7.2468207043023369E-2</v>
      </c>
      <c r="K40" s="105">
        <f>Fat!K42</f>
        <v>-1.1241606810685345E-2</v>
      </c>
      <c r="L40" s="108">
        <f>Fat!L42</f>
        <v>470323.28739716648</v>
      </c>
      <c r="M40" s="104">
        <f>Fat!M42</f>
        <v>-41596.537475365854</v>
      </c>
      <c r="N40" s="105">
        <f>Fat!N42</f>
        <v>-8.1255961293789244E-2</v>
      </c>
      <c r="O40" s="109">
        <f>Fat!O42</f>
        <v>213465.21263945103</v>
      </c>
      <c r="P40" s="103">
        <f>Fat!P42</f>
        <v>-14041.164799196325</v>
      </c>
      <c r="Q40" s="105">
        <f>Fat!Q42</f>
        <v>-6.1717675597831839E-2</v>
      </c>
    </row>
    <row r="41" spans="2:17" ht="15" hidden="1" thickBot="1">
      <c r="B41" s="350" t="s">
        <v>98</v>
      </c>
      <c r="C41" s="154" t="s">
        <v>99</v>
      </c>
      <c r="D41" s="125">
        <f>Organic!D12</f>
        <v>361.88858431272513</v>
      </c>
      <c r="E41" s="117">
        <f>Organic!E12</f>
        <v>104.31917888239332</v>
      </c>
      <c r="F41" s="121">
        <f>Organic!F12</f>
        <v>0.40501385911150034</v>
      </c>
      <c r="G41" s="122">
        <f>Organic!G12</f>
        <v>0.23299704052788217</v>
      </c>
      <c r="H41" s="123">
        <f>Organic!H12</f>
        <v>5.506288915336649E-2</v>
      </c>
      <c r="I41" s="186">
        <f>Organic!I12</f>
        <v>6.4855653642655371</v>
      </c>
      <c r="J41" s="187">
        <f>Organic!J12</f>
        <v>0.20383629799077152</v>
      </c>
      <c r="K41" s="121">
        <f>Organic!K12</f>
        <v>3.2449075062011855E-2</v>
      </c>
      <c r="L41" s="124">
        <f>Organic!L12</f>
        <v>2347.0520681416988</v>
      </c>
      <c r="M41" s="118">
        <f>Organic!M12</f>
        <v>729.07084746687406</v>
      </c>
      <c r="N41" s="121">
        <f>Organic!N12</f>
        <v>0.45060525928897649</v>
      </c>
      <c r="O41" s="125">
        <f>Organic!O12</f>
        <v>819.44834876060486</v>
      </c>
      <c r="P41" s="117">
        <f>Organic!P12</f>
        <v>304.30953789994123</v>
      </c>
      <c r="Q41" s="121">
        <f>Organic!Q12</f>
        <v>0.59073308297528337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Size!D66</f>
        <v>78517.488944522745</v>
      </c>
      <c r="E44" s="110">
        <f>Size!E66</f>
        <v>-8841.9038101986371</v>
      </c>
      <c r="F44" s="112">
        <f>Size!F66</f>
        <v>-0.10121297242786491</v>
      </c>
      <c r="G44" s="113">
        <f>Size!G66</f>
        <v>50.552416812201777</v>
      </c>
      <c r="H44" s="114">
        <f>Size!H66</f>
        <v>-9.7972174482570722</v>
      </c>
      <c r="I44" s="182">
        <f>Size!I66</f>
        <v>6.3723563883428485</v>
      </c>
      <c r="J44" s="183">
        <f>Size!J66</f>
        <v>-0.19364063965257916</v>
      </c>
      <c r="K44" s="112">
        <f>Size!K66</f>
        <v>-2.9491429683405884E-2</v>
      </c>
      <c r="L44" s="115">
        <f>Size!L66</f>
        <v>500341.42227226851</v>
      </c>
      <c r="M44" s="111">
        <f>Size!M66</f>
        <v>-73260.090922717412</v>
      </c>
      <c r="N44" s="112">
        <f>Size!N66</f>
        <v>-0.12771948685186593</v>
      </c>
      <c r="O44" s="116">
        <f>Size!O66</f>
        <v>235402.4030765295</v>
      </c>
      <c r="P44" s="110">
        <f>Size!P66</f>
        <v>-27706.838408621843</v>
      </c>
      <c r="Q44" s="112">
        <f>Size!Q66</f>
        <v>-0.10530545507344137</v>
      </c>
    </row>
    <row r="45" spans="2:17">
      <c r="B45" s="348"/>
      <c r="C45" s="151" t="s">
        <v>103</v>
      </c>
      <c r="D45" s="77">
        <f>Size!D67</f>
        <v>416.12017714977264</v>
      </c>
      <c r="E45" s="76">
        <f>Size!E67</f>
        <v>-46.388854622840881</v>
      </c>
      <c r="F45" s="78">
        <f>Size!F67</f>
        <v>-0.10029826757123167</v>
      </c>
      <c r="G45" s="95">
        <f>Size!G67</f>
        <v>0.26791331360718429</v>
      </c>
      <c r="H45" s="81">
        <f>Size!H67</f>
        <v>-5.1597273972164903E-2</v>
      </c>
      <c r="I45" s="178">
        <f>Size!I67</f>
        <v>4.4559121992094139</v>
      </c>
      <c r="J45" s="179">
        <f>Size!J67</f>
        <v>0.27968578730177285</v>
      </c>
      <c r="K45" s="78">
        <f>Size!K67</f>
        <v>6.6970934934060811E-2</v>
      </c>
      <c r="L45" s="79">
        <f>Size!L67</f>
        <v>1854.1949736988545</v>
      </c>
      <c r="M45" s="80">
        <f>Size!M67</f>
        <v>-77.34746053576464</v>
      </c>
      <c r="N45" s="78">
        <f>Size!N67</f>
        <v>-4.004440138868285E-2</v>
      </c>
      <c r="O45" s="77">
        <f>Size!O67</f>
        <v>416.12017714977264</v>
      </c>
      <c r="P45" s="76">
        <f>Size!P67</f>
        <v>-46.388854622840881</v>
      </c>
      <c r="Q45" s="78">
        <f>Size!Q67</f>
        <v>-0.10029826757123167</v>
      </c>
    </row>
    <row r="46" spans="2:17">
      <c r="B46" s="348"/>
      <c r="C46" s="151" t="s">
        <v>104</v>
      </c>
      <c r="D46" s="77">
        <f>Size!D68</f>
        <v>47.744456940889357</v>
      </c>
      <c r="E46" s="76">
        <f>Size!E68</f>
        <v>47.744456940889357</v>
      </c>
      <c r="F46" s="78">
        <f>Size!F68</f>
        <v>0</v>
      </c>
      <c r="G46" s="95">
        <f>Size!G68</f>
        <v>3.0739618907749441E-2</v>
      </c>
      <c r="H46" s="81">
        <f>Size!H68</f>
        <v>3.0739618907749441E-2</v>
      </c>
      <c r="I46" s="178">
        <f>Size!I68</f>
        <v>3.0113207547169809</v>
      </c>
      <c r="J46" s="179">
        <f>Size!J68</f>
        <v>3.0113207547169809</v>
      </c>
      <c r="K46" s="78">
        <f>Size!K68</f>
        <v>0</v>
      </c>
      <c r="L46" s="79">
        <f>Size!L68</f>
        <v>143.77387410879135</v>
      </c>
      <c r="M46" s="80">
        <f>Size!M68</f>
        <v>143.77387410879135</v>
      </c>
      <c r="N46" s="78">
        <f>Size!N68</f>
        <v>0</v>
      </c>
      <c r="O46" s="77">
        <f>Size!O68</f>
        <v>36.033552408218384</v>
      </c>
      <c r="P46" s="76">
        <f>Size!P68</f>
        <v>36.033552408218384</v>
      </c>
      <c r="Q46" s="78">
        <f>Size!Q68</f>
        <v>0</v>
      </c>
    </row>
    <row r="47" spans="2:17">
      <c r="B47" s="348"/>
      <c r="C47" s="151" t="s">
        <v>105</v>
      </c>
      <c r="D47" s="77">
        <f>Size!D69</f>
        <v>2000.1773905754089</v>
      </c>
      <c r="E47" s="76">
        <f>Size!E69</f>
        <v>28.548757446259515</v>
      </c>
      <c r="F47" s="78">
        <f>Size!F69</f>
        <v>1.4479784360277881E-2</v>
      </c>
      <c r="G47" s="95">
        <f>Size!G69</f>
        <v>1.2877869950496388</v>
      </c>
      <c r="H47" s="81">
        <f>Size!H69</f>
        <v>-7.4253916119147334E-2</v>
      </c>
      <c r="I47" s="178">
        <f>Size!I69</f>
        <v>2.7977995104968789</v>
      </c>
      <c r="J47" s="179">
        <f>Size!J69</f>
        <v>0.18592937113102126</v>
      </c>
      <c r="K47" s="78">
        <f>Size!K69</f>
        <v>7.1186299934560882E-2</v>
      </c>
      <c r="L47" s="79">
        <f>Size!L69</f>
        <v>5596.0953242588039</v>
      </c>
      <c r="M47" s="80">
        <f>Size!M69</f>
        <v>446.4573714700573</v>
      </c>
      <c r="N47" s="78">
        <f>Size!N69</f>
        <v>8.669684656729737E-2</v>
      </c>
      <c r="O47" s="77">
        <f>Size!O69</f>
        <v>1002.0619184970856</v>
      </c>
      <c r="P47" s="76">
        <f>Size!P69</f>
        <v>16.247601932510861</v>
      </c>
      <c r="Q47" s="78">
        <f>Size!Q69</f>
        <v>1.6481401882183538E-2</v>
      </c>
    </row>
    <row r="48" spans="2:17">
      <c r="B48" s="348"/>
      <c r="C48" s="151" t="s">
        <v>106</v>
      </c>
      <c r="D48" s="77">
        <f>Size!D70</f>
        <v>152082.63271224994</v>
      </c>
      <c r="E48" s="76">
        <f>Size!E70</f>
        <v>10238.705071787204</v>
      </c>
      <c r="F48" s="78">
        <f>Size!F70</f>
        <v>7.2182893142522422E-2</v>
      </c>
      <c r="G48" s="95">
        <f>Size!G70</f>
        <v>97.916333572495944</v>
      </c>
      <c r="H48" s="81">
        <f>Size!H70</f>
        <v>-7.2318651809638368E-2</v>
      </c>
      <c r="I48" s="178">
        <f>Size!I70</f>
        <v>6.1330722228431682</v>
      </c>
      <c r="J48" s="179">
        <f>Size!J70</f>
        <v>-2.1967366594816795E-2</v>
      </c>
      <c r="K48" s="78">
        <f>Size!K70</f>
        <v>-3.5690049228136044E-3</v>
      </c>
      <c r="L48" s="79">
        <f>Size!L70</f>
        <v>932733.77026435977</v>
      </c>
      <c r="M48" s="80">
        <f>Size!M70</f>
        <v>59678.780115934787</v>
      </c>
      <c r="N48" s="78">
        <f>Size!N70</f>
        <v>6.8356267118740155E-2</v>
      </c>
      <c r="O48" s="77">
        <f>Size!O70</f>
        <v>393918.63187730312</v>
      </c>
      <c r="P48" s="76">
        <f>Size!P70</f>
        <v>15534.711695176957</v>
      </c>
      <c r="Q48" s="78">
        <f>Size!Q70</f>
        <v>4.1055422460076235E-2</v>
      </c>
    </row>
    <row r="49" spans="2:17" ht="15" customHeight="1">
      <c r="B49" s="348"/>
      <c r="C49" s="151" t="s">
        <v>107</v>
      </c>
      <c r="D49" s="77">
        <f>Size!D71</f>
        <v>2766.0683441162109</v>
      </c>
      <c r="E49" s="76">
        <f>Size!E71</f>
        <v>347.38377932205822</v>
      </c>
      <c r="F49" s="78">
        <f>Size!F71</f>
        <v>0.14362508628801832</v>
      </c>
      <c r="G49" s="95">
        <f>Size!G71</f>
        <v>1.7808954634501706</v>
      </c>
      <c r="H49" s="81">
        <f>Size!H71</f>
        <v>0.11001927860105654</v>
      </c>
      <c r="I49" s="178">
        <f>Size!I71</f>
        <v>2.3988190069338891</v>
      </c>
      <c r="J49" s="179">
        <f>Size!J71</f>
        <v>1.9590555260777354E-2</v>
      </c>
      <c r="K49" s="78">
        <f>Size!K71</f>
        <v>8.2339950360802716E-3</v>
      </c>
      <c r="L49" s="79">
        <f>Size!L71</f>
        <v>6635.2973183441154</v>
      </c>
      <c r="M49" s="80">
        <f>Size!M71</f>
        <v>880.69418616326948</v>
      </c>
      <c r="N49" s="78">
        <f>Size!N71</f>
        <v>0.15304168957165065</v>
      </c>
      <c r="O49" s="77">
        <f>Size!O71</f>
        <v>1209.7611601352692</v>
      </c>
      <c r="P49" s="76">
        <f>Size!P71</f>
        <v>102.71133667849017</v>
      </c>
      <c r="Q49" s="78">
        <f>Size!Q71</f>
        <v>9.2779326189468644E-2</v>
      </c>
    </row>
    <row r="50" spans="2:17" ht="15" thickBot="1">
      <c r="B50" s="349"/>
      <c r="C50" s="152" t="s">
        <v>108</v>
      </c>
      <c r="D50" s="144">
        <f>Size!D72</f>
        <v>470.26071792244909</v>
      </c>
      <c r="E50" s="138">
        <f>Size!E72</f>
        <v>-22.590511268377327</v>
      </c>
      <c r="F50" s="140">
        <f>Size!F72</f>
        <v>-4.5836369943658063E-2</v>
      </c>
      <c r="G50" s="141">
        <f>Size!G72</f>
        <v>0.30277096405385295</v>
      </c>
      <c r="H50" s="142">
        <f>Size!H72</f>
        <v>-3.7700626791499603E-2</v>
      </c>
      <c r="I50" s="180">
        <f>Size!I72</f>
        <v>4.3029093121704687</v>
      </c>
      <c r="J50" s="181">
        <f>Size!J72</f>
        <v>0.1381478580835962</v>
      </c>
      <c r="K50" s="140">
        <f>Size!K72</f>
        <v>3.3170653255069862E-2</v>
      </c>
      <c r="L50" s="143">
        <f>Size!L72</f>
        <v>2023.4892222964763</v>
      </c>
      <c r="M50" s="139">
        <f>Size!M72</f>
        <v>-29.118579636812228</v>
      </c>
      <c r="N50" s="140">
        <f>Size!N72</f>
        <v>-1.4186139022460272E-2</v>
      </c>
      <c r="O50" s="144">
        <f>Size!O72</f>
        <v>458.54981338977814</v>
      </c>
      <c r="P50" s="138">
        <f>Size!P72</f>
        <v>-34.301415801048279</v>
      </c>
      <c r="Q50" s="140">
        <f>Size!Q72</f>
        <v>-6.9597910625819215E-2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17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Data'!D63</f>
        <v>1918561.3993667541</v>
      </c>
      <c r="E57" s="284">
        <f>'Segment Data'!E63</f>
        <v>-157914.53762807976</v>
      </c>
      <c r="F57" s="285">
        <f>'Segment Data'!F63</f>
        <v>-7.6049298147235239E-2</v>
      </c>
      <c r="G57" s="286">
        <f>'Segment Data'!G63</f>
        <v>99.999973929924849</v>
      </c>
      <c r="H57" s="287">
        <f>'Segment Data'!H63</f>
        <v>-2.6070075165307571E-5</v>
      </c>
      <c r="I57" s="288">
        <f>'Segment Data'!I63</f>
        <v>6.0898485453429743</v>
      </c>
      <c r="J57" s="289">
        <f>'Segment Data'!J63</f>
        <v>0.23486234042320131</v>
      </c>
      <c r="K57" s="285">
        <f>'Segment Data'!K63</f>
        <v>4.011321840961015E-2</v>
      </c>
      <c r="L57" s="290">
        <f>'Segment Data'!L63</f>
        <v>11683748.347084809</v>
      </c>
      <c r="M57" s="291">
        <f>'Segment Data'!M63</f>
        <v>-473989.61886780336</v>
      </c>
      <c r="N57" s="285">
        <f>'Segment Data'!N63</f>
        <v>-3.8986661844102689E-2</v>
      </c>
      <c r="O57" s="283">
        <f>'Segment Data'!O63</f>
        <v>4977942.4469099492</v>
      </c>
      <c r="P57" s="284">
        <f>'Segment Data'!P63</f>
        <v>-424801.79378660209</v>
      </c>
      <c r="Q57" s="285">
        <f>'Segment Data'!Q63</f>
        <v>-7.862704115933393E-2</v>
      </c>
    </row>
    <row r="58" spans="2:17">
      <c r="B58" s="354" t="s">
        <v>60</v>
      </c>
      <c r="C58" s="151" t="s">
        <v>145</v>
      </c>
      <c r="D58" s="77">
        <f>'Segment Data'!D64</f>
        <v>21374.928652770068</v>
      </c>
      <c r="E58" s="76">
        <f>'Segment Data'!E64</f>
        <v>-6328.7527643040121</v>
      </c>
      <c r="F58" s="78">
        <f>'Segment Data'!F64</f>
        <v>-0.22844446804833429</v>
      </c>
      <c r="G58" s="95">
        <f>'Segment Data'!G64</f>
        <v>1.114112015772087</v>
      </c>
      <c r="H58" s="81">
        <f>'Segment Data'!H64</f>
        <v>-0.2200561738756126</v>
      </c>
      <c r="I58" s="178">
        <f>'Segment Data'!I64</f>
        <v>7.3360216242779277</v>
      </c>
      <c r="J58" s="179">
        <f>'Segment Data'!J64</f>
        <v>-0.12772379984708859</v>
      </c>
      <c r="K58" s="78">
        <f>'Segment Data'!K64</f>
        <v>-1.7112561132410515E-2</v>
      </c>
      <c r="L58" s="79">
        <f>'Segment Data'!L64</f>
        <v>156806.93881411909</v>
      </c>
      <c r="M58" s="80">
        <f>'Segment Data'!M64</f>
        <v>-49966.286593984812</v>
      </c>
      <c r="N58" s="78">
        <f>'Segment Data'!N64</f>
        <v>-0.24164775925590665</v>
      </c>
      <c r="O58" s="77">
        <f>'Segment Data'!O64</f>
        <v>40702.297840952873</v>
      </c>
      <c r="P58" s="76">
        <f>'Segment Data'!P64</f>
        <v>-13289.859065507946</v>
      </c>
      <c r="Q58" s="78">
        <f>'Segment Data'!Q64</f>
        <v>-0.2461442518129453</v>
      </c>
    </row>
    <row r="59" spans="2:17">
      <c r="B59" s="355"/>
      <c r="C59" s="151" t="s">
        <v>149</v>
      </c>
      <c r="D59" s="77">
        <f>'Segment Data'!D65</f>
        <v>4525.2889217154561</v>
      </c>
      <c r="E59" s="76">
        <f>'Segment Data'!E65</f>
        <v>-5145.456439619812</v>
      </c>
      <c r="F59" s="78">
        <f>'Segment Data'!F65</f>
        <v>-0.53206410130411741</v>
      </c>
      <c r="G59" s="95">
        <f>'Segment Data'!G65</f>
        <v>0.2358687995840458</v>
      </c>
      <c r="H59" s="81">
        <f>'Segment Data'!H65</f>
        <v>-0.22985994732988144</v>
      </c>
      <c r="I59" s="178">
        <f>'Segment Data'!I65</f>
        <v>6.5449368608466658</v>
      </c>
      <c r="J59" s="179">
        <f>'Segment Data'!J65</f>
        <v>-5.2606914444345954E-2</v>
      </c>
      <c r="K59" s="78">
        <f>'Segment Data'!K65</f>
        <v>-7.9737120716604128E-3</v>
      </c>
      <c r="L59" s="79">
        <f>'Segment Data'!L65</f>
        <v>29617.730269716551</v>
      </c>
      <c r="M59" s="80">
        <f>'Segment Data'!M65</f>
        <v>-34185.435591385372</v>
      </c>
      <c r="N59" s="78">
        <f>'Segment Data'!N65</f>
        <v>-0.53579528742831206</v>
      </c>
      <c r="O59" s="77">
        <f>'Segment Data'!O65</f>
        <v>13214.155756616292</v>
      </c>
      <c r="P59" s="76">
        <f>'Segment Data'!P65</f>
        <v>-17381.736445019691</v>
      </c>
      <c r="Q59" s="78">
        <f>'Segment Data'!Q65</f>
        <v>-0.56810686645347375</v>
      </c>
    </row>
    <row r="60" spans="2:17">
      <c r="B60" s="355"/>
      <c r="C60" s="151" t="s">
        <v>146</v>
      </c>
      <c r="D60" s="77">
        <f>'Segment Data'!D66</f>
        <v>1059320.2761609014</v>
      </c>
      <c r="E60" s="76">
        <f>'Segment Data'!E66</f>
        <v>-111669.93535833387</v>
      </c>
      <c r="F60" s="78">
        <f>'Segment Data'!F66</f>
        <v>-9.5363679610484531E-2</v>
      </c>
      <c r="G60" s="95">
        <f>'Segment Data'!G66</f>
        <v>55.214287139569869</v>
      </c>
      <c r="H60" s="81">
        <f>'Segment Data'!H66</f>
        <v>-1.178863903342922</v>
      </c>
      <c r="I60" s="178">
        <f>'Segment Data'!I66</f>
        <v>6.5873440801520795</v>
      </c>
      <c r="J60" s="179">
        <f>'Segment Data'!J66</f>
        <v>0.17143144216956685</v>
      </c>
      <c r="K60" s="78">
        <f>'Segment Data'!K66</f>
        <v>2.6719728251080668E-2</v>
      </c>
      <c r="L60" s="79">
        <f>'Segment Data'!L66</f>
        <v>6978107.1501535801</v>
      </c>
      <c r="M60" s="80">
        <f>'Segment Data'!M66</f>
        <v>-534863.74688649736</v>
      </c>
      <c r="N60" s="78">
        <f>'Segment Data'!N66</f>
        <v>-7.1192042963619126E-2</v>
      </c>
      <c r="O60" s="77">
        <f>'Segment Data'!O66</f>
        <v>3075558.2680229829</v>
      </c>
      <c r="P60" s="76">
        <f>'Segment Data'!P66</f>
        <v>-303331.07600079803</v>
      </c>
      <c r="Q60" s="78">
        <f>'Segment Data'!Q66</f>
        <v>-8.9772420791849161E-2</v>
      </c>
    </row>
    <row r="61" spans="2:17">
      <c r="B61" s="355"/>
      <c r="C61" s="151" t="s">
        <v>148</v>
      </c>
      <c r="D61" s="77">
        <f>'Segment Data'!D67</f>
        <v>4098.8725904403445</v>
      </c>
      <c r="E61" s="76">
        <f>'Segment Data'!E67</f>
        <v>-8546.2539454986545</v>
      </c>
      <c r="F61" s="78">
        <f>'Segment Data'!F67</f>
        <v>-0.67585357261622925</v>
      </c>
      <c r="G61" s="95">
        <f>'Segment Data'!G67</f>
        <v>0.21364296827894408</v>
      </c>
      <c r="H61" s="81">
        <f>'Segment Data'!H67</f>
        <v>-0.395327562544523</v>
      </c>
      <c r="I61" s="178">
        <f>'Segment Data'!I67</f>
        <v>9.7911086595933305</v>
      </c>
      <c r="J61" s="179">
        <f>'Segment Data'!J67</f>
        <v>2.1924511836531844</v>
      </c>
      <c r="K61" s="78">
        <f>'Segment Data'!K67</f>
        <v>0.28853138736615086</v>
      </c>
      <c r="L61" s="79">
        <f>'Segment Data'!L67</f>
        <v>40132.506914830206</v>
      </c>
      <c r="M61" s="80">
        <f>'Segment Data'!M67</f>
        <v>-55953.478371691781</v>
      </c>
      <c r="N61" s="78">
        <f>'Segment Data'!N67</f>
        <v>-0.58232715421340842</v>
      </c>
      <c r="O61" s="77">
        <f>'Segment Data'!O67</f>
        <v>12372.087505102158</v>
      </c>
      <c r="P61" s="76">
        <f>'Segment Data'!P67</f>
        <v>-25796.118157255201</v>
      </c>
      <c r="Q61" s="78">
        <f>'Segment Data'!Q67</f>
        <v>-0.67585357261622903</v>
      </c>
    </row>
    <row r="62" spans="2:17" ht="15" thickBot="1">
      <c r="B62" s="356"/>
      <c r="C62" s="151" t="s">
        <v>147</v>
      </c>
      <c r="D62" s="144">
        <f>'Segment Data'!D68</f>
        <v>829242.03304092772</v>
      </c>
      <c r="E62" s="138">
        <f>'Segment Data'!E68</f>
        <v>-26224.139120321721</v>
      </c>
      <c r="F62" s="140">
        <f>'Segment Data'!F68</f>
        <v>-3.0654793811506379E-2</v>
      </c>
      <c r="G62" s="141">
        <f>'Segment Data'!G68</f>
        <v>43.222063006719956</v>
      </c>
      <c r="H62" s="142">
        <f>'Segment Data'!H68</f>
        <v>2.0240815170178692</v>
      </c>
      <c r="I62" s="180">
        <f>'Segment Data'!I68</f>
        <v>5.401419419740745</v>
      </c>
      <c r="J62" s="181">
        <f>'Segment Data'!J68</f>
        <v>0.40051484680058458</v>
      </c>
      <c r="K62" s="140">
        <f>'Segment Data'!K68</f>
        <v>8.0088480185718E-2</v>
      </c>
      <c r="L62" s="143">
        <f>'Segment Data'!L68</f>
        <v>4479084.0209325636</v>
      </c>
      <c r="M62" s="139">
        <f>'Segment Data'!M68</f>
        <v>200979.3285757564</v>
      </c>
      <c r="N62" s="140">
        <f>'Segment Data'!N68</f>
        <v>4.6978590527441466E-2</v>
      </c>
      <c r="O62" s="144">
        <f>'Segment Data'!O68</f>
        <v>1836095.6377842943</v>
      </c>
      <c r="P62" s="138">
        <f>'Segment Data'!P68</f>
        <v>-65003.004118022276</v>
      </c>
      <c r="Q62" s="140">
        <f>'Segment Data'!Q68</f>
        <v>-3.4192336307692917E-2</v>
      </c>
    </row>
    <row r="63" spans="2:17">
      <c r="B63" s="347" t="s">
        <v>61</v>
      </c>
      <c r="C63" s="150" t="s">
        <v>74</v>
      </c>
      <c r="D63" s="116">
        <f>'Type Data'!D43</f>
        <v>290455.49008902727</v>
      </c>
      <c r="E63" s="110">
        <f>'Type Data'!E43</f>
        <v>-95137.253278700111</v>
      </c>
      <c r="F63" s="112">
        <f>'Type Data'!F43</f>
        <v>-0.24672988513160574</v>
      </c>
      <c r="G63" s="113">
        <f>'Type Data'!G43</f>
        <v>15.139229553087606</v>
      </c>
      <c r="H63" s="114">
        <f>'Type Data'!H43</f>
        <v>-3.4303448155792395</v>
      </c>
      <c r="I63" s="182">
        <f>'Type Data'!I43</f>
        <v>5.8374019039691314</v>
      </c>
      <c r="J63" s="183">
        <f>'Type Data'!J43</f>
        <v>0.27995254998121677</v>
      </c>
      <c r="K63" s="112">
        <f>'Type Data'!K43</f>
        <v>5.0374287222307912E-2</v>
      </c>
      <c r="L63" s="115">
        <f>'Type Data'!L43</f>
        <v>1695505.4308639751</v>
      </c>
      <c r="M63" s="111">
        <f>'Type Data'!M43</f>
        <v>-447406.71166742919</v>
      </c>
      <c r="N63" s="112">
        <f>'Type Data'!N43</f>
        <v>-0.20878444000924432</v>
      </c>
      <c r="O63" s="116">
        <f>'Type Data'!O43</f>
        <v>757414.47980795137</v>
      </c>
      <c r="P63" s="110">
        <f>'Type Data'!P43</f>
        <v>-183866.83137925656</v>
      </c>
      <c r="Q63" s="112">
        <f>'Type Data'!Q43</f>
        <v>-0.19533674916731453</v>
      </c>
    </row>
    <row r="64" spans="2:17">
      <c r="B64" s="348"/>
      <c r="C64" s="151" t="s">
        <v>75</v>
      </c>
      <c r="D64" s="77">
        <f>'Type Data'!D44</f>
        <v>786958.17073589098</v>
      </c>
      <c r="E64" s="76">
        <f>'Type Data'!E44</f>
        <v>45840.114190911641</v>
      </c>
      <c r="F64" s="78">
        <f>'Type Data'!F44</f>
        <v>6.1852647882597568E-2</v>
      </c>
      <c r="G64" s="95">
        <f>'Type Data'!G44</f>
        <v>41.018127740662884</v>
      </c>
      <c r="H64" s="81">
        <f>'Type Data'!H44</f>
        <v>5.3269818265157838</v>
      </c>
      <c r="I64" s="178">
        <f>'Type Data'!I44</f>
        <v>5.6708153299622053</v>
      </c>
      <c r="J64" s="179">
        <f>'Type Data'!J44</f>
        <v>0.45631823669500005</v>
      </c>
      <c r="K64" s="78">
        <f>'Type Data'!K44</f>
        <v>8.7509538989710783E-2</v>
      </c>
      <c r="L64" s="79">
        <f>'Type Data'!L44</f>
        <v>4462694.4586481052</v>
      </c>
      <c r="M64" s="80">
        <f>'Type Data'!M44</f>
        <v>598136.50702647027</v>
      </c>
      <c r="N64" s="78">
        <f>'Type Data'!N44</f>
        <v>0.15477488357380742</v>
      </c>
      <c r="O64" s="77">
        <f>'Type Data'!O44</f>
        <v>1681277.5165004265</v>
      </c>
      <c r="P64" s="76">
        <f>'Type Data'!P44</f>
        <v>86873.669500660151</v>
      </c>
      <c r="Q64" s="78">
        <f>'Type Data'!Q44</f>
        <v>5.448661558621596E-2</v>
      </c>
    </row>
    <row r="65" spans="2:17">
      <c r="B65" s="348"/>
      <c r="C65" s="151" t="s">
        <v>76</v>
      </c>
      <c r="D65" s="77">
        <f>'Type Data'!D45</f>
        <v>839910.18628412078</v>
      </c>
      <c r="E65" s="76">
        <f>'Type Data'!E45</f>
        <v>-108780.83820984012</v>
      </c>
      <c r="F65" s="78">
        <f>'Type Data'!F45</f>
        <v>-0.11466413763940125</v>
      </c>
      <c r="G65" s="95">
        <f>'Type Data'!G45</f>
        <v>43.778112475114284</v>
      </c>
      <c r="H65" s="81">
        <f>'Type Data'!H45</f>
        <v>-1.9094395736201548</v>
      </c>
      <c r="I65" s="178">
        <f>'Type Data'!I45</f>
        <v>6.5732096940084412</v>
      </c>
      <c r="J65" s="179">
        <f>'Type Data'!J45</f>
        <v>9.4696659681370754E-2</v>
      </c>
      <c r="K65" s="78">
        <f>'Type Data'!K45</f>
        <v>1.4617036221060408E-2</v>
      </c>
      <c r="L65" s="79">
        <f>'Type Data'!L45</f>
        <v>5520905.7785792183</v>
      </c>
      <c r="M65" s="80">
        <f>'Type Data'!M45</f>
        <v>-625201.38915400952</v>
      </c>
      <c r="N65" s="78">
        <f>'Type Data'!N45</f>
        <v>-0.10172315127147266</v>
      </c>
      <c r="O65" s="77">
        <f>'Type Data'!O45</f>
        <v>2534300.2415707051</v>
      </c>
      <c r="P65" s="76">
        <f>'Type Data'!P45</f>
        <v>-328462.3905862025</v>
      </c>
      <c r="Q65" s="78">
        <f>'Type Data'!Q45</f>
        <v>-0.11473615971392194</v>
      </c>
    </row>
    <row r="66" spans="2:17" ht="15" thickBot="1">
      <c r="B66" s="349"/>
      <c r="C66" s="152" t="s">
        <v>77</v>
      </c>
      <c r="D66" s="144">
        <f>'Type Data'!D46</f>
        <v>1237.5522577166557</v>
      </c>
      <c r="E66" s="138">
        <f>'Type Data'!E46</f>
        <v>163.43966954946518</v>
      </c>
      <c r="F66" s="140">
        <f>'Type Data'!F46</f>
        <v>0.15216251196566841</v>
      </c>
      <c r="G66" s="141">
        <f>'Type Data'!G46</f>
        <v>6.4504161060173634E-2</v>
      </c>
      <c r="H66" s="142">
        <f>'Type Data'!H46</f>
        <v>1.2776492608513511E-2</v>
      </c>
      <c r="I66" s="180">
        <f>'Type Data'!I46</f>
        <v>3.7515013726166075</v>
      </c>
      <c r="J66" s="181">
        <f>'Type Data'!J46</f>
        <v>-0.12211868563566508</v>
      </c>
      <c r="K66" s="140">
        <f>'Type Data'!K46</f>
        <v>-3.1525726271348219E-2</v>
      </c>
      <c r="L66" s="143">
        <f>'Type Data'!L46</f>
        <v>4642.6789935088154</v>
      </c>
      <c r="M66" s="139">
        <f>'Type Data'!M46</f>
        <v>481.97492716312354</v>
      </c>
      <c r="N66" s="140">
        <f>'Type Data'!N46</f>
        <v>0.11583975199332974</v>
      </c>
      <c r="O66" s="144">
        <f>'Type Data'!O46</f>
        <v>4950.2090308666229</v>
      </c>
      <c r="P66" s="138">
        <f>'Type Data'!P46</f>
        <v>653.75867819786072</v>
      </c>
      <c r="Q66" s="140">
        <f>'Type Data'!Q46</f>
        <v>0.15216251196566841</v>
      </c>
    </row>
    <row r="67" spans="2:17" ht="15" thickBot="1">
      <c r="B67" s="94" t="s">
        <v>78</v>
      </c>
      <c r="C67" s="153" t="s">
        <v>79</v>
      </c>
      <c r="D67" s="137">
        <f>Granola!D13</f>
        <v>18747.917316073679</v>
      </c>
      <c r="E67" s="131">
        <f>Granola!E13</f>
        <v>-5719.1251008621584</v>
      </c>
      <c r="F67" s="133">
        <f>Granola!F13</f>
        <v>-0.23374811730017023</v>
      </c>
      <c r="G67" s="134">
        <f>Granola!G13</f>
        <v>0.97718594956958571</v>
      </c>
      <c r="H67" s="135">
        <f>Granola!H13</f>
        <v>-0.20111050843539402</v>
      </c>
      <c r="I67" s="184">
        <f>Granola!I13</f>
        <v>7.4968605863519402</v>
      </c>
      <c r="J67" s="185">
        <f>Granola!J13</f>
        <v>-7.0855140168992747E-3</v>
      </c>
      <c r="K67" s="133">
        <f>Granola!K13</f>
        <v>-9.4423839432308853E-4</v>
      </c>
      <c r="L67" s="136">
        <f>Granola!L13</f>
        <v>140550.52240305781</v>
      </c>
      <c r="M67" s="132">
        <f>Granola!M13</f>
        <v>-43048.845129066845</v>
      </c>
      <c r="N67" s="133">
        <f>Granola!N13</f>
        <v>-0.23447164174753773</v>
      </c>
      <c r="O67" s="137">
        <f>Granola!O13</f>
        <v>35956.014677882195</v>
      </c>
      <c r="P67" s="131">
        <f>Granola!P13</f>
        <v>-11576.373471843748</v>
      </c>
      <c r="Q67" s="133">
        <f>Granola!Q13</f>
        <v>-0.24354706175036767</v>
      </c>
    </row>
    <row r="68" spans="2:17">
      <c r="B68" s="350" t="s">
        <v>80</v>
      </c>
      <c r="C68" s="154" t="s">
        <v>14</v>
      </c>
      <c r="D68" s="125">
        <f>'NB vs PL'!D23</f>
        <v>1904434.0523990586</v>
      </c>
      <c r="E68" s="117">
        <f>'NB vs PL'!E23</f>
        <v>-164621.43950575031</v>
      </c>
      <c r="F68" s="121">
        <f>'NB vs PL'!F23</f>
        <v>-7.9563569053528335E-2</v>
      </c>
      <c r="G68" s="122">
        <f>'NB vs PL'!G23</f>
        <v>99.263623074051893</v>
      </c>
      <c r="H68" s="123">
        <f>'NB vs PL'!H23</f>
        <v>-0.3790193010500218</v>
      </c>
      <c r="I68" s="186">
        <f>'NB vs PL'!I23</f>
        <v>6.1231213303886074</v>
      </c>
      <c r="J68" s="187">
        <f>'NB vs PL'!J23</f>
        <v>0.25306907418404823</v>
      </c>
      <c r="K68" s="121">
        <f>'NB vs PL'!K23</f>
        <v>4.3111894603077495E-2</v>
      </c>
      <c r="L68" s="124">
        <f>'NB vs PL'!L23</f>
        <v>11661080.76856309</v>
      </c>
      <c r="M68" s="118">
        <f>'NB vs PL'!M23</f>
        <v>-484383.089905167</v>
      </c>
      <c r="N68" s="121">
        <f>'NB vs PL'!N23</f>
        <v>-3.9881810653731233E-2</v>
      </c>
      <c r="O68" s="125">
        <f>'NB vs PL'!O23</f>
        <v>4949944.0512012672</v>
      </c>
      <c r="P68" s="117">
        <f>'NB vs PL'!P23</f>
        <v>-436824.24141653255</v>
      </c>
      <c r="Q68" s="121">
        <f>'NB vs PL'!Q23</f>
        <v>-8.1092079274167131E-2</v>
      </c>
    </row>
    <row r="69" spans="2:17" ht="15" thickBot="1">
      <c r="B69" s="351"/>
      <c r="C69" s="155" t="s">
        <v>13</v>
      </c>
      <c r="D69" s="130">
        <f>'NB vs PL'!D24</f>
        <v>14127.847138224246</v>
      </c>
      <c r="E69" s="119">
        <f>'NB vs PL'!E24</f>
        <v>6707.4020481992975</v>
      </c>
      <c r="F69" s="126">
        <f>'NB vs PL'!F24</f>
        <v>0.90390831908665825</v>
      </c>
      <c r="G69" s="127">
        <f>'NB vs PL'!G24</f>
        <v>0.73637692594810666</v>
      </c>
      <c r="H69" s="128">
        <f>'NB vs PL'!H24</f>
        <v>0.37901930105002385</v>
      </c>
      <c r="I69" s="188">
        <f>'NB vs PL'!I24</f>
        <v>1.6046088984921107</v>
      </c>
      <c r="J69" s="189">
        <f>'NB vs PL'!J24</f>
        <v>-4.9484263771402137E-2</v>
      </c>
      <c r="K69" s="126">
        <f>'NB vs PL'!K24</f>
        <v>-2.9916249519879715E-2</v>
      </c>
      <c r="L69" s="129">
        <f>'NB vs PL'!L24</f>
        <v>22669.669234530927</v>
      </c>
      <c r="M69" s="120">
        <f>'NB vs PL'!M24</f>
        <v>10395.561750168803</v>
      </c>
      <c r="N69" s="126">
        <f>'NB vs PL'!N24</f>
        <v>0.84695052274988714</v>
      </c>
      <c r="O69" s="130">
        <f>'NB vs PL'!O24</f>
        <v>27999.39604973793</v>
      </c>
      <c r="P69" s="119">
        <f>'NB vs PL'!P24</f>
        <v>12023.447970986366</v>
      </c>
      <c r="Q69" s="126">
        <f>'NB vs PL'!Q24</f>
        <v>0.75259683567561619</v>
      </c>
    </row>
    <row r="70" spans="2:17">
      <c r="B70" s="347" t="s">
        <v>62</v>
      </c>
      <c r="C70" s="150" t="s">
        <v>70</v>
      </c>
      <c r="D70" s="116">
        <f>Package!D43</f>
        <v>1100238.2450097625</v>
      </c>
      <c r="E70" s="110">
        <f>Package!E43</f>
        <v>-170040.15545937023</v>
      </c>
      <c r="F70" s="112">
        <f>Package!F43</f>
        <v>-0.13386054222174593</v>
      </c>
      <c r="G70" s="113">
        <f>Package!G43</f>
        <v>57.347028796679268</v>
      </c>
      <c r="H70" s="114">
        <f>Package!H43</f>
        <v>-3.8276940998227147</v>
      </c>
      <c r="I70" s="182">
        <f>Package!I43</f>
        <v>6.4684137946167901</v>
      </c>
      <c r="J70" s="183">
        <f>Package!J43</f>
        <v>0.14970516551781188</v>
      </c>
      <c r="K70" s="112">
        <f>Package!K43</f>
        <v>2.3692367270804069E-2</v>
      </c>
      <c r="L70" s="115">
        <f>Package!L43</f>
        <v>7116796.2413861156</v>
      </c>
      <c r="M70" s="111">
        <f>Package!M43</f>
        <v>-909722.8490162408</v>
      </c>
      <c r="N70" s="112">
        <f>Package!N43</f>
        <v>-0.11333964808032841</v>
      </c>
      <c r="O70" s="116">
        <f>Package!O43</f>
        <v>3273478.4346117689</v>
      </c>
      <c r="P70" s="110">
        <f>Package!P43</f>
        <v>-483316.49665061757</v>
      </c>
      <c r="Q70" s="112">
        <f>Package!Q43</f>
        <v>-0.12865128533598449</v>
      </c>
    </row>
    <row r="71" spans="2:17">
      <c r="B71" s="348"/>
      <c r="C71" s="151" t="s">
        <v>71</v>
      </c>
      <c r="D71" s="77">
        <f>Package!D44</f>
        <v>29173.114092767239</v>
      </c>
      <c r="E71" s="76">
        <f>Package!E44</f>
        <v>-30134.533760514183</v>
      </c>
      <c r="F71" s="78">
        <f>Package!F44</f>
        <v>-0.50810535995395867</v>
      </c>
      <c r="G71" s="95">
        <f>Package!G44</f>
        <v>1.5205719502614528</v>
      </c>
      <c r="H71" s="81">
        <f>Package!H44</f>
        <v>-1.3355963682173073</v>
      </c>
      <c r="I71" s="178">
        <f>Package!I44</f>
        <v>3.0142009677692001</v>
      </c>
      <c r="J71" s="179">
        <f>Package!J44</f>
        <v>-0.61055982585234636</v>
      </c>
      <c r="K71" s="78">
        <f>Package!K44</f>
        <v>-0.16844141189309431</v>
      </c>
      <c r="L71" s="79">
        <f>Package!L44</f>
        <v>87933.628731260294</v>
      </c>
      <c r="M71" s="80">
        <f>Package!M44</f>
        <v>-127042.40796922728</v>
      </c>
      <c r="N71" s="78">
        <f>Package!N44</f>
        <v>-0.59096078762595938</v>
      </c>
      <c r="O71" s="77">
        <f>Package!O44</f>
        <v>16542.578028082848</v>
      </c>
      <c r="P71" s="76">
        <f>Package!P44</f>
        <v>-16819.010064589529</v>
      </c>
      <c r="Q71" s="78">
        <f>Package!Q44</f>
        <v>-0.50414296879001685</v>
      </c>
    </row>
    <row r="72" spans="2:17">
      <c r="B72" s="348"/>
      <c r="C72" s="151" t="s">
        <v>72</v>
      </c>
      <c r="D72" s="77">
        <f>Package!D45</f>
        <v>247.03981328010559</v>
      </c>
      <c r="E72" s="76">
        <f>Package!E45</f>
        <v>118.87222695350647</v>
      </c>
      <c r="F72" s="78">
        <f>Package!F45</f>
        <v>0.92747495962507998</v>
      </c>
      <c r="G72" s="95">
        <f>Package!G45</f>
        <v>1.2876301428673551E-2</v>
      </c>
      <c r="H72" s="81">
        <f>Package!H45</f>
        <v>6.7039406493770272E-3</v>
      </c>
      <c r="I72" s="178">
        <f>Package!I45</f>
        <v>3.8410384116063563</v>
      </c>
      <c r="J72" s="179">
        <f>Package!J45</f>
        <v>1.1213967588602713E-2</v>
      </c>
      <c r="K72" s="78">
        <f>Package!K45</f>
        <v>2.928063088144708E-3</v>
      </c>
      <c r="L72" s="79">
        <f>Package!L45</f>
        <v>948.88941200494764</v>
      </c>
      <c r="M72" s="80">
        <f>Package!M45</f>
        <v>458.03005696058273</v>
      </c>
      <c r="N72" s="78">
        <f>Package!N45</f>
        <v>0.93311872790768136</v>
      </c>
      <c r="O72" s="77">
        <f>Package!O45</f>
        <v>247.03981328010559</v>
      </c>
      <c r="P72" s="76">
        <f>Package!P45</f>
        <v>118.87222695350647</v>
      </c>
      <c r="Q72" s="78">
        <f>Package!Q45</f>
        <v>0.92747495962507998</v>
      </c>
    </row>
    <row r="73" spans="2:17" ht="15" thickBot="1">
      <c r="B73" s="349"/>
      <c r="C73" s="152" t="s">
        <v>73</v>
      </c>
      <c r="D73" s="144">
        <f>Package!D46</f>
        <v>786958.17073589098</v>
      </c>
      <c r="E73" s="138">
        <f>Package!E46</f>
        <v>45840.114190911641</v>
      </c>
      <c r="F73" s="140">
        <f>Package!F46</f>
        <v>6.1852647882597568E-2</v>
      </c>
      <c r="G73" s="141">
        <f>Package!G46</f>
        <v>41.018127740662884</v>
      </c>
      <c r="H73" s="142">
        <f>Package!H46</f>
        <v>5.3269818265157838</v>
      </c>
      <c r="I73" s="180">
        <f>Package!I46</f>
        <v>5.6708153299622062</v>
      </c>
      <c r="J73" s="181">
        <f>Package!J46</f>
        <v>0.45631823669500093</v>
      </c>
      <c r="K73" s="140">
        <f>Package!K46</f>
        <v>8.750953898971095E-2</v>
      </c>
      <c r="L73" s="143">
        <f>Package!L46</f>
        <v>4462694.4586481061</v>
      </c>
      <c r="M73" s="139">
        <f>Package!M46</f>
        <v>598136.5070264712</v>
      </c>
      <c r="N73" s="140">
        <f>Package!N46</f>
        <v>0.15477488357380767</v>
      </c>
      <c r="O73" s="144">
        <f>Package!O46</f>
        <v>1681277.516500426</v>
      </c>
      <c r="P73" s="138">
        <f>Package!P46</f>
        <v>86873.669500659453</v>
      </c>
      <c r="Q73" s="140">
        <f>Package!Q46</f>
        <v>5.4486615586215516E-2</v>
      </c>
    </row>
    <row r="74" spans="2:17">
      <c r="B74" s="350" t="s">
        <v>81</v>
      </c>
      <c r="C74" s="156" t="s">
        <v>82</v>
      </c>
      <c r="D74" s="116">
        <f>Flavor!D133</f>
        <v>440006.30048884841</v>
      </c>
      <c r="E74" s="110">
        <f>Flavor!E133</f>
        <v>-48654.335923919629</v>
      </c>
      <c r="F74" s="112">
        <f>Flavor!F133</f>
        <v>-9.9566718287539061E-2</v>
      </c>
      <c r="G74" s="113">
        <f>Flavor!G133</f>
        <v>22.934172756947206</v>
      </c>
      <c r="H74" s="114">
        <f>Flavor!H133</f>
        <v>-0.59899840611375055</v>
      </c>
      <c r="I74" s="182">
        <f>Flavor!I133</f>
        <v>6.0068569195579133</v>
      </c>
      <c r="J74" s="183">
        <f>Flavor!J133</f>
        <v>4.3483335611951723E-2</v>
      </c>
      <c r="K74" s="112">
        <f>Flavor!K133</f>
        <v>7.2917342842671309E-3</v>
      </c>
      <c r="L74" s="115">
        <f>Flavor!L133</f>
        <v>2643054.8907405175</v>
      </c>
      <c r="M74" s="111">
        <f>Flavor!M133</f>
        <v>-271011.0399576053</v>
      </c>
      <c r="N74" s="112">
        <f>Flavor!N133</f>
        <v>-9.3000998056581102E-2</v>
      </c>
      <c r="O74" s="116">
        <f>Flavor!O133</f>
        <v>1203931.7844378327</v>
      </c>
      <c r="P74" s="110">
        <f>Flavor!P133</f>
        <v>-132867.08321836311</v>
      </c>
      <c r="Q74" s="112">
        <f>Flavor!Q133</f>
        <v>-9.9391977681218754E-2</v>
      </c>
    </row>
    <row r="75" spans="2:17">
      <c r="B75" s="348"/>
      <c r="C75" s="151" t="s">
        <v>83</v>
      </c>
      <c r="D75" s="77">
        <f>Flavor!D134</f>
        <v>351504.3390473256</v>
      </c>
      <c r="E75" s="76">
        <f>Flavor!E134</f>
        <v>-31602.982919426751</v>
      </c>
      <c r="F75" s="78">
        <f>Flavor!F134</f>
        <v>-8.2491200526231101E-2</v>
      </c>
      <c r="G75" s="95">
        <f>Flavor!G134</f>
        <v>18.32124046308337</v>
      </c>
      <c r="H75" s="81">
        <f>Flavor!H134</f>
        <v>-0.12863969884144666</v>
      </c>
      <c r="I75" s="178">
        <f>Flavor!I134</f>
        <v>5.9094553804208694</v>
      </c>
      <c r="J75" s="179">
        <f>Flavor!J134</f>
        <v>0.63493989341443857</v>
      </c>
      <c r="K75" s="78">
        <f>Flavor!K134</f>
        <v>0.12037880919652032</v>
      </c>
      <c r="L75" s="79">
        <f>Flavor!L134</f>
        <v>2077199.2076244997</v>
      </c>
      <c r="M75" s="80">
        <f>Flavor!M134</f>
        <v>56493.704725305317</v>
      </c>
      <c r="N75" s="78">
        <f>Flavor!N134</f>
        <v>2.7957416181750055E-2</v>
      </c>
      <c r="O75" s="77">
        <f>Flavor!O134</f>
        <v>786146.92505054537</v>
      </c>
      <c r="P75" s="76">
        <f>Flavor!P134</f>
        <v>-93186.244869272807</v>
      </c>
      <c r="Q75" s="78">
        <f>Flavor!Q134</f>
        <v>-0.10597376291146844</v>
      </c>
    </row>
    <row r="76" spans="2:17">
      <c r="B76" s="348"/>
      <c r="C76" s="151" t="s">
        <v>84</v>
      </c>
      <c r="D76" s="77">
        <f>Flavor!D135</f>
        <v>78306.748402444966</v>
      </c>
      <c r="E76" s="76">
        <f>Flavor!E135</f>
        <v>-2610.2109432944999</v>
      </c>
      <c r="F76" s="78">
        <f>Flavor!F135</f>
        <v>-3.225789703913208E-2</v>
      </c>
      <c r="G76" s="95">
        <f>Flavor!G135</f>
        <v>4.081533591453625</v>
      </c>
      <c r="H76" s="81">
        <f>Flavor!H135</f>
        <v>0.18469289592184879</v>
      </c>
      <c r="I76" s="178">
        <f>Flavor!I135</f>
        <v>5.6161462596546832</v>
      </c>
      <c r="J76" s="179">
        <f>Flavor!J135</f>
        <v>-2.4729784044244418E-2</v>
      </c>
      <c r="K76" s="78">
        <f>Flavor!K135</f>
        <v>-4.3840325248537459E-3</v>
      </c>
      <c r="L76" s="79">
        <f>Flavor!L135</f>
        <v>439782.15214611165</v>
      </c>
      <c r="M76" s="80">
        <f>Flavor!M135</f>
        <v>-16660.385356230137</v>
      </c>
      <c r="N76" s="78">
        <f>Flavor!N135</f>
        <v>-3.6500509894182818E-2</v>
      </c>
      <c r="O76" s="77">
        <f>Flavor!O135</f>
        <v>168201.35280641221</v>
      </c>
      <c r="P76" s="76">
        <f>Flavor!P135</f>
        <v>-5521.5050795337011</v>
      </c>
      <c r="Q76" s="78">
        <f>Flavor!Q135</f>
        <v>-3.1783411502237256E-2</v>
      </c>
    </row>
    <row r="77" spans="2:17">
      <c r="B77" s="348"/>
      <c r="C77" s="151" t="s">
        <v>85</v>
      </c>
      <c r="D77" s="77">
        <f>Flavor!D136</f>
        <v>12654.883510109617</v>
      </c>
      <c r="E77" s="76">
        <f>Flavor!E136</f>
        <v>6313.6400801165109</v>
      </c>
      <c r="F77" s="78">
        <f>Flavor!F136</f>
        <v>0.99564701305330183</v>
      </c>
      <c r="G77" s="95">
        <f>Flavor!G136</f>
        <v>0.65960256550292751</v>
      </c>
      <c r="H77" s="81">
        <f>Flavor!H136</f>
        <v>0.35421769120621743</v>
      </c>
      <c r="I77" s="178">
        <f>Flavor!I136</f>
        <v>8.6948133888185062</v>
      </c>
      <c r="J77" s="179">
        <f>Flavor!J136</f>
        <v>0.74857496108149046</v>
      </c>
      <c r="K77" s="78">
        <f>Flavor!K136</f>
        <v>9.4204945885908276E-2</v>
      </c>
      <c r="L77" s="79">
        <f>Flavor!L136</f>
        <v>110031.85057763963</v>
      </c>
      <c r="M77" s="80">
        <f>Flavor!M136</f>
        <v>59642.818354593532</v>
      </c>
      <c r="N77" s="78">
        <f>Flavor!N136</f>
        <v>1.1836468319253626</v>
      </c>
      <c r="O77" s="77">
        <f>Flavor!O136</f>
        <v>44470.47943977527</v>
      </c>
      <c r="P77" s="76">
        <f>Flavor!P136</f>
        <v>22757.15103373885</v>
      </c>
      <c r="Q77" s="78">
        <f>Flavor!Q136</f>
        <v>1.0480728982762606</v>
      </c>
    </row>
    <row r="78" spans="2:17">
      <c r="B78" s="348"/>
      <c r="C78" s="151" t="s">
        <v>86</v>
      </c>
      <c r="D78" s="77">
        <f>Flavor!D137</f>
        <v>47395.392288235525</v>
      </c>
      <c r="E78" s="76">
        <f>Flavor!E137</f>
        <v>-49817.445871214324</v>
      </c>
      <c r="F78" s="78">
        <f>Flavor!F137</f>
        <v>-0.51245747798766106</v>
      </c>
      <c r="G78" s="95">
        <f>Flavor!G137</f>
        <v>2.4703603412361264</v>
      </c>
      <c r="H78" s="81">
        <f>Flavor!H137</f>
        <v>-2.2112656977412608</v>
      </c>
      <c r="I78" s="178">
        <f>Flavor!I137</f>
        <v>6.5476701674119342</v>
      </c>
      <c r="J78" s="179">
        <f>Flavor!J137</f>
        <v>0.8195640900889023</v>
      </c>
      <c r="K78" s="78">
        <f>Flavor!K137</f>
        <v>0.14307767332268342</v>
      </c>
      <c r="L78" s="79">
        <f>Flavor!L137</f>
        <v>310329.39615846542</v>
      </c>
      <c r="M78" s="80">
        <f>Flavor!M137</f>
        <v>-246516.05289649963</v>
      </c>
      <c r="N78" s="78">
        <f>Flavor!N137</f>
        <v>-0.44270102829226238</v>
      </c>
      <c r="O78" s="77">
        <f>Flavor!O137</f>
        <v>114955.82649400666</v>
      </c>
      <c r="P78" s="76">
        <f>Flavor!P137</f>
        <v>-69500.99310778339</v>
      </c>
      <c r="Q78" s="78">
        <f>Flavor!Q137</f>
        <v>-0.37678733298028155</v>
      </c>
    </row>
    <row r="79" spans="2:17">
      <c r="B79" s="348"/>
      <c r="C79" s="151" t="s">
        <v>87</v>
      </c>
      <c r="D79" s="77">
        <f>Flavor!D138</f>
        <v>242511.71947403703</v>
      </c>
      <c r="E79" s="76">
        <f>Flavor!E138</f>
        <v>-14563.624179964943</v>
      </c>
      <c r="F79" s="78">
        <f>Flavor!F138</f>
        <v>-5.6651190164569584E-2</v>
      </c>
      <c r="G79" s="95">
        <f>Flavor!G138</f>
        <v>12.640286431859497</v>
      </c>
      <c r="H79" s="81">
        <f>Flavor!H138</f>
        <v>0.25991933615153684</v>
      </c>
      <c r="I79" s="178">
        <f>Flavor!I138</f>
        <v>6.3120898876785736</v>
      </c>
      <c r="J79" s="179">
        <f>Flavor!J138</f>
        <v>0.16720378774689415</v>
      </c>
      <c r="K79" s="78">
        <f>Flavor!K138</f>
        <v>2.721023384774425E-2</v>
      </c>
      <c r="L79" s="79">
        <f>Flavor!L138</f>
        <v>1530755.7721356121</v>
      </c>
      <c r="M79" s="80">
        <f>Flavor!M138</f>
        <v>-48942.933719024295</v>
      </c>
      <c r="N79" s="78">
        <f>Flavor!N138</f>
        <v>-3.0982448448956326E-2</v>
      </c>
      <c r="O79" s="77">
        <f>Flavor!O138</f>
        <v>711202.17959727324</v>
      </c>
      <c r="P79" s="76">
        <f>Flavor!P138</f>
        <v>-48293.645719976514</v>
      </c>
      <c r="Q79" s="78">
        <f>Flavor!Q138</f>
        <v>-6.35864531576638E-2</v>
      </c>
    </row>
    <row r="80" spans="2:17">
      <c r="B80" s="348"/>
      <c r="C80" s="151" t="s">
        <v>88</v>
      </c>
      <c r="D80" s="77">
        <f>Flavor!D139</f>
        <v>0.67036602857112881</v>
      </c>
      <c r="E80" s="76">
        <f>Flavor!E139</f>
        <v>-8.420427480006218</v>
      </c>
      <c r="F80" s="78">
        <f>Flavor!F139</f>
        <v>-0.92625879930738442</v>
      </c>
      <c r="G80" s="95">
        <f>Flavor!G139</f>
        <v>3.4941068554150227E-5</v>
      </c>
      <c r="H80" s="81">
        <f>Flavor!H139</f>
        <v>-4.0285805767766811E-4</v>
      </c>
      <c r="I80" s="178">
        <f>Flavor!I139</f>
        <v>4.392040265362299</v>
      </c>
      <c r="J80" s="179">
        <f>Flavor!J139</f>
        <v>-2.8049298013218289</v>
      </c>
      <c r="K80" s="78">
        <f>Flavor!K139</f>
        <v>-0.38973759447830369</v>
      </c>
      <c r="L80" s="79">
        <f>Flavor!L139</f>
        <v>2.9442745900154113</v>
      </c>
      <c r="M80" s="80">
        <f>Flavor!M139</f>
        <v>-62.481894173622138</v>
      </c>
      <c r="N80" s="78">
        <f>Flavor!N139</f>
        <v>-0.95499851747926623</v>
      </c>
      <c r="O80" s="77">
        <f>Flavor!O139</f>
        <v>2.0234410762786865</v>
      </c>
      <c r="P80" s="76">
        <f>Flavor!P139</f>
        <v>-29.604828596115112</v>
      </c>
      <c r="Q80" s="78">
        <f>Flavor!Q139</f>
        <v>-0.93602428785268599</v>
      </c>
    </row>
    <row r="81" spans="2:17">
      <c r="B81" s="348"/>
      <c r="C81" s="151" t="s">
        <v>89</v>
      </c>
      <c r="D81" s="77">
        <f>Flavor!D140</f>
        <v>253443.18476176707</v>
      </c>
      <c r="E81" s="76">
        <f>Flavor!E140</f>
        <v>-45923.893525188119</v>
      </c>
      <c r="F81" s="78">
        <f>Flavor!F140</f>
        <v>-0.15340328598580319</v>
      </c>
      <c r="G81" s="95">
        <f>Flavor!G140</f>
        <v>13.210060348998502</v>
      </c>
      <c r="H81" s="81">
        <f>Flavor!H140</f>
        <v>-1.207013933124518</v>
      </c>
      <c r="I81" s="178">
        <f>Flavor!I140</f>
        <v>6.5210366729931257</v>
      </c>
      <c r="J81" s="179">
        <f>Flavor!J140</f>
        <v>8.9283297064796763E-2</v>
      </c>
      <c r="K81" s="78">
        <f>Flavor!K140</f>
        <v>1.3881641886169187E-2</v>
      </c>
      <c r="L81" s="79">
        <f>Flavor!L140</f>
        <v>1652712.3023516557</v>
      </c>
      <c r="M81" s="80">
        <f>Flavor!M140</f>
        <v>-272742.9140622688</v>
      </c>
      <c r="N81" s="78">
        <f>Flavor!N140</f>
        <v>-0.14165113357985051</v>
      </c>
      <c r="O81" s="77">
        <f>Flavor!O140</f>
        <v>760350.45911858464</v>
      </c>
      <c r="P81" s="76">
        <f>Flavor!P140</f>
        <v>-137352.53124417481</v>
      </c>
      <c r="Q81" s="78">
        <f>Flavor!Q140</f>
        <v>-0.15300442654053209</v>
      </c>
    </row>
    <row r="82" spans="2:17">
      <c r="B82" s="348"/>
      <c r="C82" s="151" t="s">
        <v>90</v>
      </c>
      <c r="D82" s="77">
        <f>Flavor!D141</f>
        <v>658.57642221450806</v>
      </c>
      <c r="E82" s="76">
        <f>Flavor!E141</f>
        <v>160.07294198870659</v>
      </c>
      <c r="F82" s="78">
        <f>Flavor!F141</f>
        <v>0.32110696983740245</v>
      </c>
      <c r="G82" s="95">
        <f>Flavor!G141</f>
        <v>3.4326566287662799E-2</v>
      </c>
      <c r="H82" s="81">
        <f>Flavor!H141</f>
        <v>1.0319378371618018E-2</v>
      </c>
      <c r="I82" s="178">
        <f>Flavor!I141</f>
        <v>2.4926743612657245</v>
      </c>
      <c r="J82" s="179">
        <f>Flavor!J141</f>
        <v>-0.34166476333468987</v>
      </c>
      <c r="K82" s="78">
        <f>Flavor!K141</f>
        <v>-0.12054477192557465</v>
      </c>
      <c r="L82" s="79">
        <f>Flavor!L141</f>
        <v>1641.6165625882149</v>
      </c>
      <c r="M82" s="80">
        <f>Flavor!M141</f>
        <v>228.68864483475681</v>
      </c>
      <c r="N82" s="78">
        <f>Flavor!N141</f>
        <v>0.16185443146906572</v>
      </c>
      <c r="O82" s="77">
        <f>Flavor!O141</f>
        <v>1756.2037925720215</v>
      </c>
      <c r="P82" s="76">
        <f>Flavor!P141</f>
        <v>426.8611786365509</v>
      </c>
      <c r="Q82" s="78">
        <f>Flavor!Q141</f>
        <v>0.32110696983740245</v>
      </c>
    </row>
    <row r="83" spans="2:17">
      <c r="B83" s="348"/>
      <c r="C83" s="151" t="s">
        <v>91</v>
      </c>
      <c r="D83" s="77">
        <f>Flavor!D142</f>
        <v>11373.422637302638</v>
      </c>
      <c r="E83" s="76">
        <f>Flavor!E142</f>
        <v>-4145.1929588147887</v>
      </c>
      <c r="F83" s="78">
        <f>Flavor!F142</f>
        <v>-0.26711100182492226</v>
      </c>
      <c r="G83" s="95">
        <f>Flavor!G142</f>
        <v>0.59280978320510114</v>
      </c>
      <c r="H83" s="81">
        <f>Flavor!H142</f>
        <v>-0.15454371700336444</v>
      </c>
      <c r="I83" s="178">
        <f>Flavor!I142</f>
        <v>6.3647648714065488</v>
      </c>
      <c r="J83" s="179">
        <f>Flavor!J142</f>
        <v>0.14787774174968771</v>
      </c>
      <c r="K83" s="78">
        <f>Flavor!K142</f>
        <v>2.3786460758513043E-2</v>
      </c>
      <c r="L83" s="79">
        <f>Flavor!L142</f>
        <v>72389.160869563857</v>
      </c>
      <c r="M83" s="80">
        <f>Flavor!M142</f>
        <v>-24088.320700030803</v>
      </c>
      <c r="N83" s="78">
        <f>Flavor!N142</f>
        <v>-0.24967816642948476</v>
      </c>
      <c r="O83" s="77">
        <f>Flavor!O142</f>
        <v>33362.895817960874</v>
      </c>
      <c r="P83" s="76">
        <f>Flavor!P142</f>
        <v>-12207.100074457674</v>
      </c>
      <c r="Q83" s="78">
        <f>Flavor!Q142</f>
        <v>-0.26787582125914922</v>
      </c>
    </row>
    <row r="84" spans="2:17">
      <c r="B84" s="348"/>
      <c r="C84" s="151" t="s">
        <v>92</v>
      </c>
      <c r="D84" s="77">
        <f>Flavor!D143</f>
        <v>1051.8549032786395</v>
      </c>
      <c r="E84" s="76">
        <f>Flavor!E143</f>
        <v>231.81596294278279</v>
      </c>
      <c r="F84" s="78">
        <f>Flavor!F143</f>
        <v>0.28268896943825594</v>
      </c>
      <c r="G84" s="95">
        <f>Flavor!G143</f>
        <v>5.4825174185535785E-2</v>
      </c>
      <c r="H84" s="81">
        <f>Flavor!H143</f>
        <v>1.5333315612753445E-2</v>
      </c>
      <c r="I84" s="178">
        <f>Flavor!I143</f>
        <v>4.7050541767409371</v>
      </c>
      <c r="J84" s="179">
        <f>Flavor!J143</f>
        <v>0.2219692510778728</v>
      </c>
      <c r="K84" s="78">
        <f>Flavor!K143</f>
        <v>4.9512613470074462E-2</v>
      </c>
      <c r="L84" s="79">
        <f>Flavor!L143</f>
        <v>4949.0343059965971</v>
      </c>
      <c r="M84" s="80">
        <f>Flavor!M143</f>
        <v>1272.7300941202047</v>
      </c>
      <c r="N84" s="78">
        <f>Flavor!N143</f>
        <v>0.34619825258438036</v>
      </c>
      <c r="O84" s="77">
        <f>Flavor!O143</f>
        <v>3086.8922817651182</v>
      </c>
      <c r="P84" s="76">
        <f>Flavor!P143</f>
        <v>749.75156816467643</v>
      </c>
      <c r="Q84" s="78">
        <f>Flavor!Q143</f>
        <v>0.32079864246156559</v>
      </c>
    </row>
    <row r="85" spans="2:17">
      <c r="B85" s="348"/>
      <c r="C85" s="151" t="s">
        <v>93</v>
      </c>
      <c r="D85" s="77">
        <f>Flavor!D144</f>
        <v>6196.4905190087802</v>
      </c>
      <c r="E85" s="76">
        <f>Flavor!E144</f>
        <v>-123.52694837006129</v>
      </c>
      <c r="F85" s="78">
        <f>Flavor!F144</f>
        <v>-1.954534920317123E-2</v>
      </c>
      <c r="G85" s="95">
        <f>Flavor!G144</f>
        <v>0.3229757935098807</v>
      </c>
      <c r="H85" s="81">
        <f>Flavor!H144</f>
        <v>1.8613130077072326E-2</v>
      </c>
      <c r="I85" s="178">
        <f>Flavor!I144</f>
        <v>3.9545573509705405</v>
      </c>
      <c r="J85" s="179">
        <f>Flavor!J144</f>
        <v>-0.24472630438092624</v>
      </c>
      <c r="K85" s="78">
        <f>Flavor!K144</f>
        <v>-5.827810752175621E-2</v>
      </c>
      <c r="L85" s="79">
        <f>Flavor!L144</f>
        <v>24504.377132165431</v>
      </c>
      <c r="M85" s="80">
        <f>Flavor!M144</f>
        <v>-2035.168920134307</v>
      </c>
      <c r="N85" s="78">
        <f>Flavor!N144</f>
        <v>-7.6684390762514681E-2</v>
      </c>
      <c r="O85" s="77">
        <f>Flavor!O144</f>
        <v>18249.075342178345</v>
      </c>
      <c r="P85" s="76">
        <f>Flavor!P144</f>
        <v>-534.89058101177216</v>
      </c>
      <c r="Q85" s="78">
        <f>Flavor!Q144</f>
        <v>-2.8475913084542621E-2</v>
      </c>
    </row>
    <row r="86" spans="2:17" ht="15" thickBot="1">
      <c r="B86" s="351"/>
      <c r="C86" s="157" t="s">
        <v>94</v>
      </c>
      <c r="D86" s="144">
        <f>Flavor!D145</f>
        <v>2787.8032638132572</v>
      </c>
      <c r="E86" s="138">
        <f>Flavor!E145</f>
        <v>43.038787788362697</v>
      </c>
      <c r="F86" s="140">
        <f>Flavor!F145</f>
        <v>1.5680320903414497E-2</v>
      </c>
      <c r="G86" s="141">
        <f>Flavor!G145</f>
        <v>0.14530692309096813</v>
      </c>
      <c r="H86" s="142">
        <f>Flavor!H145</f>
        <v>1.3123138674124069E-2</v>
      </c>
      <c r="I86" s="180">
        <f>Flavor!I145</f>
        <v>3.2632304648937125</v>
      </c>
      <c r="J86" s="181">
        <f>Flavor!J145</f>
        <v>0.39882537047141042</v>
      </c>
      <c r="K86" s="140">
        <f>Flavor!K145</f>
        <v>0.13923497456697764</v>
      </c>
      <c r="L86" s="143">
        <f>Flavor!L145</f>
        <v>9097.2445406055449</v>
      </c>
      <c r="M86" s="139">
        <f>Flavor!M145</f>
        <v>1235.1271924904759</v>
      </c>
      <c r="N86" s="140">
        <f>Flavor!N145</f>
        <v>0.1570985445525811</v>
      </c>
      <c r="O86" s="144">
        <f>Flavor!O145</f>
        <v>7551.6901228427887</v>
      </c>
      <c r="P86" s="138">
        <f>Flavor!P145</f>
        <v>-115.47368284322056</v>
      </c>
      <c r="Q86" s="140">
        <f>Flavor!Q145</f>
        <v>-1.506080811232762E-2</v>
      </c>
    </row>
    <row r="87" spans="2:17">
      <c r="B87" s="347" t="s">
        <v>95</v>
      </c>
      <c r="C87" s="221" t="s">
        <v>144</v>
      </c>
      <c r="D87" s="116">
        <f>Fat!D43</f>
        <v>106726.64225804283</v>
      </c>
      <c r="E87" s="110">
        <f>Fat!E43</f>
        <v>-2794.5159168140381</v>
      </c>
      <c r="F87" s="112">
        <f>Fat!F43</f>
        <v>-2.5515763012224829E-2</v>
      </c>
      <c r="G87" s="113">
        <f>Fat!G43</f>
        <v>5.5628459151504615</v>
      </c>
      <c r="H87" s="114">
        <f>Fat!H43</f>
        <v>0.28846944761669313</v>
      </c>
      <c r="I87" s="182">
        <f>Fat!I43</f>
        <v>4.5896138281040457</v>
      </c>
      <c r="J87" s="183">
        <f>Fat!J43</f>
        <v>-0.37712956937815534</v>
      </c>
      <c r="K87" s="112">
        <f>Fat!K43</f>
        <v>-7.5930954993433775E-2</v>
      </c>
      <c r="L87" s="115">
        <f>Fat!L43</f>
        <v>489834.07313462696</v>
      </c>
      <c r="M87" s="111">
        <f>Fat!M43</f>
        <v>-54129.416114947177</v>
      </c>
      <c r="N87" s="112">
        <f>Fat!N43</f>
        <v>-9.9509281752754239E-2</v>
      </c>
      <c r="O87" s="116">
        <f>Fat!O43</f>
        <v>236378.79083094807</v>
      </c>
      <c r="P87" s="110">
        <f>Fat!P43</f>
        <v>-14352.139916734974</v>
      </c>
      <c r="Q87" s="112">
        <f>Fat!Q43</f>
        <v>-5.724120224791053E-2</v>
      </c>
    </row>
    <row r="88" spans="2:17">
      <c r="B88" s="348"/>
      <c r="C88" s="222" t="s">
        <v>97</v>
      </c>
      <c r="D88" s="77">
        <f>Fat!D44</f>
        <v>10565.6603457661</v>
      </c>
      <c r="E88" s="76">
        <f>Fat!E44</f>
        <v>76.257805440225638</v>
      </c>
      <c r="F88" s="78">
        <f>Fat!F44</f>
        <v>7.2699856018545485E-3</v>
      </c>
      <c r="G88" s="95">
        <f>Fat!G44</f>
        <v>0.55070729530875784</v>
      </c>
      <c r="H88" s="81">
        <f>Fat!H44</f>
        <v>4.5553233398144544E-2</v>
      </c>
      <c r="I88" s="178">
        <f>Fat!I44</f>
        <v>1.6851321026490726</v>
      </c>
      <c r="J88" s="179">
        <f>Fat!J44</f>
        <v>-0.4376180813110615</v>
      </c>
      <c r="K88" s="78">
        <f>Fat!K44</f>
        <v>-0.20615618579038603</v>
      </c>
      <c r="L88" s="79">
        <f>Fat!L44</f>
        <v>17804.533434336758</v>
      </c>
      <c r="M88" s="80">
        <f>Fat!M44</f>
        <v>-4461.8477377718918</v>
      </c>
      <c r="N88" s="78">
        <f>Fat!N44</f>
        <v>-0.20038495269096079</v>
      </c>
      <c r="O88" s="77">
        <f>Fat!O44</f>
        <v>7033.6189537589999</v>
      </c>
      <c r="P88" s="76">
        <f>Fat!P44</f>
        <v>-5663.6788661143182</v>
      </c>
      <c r="Q88" s="78">
        <f>Fat!Q44</f>
        <v>-0.44605387275785152</v>
      </c>
    </row>
    <row r="89" spans="2:17">
      <c r="B89" s="348"/>
      <c r="C89" s="222" t="s">
        <v>59</v>
      </c>
      <c r="D89" s="77">
        <f>Fat!D45</f>
        <v>826638.62697571318</v>
      </c>
      <c r="E89" s="76">
        <f>Fat!E45</f>
        <v>9491.9819252128946</v>
      </c>
      <c r="F89" s="78">
        <f>Fat!F45</f>
        <v>1.161600794998832E-2</v>
      </c>
      <c r="G89" s="95">
        <f>Fat!G45</f>
        <v>43.086367303295305</v>
      </c>
      <c r="H89" s="81">
        <f>Fat!H45</f>
        <v>3.7337973797974087</v>
      </c>
      <c r="I89" s="178">
        <f>Fat!I45</f>
        <v>5.9633669425017111</v>
      </c>
      <c r="J89" s="179">
        <f>Fat!J45</f>
        <v>0.50111283736717116</v>
      </c>
      <c r="K89" s="78">
        <f>Fat!K45</f>
        <v>9.1741033595658453E-2</v>
      </c>
      <c r="L89" s="79">
        <f>Fat!L45</f>
        <v>4929549.4615019709</v>
      </c>
      <c r="M89" s="80">
        <f>Fat!M45</f>
        <v>466086.84507795889</v>
      </c>
      <c r="N89" s="78">
        <f>Fat!N45</f>
        <v>0.10442270612123401</v>
      </c>
      <c r="O89" s="77">
        <f>Fat!O45</f>
        <v>1923919.7468244862</v>
      </c>
      <c r="P89" s="76">
        <f>Fat!P45</f>
        <v>-14910.118480414152</v>
      </c>
      <c r="Q89" s="78">
        <f>Fat!Q45</f>
        <v>-7.6902665608925861E-3</v>
      </c>
    </row>
    <row r="90" spans="2:17" ht="15" thickBot="1">
      <c r="B90" s="349"/>
      <c r="C90" s="223" t="s">
        <v>15</v>
      </c>
      <c r="D90" s="109">
        <f>Fat!D46</f>
        <v>974630.46978723293</v>
      </c>
      <c r="E90" s="103">
        <f>Fat!E46</f>
        <v>-164688.26144191704</v>
      </c>
      <c r="F90" s="105">
        <f>Fat!F46</f>
        <v>-0.14454977077770301</v>
      </c>
      <c r="G90" s="106">
        <f>Fat!G46</f>
        <v>50.800053416170378</v>
      </c>
      <c r="H90" s="107">
        <f>Fat!H46</f>
        <v>-4.0678461308872826</v>
      </c>
      <c r="I90" s="190">
        <f>Fat!I46</f>
        <v>6.4091575962913767</v>
      </c>
      <c r="J90" s="191">
        <f>Fat!J46</f>
        <v>0.15274726639462344</v>
      </c>
      <c r="K90" s="105">
        <f>Fat!K46</f>
        <v>2.4414521800897315E-2</v>
      </c>
      <c r="L90" s="108">
        <f>Fat!L46</f>
        <v>6246560.2790138768</v>
      </c>
      <c r="M90" s="104">
        <f>Fat!M46</f>
        <v>-881485.20009303931</v>
      </c>
      <c r="N90" s="105">
        <f>Fat!N46</f>
        <v>-0.12366436250677261</v>
      </c>
      <c r="O90" s="109">
        <f>Fat!O46</f>
        <v>2810610.2903007553</v>
      </c>
      <c r="P90" s="103">
        <f>Fat!P46</f>
        <v>-389875.85652333917</v>
      </c>
      <c r="Q90" s="105">
        <f>Fat!Q46</f>
        <v>-0.12181769851127794</v>
      </c>
    </row>
    <row r="91" spans="2:17" ht="15" hidden="1" thickBot="1">
      <c r="B91" s="350" t="s">
        <v>98</v>
      </c>
      <c r="C91" s="154" t="s">
        <v>99</v>
      </c>
      <c r="D91" s="125">
        <f>Organic!D13</f>
        <v>3547.3849140666484</v>
      </c>
      <c r="E91" s="117">
        <f>Organic!E13</f>
        <v>-377.75331959529194</v>
      </c>
      <c r="F91" s="121">
        <f>Organic!F13</f>
        <v>-9.6239494536952561E-2</v>
      </c>
      <c r="G91" s="122">
        <f>Organic!G13</f>
        <v>0.1848981216046354</v>
      </c>
      <c r="H91" s="123">
        <f>Organic!H13</f>
        <v>-4.130711512620483E-3</v>
      </c>
      <c r="I91" s="186">
        <f>Organic!I13</f>
        <v>6.3156196530197262</v>
      </c>
      <c r="J91" s="187">
        <f>Organic!J13</f>
        <v>0.28044241840563888</v>
      </c>
      <c r="K91" s="121">
        <f>Organic!K13</f>
        <v>4.6467967302963799E-2</v>
      </c>
      <c r="L91" s="124">
        <f>Organic!L13</f>
        <v>22403.933880105018</v>
      </c>
      <c r="M91" s="118">
        <f>Organic!M13</f>
        <v>-1284.9710304048749</v>
      </c>
      <c r="N91" s="121">
        <f>Organic!N13</f>
        <v>-5.424358091938563E-2</v>
      </c>
      <c r="O91" s="125">
        <f>Organic!O13</f>
        <v>7420.7284049987793</v>
      </c>
      <c r="P91" s="117">
        <f>Organic!P13</f>
        <v>-433.09750722601984</v>
      </c>
      <c r="Q91" s="121">
        <f>Organic!Q13</f>
        <v>-5.5144780654214146E-2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Size!D73</f>
        <v>1069053.7627100153</v>
      </c>
      <c r="E94" s="110">
        <f>Size!E73</f>
        <v>-163798.44839510275</v>
      </c>
      <c r="F94" s="112">
        <f>Size!F73</f>
        <v>-0.13286138185879981</v>
      </c>
      <c r="G94" s="113">
        <f>Size!G73</f>
        <v>55.721619561393808</v>
      </c>
      <c r="H94" s="114">
        <f>Size!H73</f>
        <v>-3.650713589230385</v>
      </c>
      <c r="I94" s="182">
        <f>Size!I73</f>
        <v>6.4845871535259283</v>
      </c>
      <c r="J94" s="183">
        <f>Size!J73</f>
        <v>0.14537251397119189</v>
      </c>
      <c r="K94" s="112">
        <f>Size!K73</f>
        <v>2.2932259315548712E-2</v>
      </c>
      <c r="L94" s="115">
        <f>Size!L73</f>
        <v>6932372.2960979212</v>
      </c>
      <c r="M94" s="111">
        <f>Size!M73</f>
        <v>-882942.48894706927</v>
      </c>
      <c r="N94" s="112">
        <f>Size!N73</f>
        <v>-0.11297593420505921</v>
      </c>
      <c r="O94" s="116">
        <f>Size!O73</f>
        <v>3218982.8454942554</v>
      </c>
      <c r="P94" s="110">
        <f>Size!P73</f>
        <v>-482338.27436202113</v>
      </c>
      <c r="Q94" s="112">
        <f>Size!Q73</f>
        <v>-0.13031516551602268</v>
      </c>
    </row>
    <row r="95" spans="2:17">
      <c r="B95" s="348"/>
      <c r="C95" s="151" t="s">
        <v>103</v>
      </c>
      <c r="D95" s="77">
        <f>Size!D74</f>
        <v>5683.0277737379074</v>
      </c>
      <c r="E95" s="76">
        <f>Size!E74</f>
        <v>-4781.051068559289</v>
      </c>
      <c r="F95" s="78">
        <f>Size!F74</f>
        <v>-0.4569012849209092</v>
      </c>
      <c r="G95" s="95">
        <f>Size!G74</f>
        <v>0.296212896498598</v>
      </c>
      <c r="H95" s="81">
        <f>Size!H74</f>
        <v>-0.20772161369087555</v>
      </c>
      <c r="I95" s="178">
        <f>Size!I74</f>
        <v>4.5826831577836478</v>
      </c>
      <c r="J95" s="179">
        <f>Size!J74</f>
        <v>0.7259243193484104</v>
      </c>
      <c r="K95" s="78">
        <f>Size!K74</f>
        <v>0.18822134070558896</v>
      </c>
      <c r="L95" s="79">
        <f>Size!L74</f>
        <v>26043.515663925409</v>
      </c>
      <c r="M95" s="80">
        <f>Size!M74</f>
        <v>-14313.912897187471</v>
      </c>
      <c r="N95" s="78">
        <f>Size!N74</f>
        <v>-0.35467851663324002</v>
      </c>
      <c r="O95" s="77">
        <f>Size!O74</f>
        <v>5683.0277737379074</v>
      </c>
      <c r="P95" s="76">
        <f>Size!P74</f>
        <v>-4274.0992957353592</v>
      </c>
      <c r="Q95" s="78">
        <f>Size!Q74</f>
        <v>-0.42925025119333537</v>
      </c>
    </row>
    <row r="96" spans="2:17">
      <c r="B96" s="348"/>
      <c r="C96" s="151" t="s">
        <v>104</v>
      </c>
      <c r="D96" s="77">
        <f>Size!D75</f>
        <v>301.30419698953636</v>
      </c>
      <c r="E96" s="76">
        <f>Size!E75</f>
        <v>-1096.6571864962577</v>
      </c>
      <c r="F96" s="78">
        <f>Size!F75</f>
        <v>-0.78446886977790531</v>
      </c>
      <c r="G96" s="95">
        <f>Size!G75</f>
        <v>1.570468990665376E-2</v>
      </c>
      <c r="H96" s="81">
        <f>Size!H75</f>
        <v>-5.1619055992804364E-2</v>
      </c>
      <c r="I96" s="178">
        <f>Size!I75</f>
        <v>3.0437712462883342</v>
      </c>
      <c r="J96" s="179">
        <f>Size!J75</f>
        <v>-0.4182670170551499</v>
      </c>
      <c r="K96" s="78">
        <f>Size!K75</f>
        <v>-0.12081524964175469</v>
      </c>
      <c r="L96" s="79">
        <f>Size!L75</f>
        <v>917.10105118274691</v>
      </c>
      <c r="M96" s="80">
        <f>Size!M75</f>
        <v>-3922.6947491216661</v>
      </c>
      <c r="N96" s="78">
        <f>Size!N75</f>
        <v>-0.81050831708125715</v>
      </c>
      <c r="O96" s="77">
        <f>Size!O75</f>
        <v>227.5503830909729</v>
      </c>
      <c r="P96" s="76">
        <f>Size!P75</f>
        <v>-827.51481199264526</v>
      </c>
      <c r="Q96" s="78">
        <f>Size!Q75</f>
        <v>-0.78432576095647</v>
      </c>
    </row>
    <row r="97" spans="2:17">
      <c r="B97" s="348"/>
      <c r="C97" s="151" t="s">
        <v>105</v>
      </c>
      <c r="D97" s="77">
        <f>Size!D76</f>
        <v>25282.732471644878</v>
      </c>
      <c r="E97" s="76">
        <f>Size!E76</f>
        <v>-26614.386718916445</v>
      </c>
      <c r="F97" s="78">
        <f>Size!F76</f>
        <v>-0.51282975113109708</v>
      </c>
      <c r="G97" s="95">
        <f>Size!G76</f>
        <v>1.3177960261663981</v>
      </c>
      <c r="H97" s="81">
        <f>Size!H76</f>
        <v>-1.1814922278390438</v>
      </c>
      <c r="I97" s="178">
        <f>Size!I76</f>
        <v>2.7138784286100455</v>
      </c>
      <c r="J97" s="179">
        <f>Size!J76</f>
        <v>-0.73589989148319912</v>
      </c>
      <c r="K97" s="78">
        <f>Size!K76</f>
        <v>-0.21331802313121045</v>
      </c>
      <c r="L97" s="79">
        <f>Size!L76</f>
        <v>68614.262271115775</v>
      </c>
      <c r="M97" s="80">
        <f>Size!M76</f>
        <v>-110419.29438777776</v>
      </c>
      <c r="N97" s="78">
        <f>Size!N76</f>
        <v>-0.61675194554815127</v>
      </c>
      <c r="O97" s="77">
        <f>Size!O76</f>
        <v>12655.22281897068</v>
      </c>
      <c r="P97" s="76">
        <f>Size!P76</f>
        <v>-13293.336776309981</v>
      </c>
      <c r="Q97" s="78">
        <f>Size!Q76</f>
        <v>-0.51229574911463205</v>
      </c>
    </row>
    <row r="98" spans="2:17">
      <c r="B98" s="348"/>
      <c r="C98" s="151" t="s">
        <v>106</v>
      </c>
      <c r="D98" s="77">
        <f>Size!D77</f>
        <v>1877008.4520935835</v>
      </c>
      <c r="E98" s="76">
        <f>Size!E77</f>
        <v>-128274.92578943493</v>
      </c>
      <c r="F98" s="78">
        <f>Size!F77</f>
        <v>-6.39684780735853E-2</v>
      </c>
      <c r="G98" s="95">
        <f>Size!G77</f>
        <v>97.834135690189555</v>
      </c>
      <c r="H98" s="81">
        <f>Size!H77</f>
        <v>1.2626636997579368</v>
      </c>
      <c r="I98" s="178">
        <f>Size!I77</f>
        <v>6.1657726962267452</v>
      </c>
      <c r="J98" s="179">
        <f>Size!J77</f>
        <v>0.2202016589239939</v>
      </c>
      <c r="K98" s="78">
        <f>Size!K77</f>
        <v>3.7036250604431407E-2</v>
      </c>
      <c r="L98" s="79">
        <f>Size!L77</f>
        <v>11573207.464505443</v>
      </c>
      <c r="M98" s="80">
        <f>Size!M77</f>
        <v>-349347.30862046033</v>
      </c>
      <c r="N98" s="78">
        <f>Size!N77</f>
        <v>-2.9301380053871378E-2</v>
      </c>
      <c r="O98" s="77">
        <f>Size!O77</f>
        <v>4956403.6173561057</v>
      </c>
      <c r="P98" s="76">
        <f>Size!P77</f>
        <v>-407270.02947428264</v>
      </c>
      <c r="Q98" s="78">
        <f>Size!Q77</f>
        <v>-7.5931172604984082E-2</v>
      </c>
    </row>
    <row r="99" spans="2:17" ht="15" customHeight="1">
      <c r="B99" s="348"/>
      <c r="C99" s="151" t="s">
        <v>107</v>
      </c>
      <c r="D99" s="77">
        <f>Size!D78</f>
        <v>35321.575489163399</v>
      </c>
      <c r="E99" s="76">
        <f>Size!E78</f>
        <v>-23880.775810542254</v>
      </c>
      <c r="F99" s="78">
        <f>Size!F78</f>
        <v>-0.40337546205974739</v>
      </c>
      <c r="G99" s="95">
        <f>Size!G78</f>
        <v>1.8410443519014019</v>
      </c>
      <c r="H99" s="81">
        <f>Size!H78</f>
        <v>-1.0100530407987449</v>
      </c>
      <c r="I99" s="178">
        <f>Size!I78</f>
        <v>2.3394023428429467</v>
      </c>
      <c r="J99" s="179">
        <f>Size!J78</f>
        <v>-0.86140142508429651</v>
      </c>
      <c r="K99" s="78">
        <f>Size!K78</f>
        <v>-0.26912034836865917</v>
      </c>
      <c r="L99" s="79">
        <f>Size!L78</f>
        <v>82631.376452252851</v>
      </c>
      <c r="M99" s="80">
        <f>Size!M78</f>
        <v>-106863.73265799732</v>
      </c>
      <c r="N99" s="78">
        <f>Size!N78</f>
        <v>-0.56393926555551843</v>
      </c>
      <c r="O99" s="77">
        <f>Size!O78</f>
        <v>15381.211583733559</v>
      </c>
      <c r="P99" s="76">
        <f>Size!P78</f>
        <v>-12549.022431546226</v>
      </c>
      <c r="Q99" s="78">
        <f>Size!Q78</f>
        <v>-0.44929886461678181</v>
      </c>
    </row>
    <row r="100" spans="2:17" ht="15" thickBot="1">
      <c r="B100" s="349"/>
      <c r="C100" s="152" t="s">
        <v>108</v>
      </c>
      <c r="D100" s="144">
        <f>Size!D79</f>
        <v>6231.3717840075496</v>
      </c>
      <c r="E100" s="138">
        <f>Size!E79</f>
        <v>-5758.8360281020396</v>
      </c>
      <c r="F100" s="140">
        <f>Size!F79</f>
        <v>-0.48029493052537964</v>
      </c>
      <c r="G100" s="141">
        <f>Size!G79</f>
        <v>0.32479388783392527</v>
      </c>
      <c r="H100" s="142">
        <f>Size!H79</f>
        <v>-0.2526367290343029</v>
      </c>
      <c r="I100" s="180">
        <f>Size!I79</f>
        <v>4.478870318529415</v>
      </c>
      <c r="J100" s="181">
        <f>Size!J79</f>
        <v>0.66842062220983367</v>
      </c>
      <c r="K100" s="140">
        <f>Size!K79</f>
        <v>0.17541777886621743</v>
      </c>
      <c r="L100" s="143">
        <f>Size!L79</f>
        <v>27909.506127113105</v>
      </c>
      <c r="M100" s="139">
        <f>Size!M79</f>
        <v>-17778.577589348548</v>
      </c>
      <c r="N100" s="140">
        <f>Size!N79</f>
        <v>-0.38912942157262848</v>
      </c>
      <c r="O100" s="144">
        <f>Size!O79</f>
        <v>6157.6179701089859</v>
      </c>
      <c r="P100" s="138">
        <f>Size!P79</f>
        <v>-4982.741880774498</v>
      </c>
      <c r="Q100" s="140">
        <f>Size!Q79</f>
        <v>-0.4472693833475534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17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Data'!D69</f>
        <v>1658980.0898691055</v>
      </c>
      <c r="E107" s="284">
        <f>'Segment Data'!E69</f>
        <v>-98489.250143129844</v>
      </c>
      <c r="F107" s="285">
        <f>'Segment Data'!F69</f>
        <v>-5.6040380279091626E-2</v>
      </c>
      <c r="G107" s="286">
        <f>'Segment Data'!G69</f>
        <v>99.99996985073048</v>
      </c>
      <c r="H107" s="287">
        <f>'Segment Data'!H69</f>
        <v>-3.0149269534263112E-5</v>
      </c>
      <c r="I107" s="288">
        <f>'Segment Data'!I69</f>
        <v>6.0856508756399981</v>
      </c>
      <c r="J107" s="289">
        <f>'Segment Data'!J69</f>
        <v>0.18593803992894653</v>
      </c>
      <c r="K107" s="285">
        <f>'Segment Data'!K69</f>
        <v>3.1516455988071276E-2</v>
      </c>
      <c r="L107" s="290">
        <f>'Segment Data'!L69</f>
        <v>10095973.636581244</v>
      </c>
      <c r="M107" s="291">
        <f>'Segment Data'!M69</f>
        <v>-272590.78705757111</v>
      </c>
      <c r="N107" s="285">
        <f>'Segment Data'!N69</f>
        <v>-2.6290118469641164E-2</v>
      </c>
      <c r="O107" s="283">
        <f>'Segment Data'!O69</f>
        <v>4294863.0961343832</v>
      </c>
      <c r="P107" s="284">
        <f>'Segment Data'!P69</f>
        <v>-281863.18850734923</v>
      </c>
      <c r="Q107" s="285">
        <f>'Segment Data'!Q69</f>
        <v>-6.1586201790831713E-2</v>
      </c>
    </row>
    <row r="108" spans="2:17">
      <c r="B108" s="354" t="s">
        <v>60</v>
      </c>
      <c r="C108" s="151" t="s">
        <v>145</v>
      </c>
      <c r="D108" s="77">
        <f>'Segment Data'!D70</f>
        <v>18265.638203463564</v>
      </c>
      <c r="E108" s="76">
        <f>'Segment Data'!E70</f>
        <v>-4995.3629164243321</v>
      </c>
      <c r="F108" s="78">
        <f>'Segment Data'!F70</f>
        <v>-0.21475270521152903</v>
      </c>
      <c r="G108" s="95">
        <f>'Segment Data'!G70</f>
        <v>1.1010157872327595</v>
      </c>
      <c r="H108" s="81">
        <f>'Segment Data'!H70</f>
        <v>-0.22253510439906621</v>
      </c>
      <c r="I108" s="178">
        <f>'Segment Data'!I70</f>
        <v>7.3311504255386835</v>
      </c>
      <c r="J108" s="179">
        <f>'Segment Data'!J70</f>
        <v>-0.13728831231024152</v>
      </c>
      <c r="K108" s="78">
        <f>'Segment Data'!K70</f>
        <v>-1.8382464813493749E-2</v>
      </c>
      <c r="L108" s="79">
        <f>'Segment Data'!L70</f>
        <v>133908.14128805755</v>
      </c>
      <c r="M108" s="80">
        <f>'Segment Data'!M70</f>
        <v>-39815.22055686044</v>
      </c>
      <c r="N108" s="78">
        <f>'Segment Data'!N70</f>
        <v>-0.2291874859778692</v>
      </c>
      <c r="O108" s="77">
        <f>'Segment Data'!O70</f>
        <v>34792.633038878441</v>
      </c>
      <c r="P108" s="76">
        <f>'Segment Data'!P70</f>
        <v>-10141.82177934557</v>
      </c>
      <c r="Q108" s="78">
        <f>'Segment Data'!Q70</f>
        <v>-0.22570256655773119</v>
      </c>
    </row>
    <row r="109" spans="2:17">
      <c r="B109" s="355"/>
      <c r="C109" s="151" t="s">
        <v>149</v>
      </c>
      <c r="D109" s="77">
        <f>'Segment Data'!D71</f>
        <v>3872.8439251893451</v>
      </c>
      <c r="E109" s="76">
        <f>'Segment Data'!E71</f>
        <v>-4123.3105212853288</v>
      </c>
      <c r="F109" s="78">
        <f>'Segment Data'!F71</f>
        <v>-0.51566169073975354</v>
      </c>
      <c r="G109" s="95">
        <f>'Segment Data'!G71</f>
        <v>0.23344721140449382</v>
      </c>
      <c r="H109" s="81">
        <f>'Segment Data'!H71</f>
        <v>-0.22153395181847346</v>
      </c>
      <c r="I109" s="178">
        <f>'Segment Data'!I71</f>
        <v>6.505409147674138</v>
      </c>
      <c r="J109" s="179">
        <f>'Segment Data'!J71</f>
        <v>-0.13975504817358697</v>
      </c>
      <c r="K109" s="78">
        <f>'Segment Data'!K71</f>
        <v>-2.1031090286815463E-2</v>
      </c>
      <c r="L109" s="79">
        <f>'Segment Data'!L71</f>
        <v>25194.434298440981</v>
      </c>
      <c r="M109" s="80">
        <f>'Segment Data'!M71</f>
        <v>-27941.324933741103</v>
      </c>
      <c r="N109" s="78">
        <f>'Segment Data'!N71</f>
        <v>-0.52584785345116936</v>
      </c>
      <c r="O109" s="77">
        <f>'Segment Data'!O71</f>
        <v>11248.606676006017</v>
      </c>
      <c r="P109" s="76">
        <f>'Segment Data'!P71</f>
        <v>-14273.639342020004</v>
      </c>
      <c r="Q109" s="78">
        <f>'Segment Data'!Q71</f>
        <v>-0.55926266567365279</v>
      </c>
    </row>
    <row r="110" spans="2:17">
      <c r="B110" s="355"/>
      <c r="C110" s="151" t="s">
        <v>146</v>
      </c>
      <c r="D110" s="77">
        <f>'Segment Data'!D72</f>
        <v>903961.98789428861</v>
      </c>
      <c r="E110" s="76">
        <f>'Segment Data'!E72</f>
        <v>-90270.458816038445</v>
      </c>
      <c r="F110" s="78">
        <f>'Segment Data'!F72</f>
        <v>-9.0794118734226992E-2</v>
      </c>
      <c r="G110" s="95">
        <f>'Segment Data'!G72</f>
        <v>54.489003266318626</v>
      </c>
      <c r="H110" s="81">
        <f>'Segment Data'!H72</f>
        <v>-2.0828198702036573</v>
      </c>
      <c r="I110" s="178">
        <f>'Segment Data'!I72</f>
        <v>6.5678140367991809</v>
      </c>
      <c r="J110" s="179">
        <f>'Segment Data'!J72</f>
        <v>9.1090652129503624E-2</v>
      </c>
      <c r="K110" s="78">
        <f>'Segment Data'!K72</f>
        <v>1.4064311028801084E-2</v>
      </c>
      <c r="L110" s="79">
        <f>'Segment Data'!L72</f>
        <v>5937054.2328249998</v>
      </c>
      <c r="M110" s="80">
        <f>'Segment Data'!M72</f>
        <v>-502314.30458112434</v>
      </c>
      <c r="N110" s="78">
        <f>'Segment Data'!N72</f>
        <v>-7.8006764430890024E-2</v>
      </c>
      <c r="O110" s="77">
        <f>'Segment Data'!O72</f>
        <v>2622750.2695018579</v>
      </c>
      <c r="P110" s="76">
        <f>'Segment Data'!P72</f>
        <v>-246700.3230918413</v>
      </c>
      <c r="Q110" s="78">
        <f>'Segment Data'!Q72</f>
        <v>-8.5974758976020083E-2</v>
      </c>
    </row>
    <row r="111" spans="2:17">
      <c r="B111" s="355"/>
      <c r="C111" s="151" t="s">
        <v>148</v>
      </c>
      <c r="D111" s="77">
        <f>'Segment Data'!D73</f>
        <v>3486.7796456337574</v>
      </c>
      <c r="E111" s="76">
        <f>'Segment Data'!E73</f>
        <v>-6693.8332852687408</v>
      </c>
      <c r="F111" s="78">
        <f>'Segment Data'!F73</f>
        <v>-0.65750788589065245</v>
      </c>
      <c r="G111" s="95">
        <f>'Segment Data'!G73</f>
        <v>0.21017603620970962</v>
      </c>
      <c r="H111" s="81">
        <f>'Segment Data'!H73</f>
        <v>-0.3691008080071928</v>
      </c>
      <c r="I111" s="178">
        <f>'Segment Data'!I73</f>
        <v>9.7997481697052571</v>
      </c>
      <c r="J111" s="179">
        <f>'Segment Data'!J73</f>
        <v>2.1361895155583053</v>
      </c>
      <c r="K111" s="78">
        <f>'Segment Data'!K73</f>
        <v>0.27874641690154706</v>
      </c>
      <c r="L111" s="79">
        <f>'Segment Data'!L73</f>
        <v>34169.56245046496</v>
      </c>
      <c r="M111" s="80">
        <f>'Segment Data'!M73</f>
        <v>-43850.161880673244</v>
      </c>
      <c r="N111" s="78">
        <f>'Segment Data'!N73</f>
        <v>-0.56203943626563602</v>
      </c>
      <c r="O111" s="77">
        <f>'Segment Data'!O73</f>
        <v>10524.538622498512</v>
      </c>
      <c r="P111" s="76">
        <f>'Segment Data'!P73</f>
        <v>-20204.748823630362</v>
      </c>
      <c r="Q111" s="78">
        <f>'Segment Data'!Q73</f>
        <v>-0.65750788589065245</v>
      </c>
    </row>
    <row r="112" spans="2:17" ht="15" thickBot="1">
      <c r="B112" s="356"/>
      <c r="C112" s="151" t="s">
        <v>147</v>
      </c>
      <c r="D112" s="144">
        <f>'Segment Data'!D74</f>
        <v>729392.84020053095</v>
      </c>
      <c r="E112" s="138">
        <f>'Segment Data'!E74</f>
        <v>7593.7153958869167</v>
      </c>
      <c r="F112" s="140">
        <f>'Segment Data'!F74</f>
        <v>1.0520538381010322E-2</v>
      </c>
      <c r="G112" s="141">
        <f>'Segment Data'!G74</f>
        <v>43.966327549564937</v>
      </c>
      <c r="H112" s="142">
        <f>'Segment Data'!H74</f>
        <v>2.895959585158856</v>
      </c>
      <c r="I112" s="180">
        <f>'Segment Data'!I74</f>
        <v>5.4369155373516014</v>
      </c>
      <c r="J112" s="181">
        <f>'Segment Data'!J74</f>
        <v>0.41568883275372759</v>
      </c>
      <c r="K112" s="140">
        <f>'Segment Data'!K74</f>
        <v>8.2786310439456279E-2</v>
      </c>
      <c r="L112" s="143">
        <f>'Segment Data'!L74</f>
        <v>3965647.2657192801</v>
      </c>
      <c r="M112" s="139">
        <f>'Segment Data'!M74</f>
        <v>341330.2248948277</v>
      </c>
      <c r="N112" s="140">
        <f>'Segment Data'!N74</f>
        <v>9.4177805376866972E-2</v>
      </c>
      <c r="O112" s="144">
        <f>'Segment Data'!O74</f>
        <v>1615547.0482951426</v>
      </c>
      <c r="P112" s="138">
        <f>'Segment Data'!P74</f>
        <v>9457.3445294885896</v>
      </c>
      <c r="Q112" s="140">
        <f>'Segment Data'!Q74</f>
        <v>5.8884285898320654E-3</v>
      </c>
    </row>
    <row r="113" spans="2:17">
      <c r="B113" s="347" t="s">
        <v>61</v>
      </c>
      <c r="C113" s="150" t="s">
        <v>74</v>
      </c>
      <c r="D113" s="116">
        <f>'Type Data'!D47</f>
        <v>246661.64745855748</v>
      </c>
      <c r="E113" s="110">
        <f>'Type Data'!E47</f>
        <v>-73375.320202011586</v>
      </c>
      <c r="F113" s="112">
        <f>'Type Data'!F47</f>
        <v>-0.22927138929723079</v>
      </c>
      <c r="G113" s="113">
        <f>'Type Data'!G47</f>
        <v>14.868266026708877</v>
      </c>
      <c r="H113" s="114">
        <f>'Type Data'!H47</f>
        <v>-3.3418364413285495</v>
      </c>
      <c r="I113" s="182">
        <f>'Type Data'!I47</f>
        <v>5.8192095749884416</v>
      </c>
      <c r="J113" s="183">
        <f>'Type Data'!J47</f>
        <v>0.19515005180232325</v>
      </c>
      <c r="K113" s="112">
        <f>'Type Data'!K47</f>
        <v>3.4699144096499122E-2</v>
      </c>
      <c r="L113" s="115">
        <f>'Type Data'!L47</f>
        <v>1435375.8206732611</v>
      </c>
      <c r="M113" s="111">
        <f>'Type Data'!M47</f>
        <v>-364531.13506977004</v>
      </c>
      <c r="N113" s="112">
        <f>'Type Data'!N47</f>
        <v>-0.20252776617516077</v>
      </c>
      <c r="O113" s="116">
        <f>'Type Data'!O47</f>
        <v>642254.43001454149</v>
      </c>
      <c r="P113" s="110">
        <f>'Type Data'!P47</f>
        <v>-143836.45591488073</v>
      </c>
      <c r="Q113" s="112">
        <f>'Type Data'!Q47</f>
        <v>-0.18297687772428242</v>
      </c>
    </row>
    <row r="114" spans="2:17">
      <c r="B114" s="348"/>
      <c r="C114" s="151" t="s">
        <v>75</v>
      </c>
      <c r="D114" s="77">
        <f>'Type Data'!D48</f>
        <v>694386.44078126736</v>
      </c>
      <c r="E114" s="76">
        <f>'Type Data'!E48</f>
        <v>62088.127399989753</v>
      </c>
      <c r="F114" s="78">
        <f>'Type Data'!F48</f>
        <v>9.8194358716485214E-2</v>
      </c>
      <c r="G114" s="95">
        <f>'Type Data'!G48</f>
        <v>41.856212480742627</v>
      </c>
      <c r="H114" s="81">
        <f>'Type Data'!H48</f>
        <v>5.8784404089478599</v>
      </c>
      <c r="I114" s="178">
        <f>'Type Data'!I48</f>
        <v>5.7023837394733468</v>
      </c>
      <c r="J114" s="179">
        <f>'Type Data'!J48</f>
        <v>0.47409410381960271</v>
      </c>
      <c r="K114" s="78">
        <f>'Type Data'!K48</f>
        <v>9.0678622811286178E-2</v>
      </c>
      <c r="L114" s="79">
        <f>'Type Data'!L48</f>
        <v>3959657.9488218711</v>
      </c>
      <c r="M114" s="80">
        <f>'Type Data'!M48</f>
        <v>653819.23032919457</v>
      </c>
      <c r="N114" s="78">
        <f>'Type Data'!N48</f>
        <v>0.1977771107440198</v>
      </c>
      <c r="O114" s="77">
        <f>'Type Data'!O48</f>
        <v>1485343.4340744936</v>
      </c>
      <c r="P114" s="76">
        <f>'Type Data'!P48</f>
        <v>125209.7230321723</v>
      </c>
      <c r="Q114" s="78">
        <f>'Type Data'!Q48</f>
        <v>9.2056922062625307E-2</v>
      </c>
    </row>
    <row r="115" spans="2:17">
      <c r="B115" s="348"/>
      <c r="C115" s="151" t="s">
        <v>76</v>
      </c>
      <c r="D115" s="77">
        <f>'Type Data'!D49</f>
        <v>716833.68734150031</v>
      </c>
      <c r="E115" s="76">
        <f>'Type Data'!E49</f>
        <v>-87339.066582926549</v>
      </c>
      <c r="F115" s="78">
        <f>'Type Data'!F49</f>
        <v>-0.10860734357972833</v>
      </c>
      <c r="G115" s="95">
        <f>'Type Data'!G49</f>
        <v>43.209287175829729</v>
      </c>
      <c r="H115" s="81">
        <f>'Type Data'!H49</f>
        <v>-2.5481400302021271</v>
      </c>
      <c r="I115" s="178">
        <f>'Type Data'!I49</f>
        <v>6.5521639298872572</v>
      </c>
      <c r="J115" s="179">
        <f>'Type Data'!J49</f>
        <v>1.2358705695213246E-2</v>
      </c>
      <c r="K115" s="78">
        <f>'Type Data'!K49</f>
        <v>1.8897666324213952E-3</v>
      </c>
      <c r="L115" s="79">
        <f>'Type Data'!L49</f>
        <v>4696811.829927058</v>
      </c>
      <c r="M115" s="80">
        <f>'Type Data'!M49</f>
        <v>-562321.34734081198</v>
      </c>
      <c r="N115" s="78">
        <f>'Type Data'!N49</f>
        <v>-0.10692281948123988</v>
      </c>
      <c r="O115" s="77">
        <f>'Type Data'!O49</f>
        <v>2162871.9748942214</v>
      </c>
      <c r="P115" s="76">
        <f>'Type Data'!P49</f>
        <v>-263784.49259191938</v>
      </c>
      <c r="Q115" s="78">
        <f>'Type Data'!Q49</f>
        <v>-0.10870285766702818</v>
      </c>
    </row>
    <row r="116" spans="2:17" ht="15" thickBot="1">
      <c r="B116" s="349"/>
      <c r="C116" s="152" t="s">
        <v>77</v>
      </c>
      <c r="D116" s="144">
        <f>'Type Data'!D50</f>
        <v>1098.3142877817154</v>
      </c>
      <c r="E116" s="138">
        <f>'Type Data'!E50</f>
        <v>137.00924181938171</v>
      </c>
      <c r="F116" s="140">
        <f>'Type Data'!F50</f>
        <v>0.14252420955746245</v>
      </c>
      <c r="G116" s="141">
        <f>'Type Data'!G50</f>
        <v>6.6204167449329554E-2</v>
      </c>
      <c r="H116" s="142">
        <f>'Type Data'!H50</f>
        <v>1.150591331332048E-2</v>
      </c>
      <c r="I116" s="180">
        <f>'Type Data'!I50</f>
        <v>3.7585208578084992</v>
      </c>
      <c r="J116" s="181">
        <f>'Type Data'!J50</f>
        <v>-7.5404856735886039E-2</v>
      </c>
      <c r="K116" s="140">
        <f>'Type Data'!K50</f>
        <v>-1.9667792844767461E-2</v>
      </c>
      <c r="L116" s="143">
        <f>'Type Data'!L50</f>
        <v>4128.0371590566638</v>
      </c>
      <c r="M116" s="139">
        <f>'Type Data'!M50</f>
        <v>442.46502382040035</v>
      </c>
      <c r="N116" s="140">
        <f>'Type Data'!N50</f>
        <v>0.12005328008375453</v>
      </c>
      <c r="O116" s="144">
        <f>'Type Data'!O50</f>
        <v>4393.2571511268616</v>
      </c>
      <c r="P116" s="138">
        <f>'Type Data'!P50</f>
        <v>548.03696727752686</v>
      </c>
      <c r="Q116" s="140">
        <f>'Type Data'!Q50</f>
        <v>0.14252420955746245</v>
      </c>
    </row>
    <row r="117" spans="2:17" ht="15" thickBot="1">
      <c r="B117" s="94" t="s">
        <v>78</v>
      </c>
      <c r="C117" s="153" t="s">
        <v>79</v>
      </c>
      <c r="D117" s="137">
        <f>Granola!D14</f>
        <v>15978.468549690449</v>
      </c>
      <c r="E117" s="131">
        <f>Granola!E14</f>
        <v>-4909.14132903071</v>
      </c>
      <c r="F117" s="133">
        <f>Granola!F14</f>
        <v>-0.23502647538586025</v>
      </c>
      <c r="G117" s="134">
        <f>Granola!G14</f>
        <v>0.96314981896856999</v>
      </c>
      <c r="H117" s="135">
        <f>Granola!H14</f>
        <v>-0.2253551183964112</v>
      </c>
      <c r="I117" s="184">
        <f>Granola!I14</f>
        <v>7.4998384503455231</v>
      </c>
      <c r="J117" s="185">
        <f>Granola!J14</f>
        <v>-6.0692402218407437E-3</v>
      </c>
      <c r="K117" s="133">
        <f>Granola!K14</f>
        <v>-8.0859510562165948E-4</v>
      </c>
      <c r="L117" s="136">
        <f>Granola!L14</f>
        <v>119835.93280660509</v>
      </c>
      <c r="M117" s="132">
        <f>Granola!M14</f>
        <v>-36944.53881965889</v>
      </c>
      <c r="N117" s="133">
        <f>Granola!N14</f>
        <v>-0.23564502923379338</v>
      </c>
      <c r="O117" s="137">
        <f>Granola!O14</f>
        <v>30661.62481367588</v>
      </c>
      <c r="P117" s="131">
        <f>Granola!P14</f>
        <v>-9885.8676382179547</v>
      </c>
      <c r="Q117" s="133">
        <f>Granola!Q14</f>
        <v>-0.24380959315663475</v>
      </c>
    </row>
    <row r="118" spans="2:17">
      <c r="B118" s="350" t="s">
        <v>80</v>
      </c>
      <c r="C118" s="154" t="s">
        <v>14</v>
      </c>
      <c r="D118" s="125">
        <f>'NB vs PL'!D25</f>
        <v>1646117.1309325809</v>
      </c>
      <c r="E118" s="117">
        <f>'NB vs PL'!E25</f>
        <v>-104615.67374355905</v>
      </c>
      <c r="F118" s="121">
        <f>'NB vs PL'!F25</f>
        <v>-5.9755362705339508E-2</v>
      </c>
      <c r="G118" s="122">
        <f>'NB vs PL'!G25</f>
        <v>99.224616660117363</v>
      </c>
      <c r="H118" s="123">
        <f>'NB vs PL'!H25</f>
        <v>-0.39207450013644518</v>
      </c>
      <c r="I118" s="186">
        <f>'NB vs PL'!I25</f>
        <v>6.1209323580938433</v>
      </c>
      <c r="J118" s="187">
        <f>'NB vs PL'!J25</f>
        <v>0.20479550933404411</v>
      </c>
      <c r="K118" s="121">
        <f>'NB vs PL'!K25</f>
        <v>3.4616425307500358E-2</v>
      </c>
      <c r="L118" s="124">
        <f>'NB vs PL'!L25</f>
        <v>10075771.611937834</v>
      </c>
      <c r="M118" s="118">
        <f>'NB vs PL'!M25</f>
        <v>-281803.24613926932</v>
      </c>
      <c r="N118" s="121">
        <f>'NB vs PL'!N25</f>
        <v>-2.7207454447651123E-2</v>
      </c>
      <c r="O118" s="125">
        <f>'NB vs PL'!O25</f>
        <v>4269253.881318884</v>
      </c>
      <c r="P118" s="117">
        <f>'NB vs PL'!P25</f>
        <v>-292926.80897167791</v>
      </c>
      <c r="Q118" s="121">
        <f>'NB vs PL'!Q25</f>
        <v>-6.4207629828230597E-2</v>
      </c>
    </row>
    <row r="119" spans="2:17" ht="15" thickBot="1">
      <c r="B119" s="351"/>
      <c r="C119" s="155" t="s">
        <v>13</v>
      </c>
      <c r="D119" s="130">
        <f>'NB vs PL'!D26</f>
        <v>12863.459107053281</v>
      </c>
      <c r="E119" s="119">
        <f>'NB vs PL'!E26</f>
        <v>6126.9237709579002</v>
      </c>
      <c r="F119" s="126">
        <f>'NB vs PL'!F26</f>
        <v>0.90950666259091839</v>
      </c>
      <c r="G119" s="127">
        <f>'NB vs PL'!G26</f>
        <v>0.77538333988259367</v>
      </c>
      <c r="H119" s="128">
        <f>'NB vs PL'!H26</f>
        <v>0.39207450013643463</v>
      </c>
      <c r="I119" s="188">
        <f>'NB vs PL'!I26</f>
        <v>1.5706595860477113</v>
      </c>
      <c r="J119" s="189">
        <f>'NB vs PL'!J26</f>
        <v>-6.0678336700863866E-2</v>
      </c>
      <c r="K119" s="126">
        <f>'NB vs PL'!K26</f>
        <v>-3.7195442988678516E-2</v>
      </c>
      <c r="L119" s="129">
        <f>'NB vs PL'!L26</f>
        <v>20204.115356225968</v>
      </c>
      <c r="M119" s="120">
        <f>'NB vs PL'!M26</f>
        <v>9214.5497945177558</v>
      </c>
      <c r="N119" s="126">
        <f>'NB vs PL'!N26</f>
        <v>0.83848171638601621</v>
      </c>
      <c r="O119" s="130">
        <f>'NB vs PL'!O26</f>
        <v>25610.215156555176</v>
      </c>
      <c r="P119" s="119">
        <f>'NB vs PL'!P26</f>
        <v>11064.620805382729</v>
      </c>
      <c r="Q119" s="126">
        <f>'NB vs PL'!Q26</f>
        <v>0.76068536893378058</v>
      </c>
    </row>
    <row r="120" spans="2:17">
      <c r="B120" s="347" t="s">
        <v>62</v>
      </c>
      <c r="C120" s="150" t="s">
        <v>70</v>
      </c>
      <c r="D120" s="116">
        <f>Package!D47</f>
        <v>937647.03297490999</v>
      </c>
      <c r="E120" s="110">
        <f>Package!E47</f>
        <v>-133526.28872648813</v>
      </c>
      <c r="F120" s="112">
        <f>Package!F47</f>
        <v>-0.12465423290639992</v>
      </c>
      <c r="G120" s="113">
        <f>Package!G47</f>
        <v>56.519469763808907</v>
      </c>
      <c r="H120" s="114">
        <f>Package!H47</f>
        <v>-4.4302889212524832</v>
      </c>
      <c r="I120" s="182">
        <f>Package!I47</f>
        <v>6.4487453336152694</v>
      </c>
      <c r="J120" s="183">
        <f>Package!J47</f>
        <v>6.0110910683219387E-2</v>
      </c>
      <c r="K120" s="112">
        <f>Package!K47</f>
        <v>9.4090390377403396E-3</v>
      </c>
      <c r="L120" s="115">
        <f>Package!L47</f>
        <v>6046646.9284751536</v>
      </c>
      <c r="M120" s="111">
        <f>Package!M47</f>
        <v>-796687.82747286465</v>
      </c>
      <c r="N120" s="112">
        <f>Package!N47</f>
        <v>-0.11641807041229539</v>
      </c>
      <c r="O120" s="116">
        <f>Package!O47</f>
        <v>2789542.7422745088</v>
      </c>
      <c r="P120" s="110">
        <f>Package!P47</f>
        <v>-385149.73227177095</v>
      </c>
      <c r="Q120" s="112">
        <f>Package!Q47</f>
        <v>-0.12131875303191869</v>
      </c>
    </row>
    <row r="121" spans="2:17">
      <c r="B121" s="348"/>
      <c r="C121" s="151" t="s">
        <v>71</v>
      </c>
      <c r="D121" s="77">
        <f>Package!D48</f>
        <v>25025.312601029873</v>
      </c>
      <c r="E121" s="76">
        <f>Package!E48</f>
        <v>-24480.458248879833</v>
      </c>
      <c r="F121" s="78">
        <f>Package!F48</f>
        <v>-0.49449706223339179</v>
      </c>
      <c r="G121" s="95">
        <f>Package!G48</f>
        <v>1.5084753101560997</v>
      </c>
      <c r="H121" s="81">
        <f>Package!H48</f>
        <v>-1.3084028977769653</v>
      </c>
      <c r="I121" s="178">
        <f>Package!I48</f>
        <v>3.0067302877674353</v>
      </c>
      <c r="J121" s="179">
        <f>Package!J48</f>
        <v>-0.61325746237372281</v>
      </c>
      <c r="K121" s="78">
        <f>Package!K48</f>
        <v>-0.1694087120460033</v>
      </c>
      <c r="L121" s="79">
        <f>Package!L48</f>
        <v>75244.365358364579</v>
      </c>
      <c r="M121" s="80">
        <f>Package!M48</f>
        <v>-103965.9186796038</v>
      </c>
      <c r="N121" s="78">
        <f>Package!N48</f>
        <v>-0.58013366385590381</v>
      </c>
      <c r="O121" s="77">
        <f>Package!O48</f>
        <v>14125.088528752327</v>
      </c>
      <c r="P121" s="76">
        <f>Package!P48</f>
        <v>-13629.111131536512</v>
      </c>
      <c r="Q121" s="78">
        <f>Package!Q48</f>
        <v>-0.49106482256223249</v>
      </c>
    </row>
    <row r="122" spans="2:17" ht="15" customHeight="1">
      <c r="B122" s="348"/>
      <c r="C122" s="151" t="s">
        <v>72</v>
      </c>
      <c r="D122" s="77">
        <f>Package!D49</f>
        <v>213.52856802940369</v>
      </c>
      <c r="E122" s="76">
        <f>Package!E49</f>
        <v>109.13316535949707</v>
      </c>
      <c r="F122" s="78">
        <f>Package!F49</f>
        <v>1.0453828671418706</v>
      </c>
      <c r="G122" s="95">
        <f>Package!G49</f>
        <v>1.2871070904108784E-2</v>
      </c>
      <c r="H122" s="81">
        <f>Package!H49</f>
        <v>6.9309728157301931E-3</v>
      </c>
      <c r="I122" s="178">
        <f>Package!I49</f>
        <v>3.8176603298458582</v>
      </c>
      <c r="J122" s="179">
        <f>Package!J49</f>
        <v>-4.4003948856906394E-2</v>
      </c>
      <c r="K122" s="78">
        <f>Package!K49</f>
        <v>-1.1395073647284659E-2</v>
      </c>
      <c r="L122" s="79">
        <f>Package!L49</f>
        <v>815.17954345464705</v>
      </c>
      <c r="M122" s="80">
        <f>Package!M49</f>
        <v>412.03954610347745</v>
      </c>
      <c r="N122" s="78">
        <f>Package!N49</f>
        <v>1.0220755787338947</v>
      </c>
      <c r="O122" s="77">
        <f>Package!O49</f>
        <v>213.52856802940369</v>
      </c>
      <c r="P122" s="76">
        <f>Package!P49</f>
        <v>109.13316535949707</v>
      </c>
      <c r="Q122" s="78">
        <f>Package!Q49</f>
        <v>1.0453828671418706</v>
      </c>
    </row>
    <row r="123" spans="2:17" ht="15" thickBot="1">
      <c r="B123" s="349"/>
      <c r="C123" s="152" t="s">
        <v>73</v>
      </c>
      <c r="D123" s="144">
        <f>Package!D50</f>
        <v>694386.44078126724</v>
      </c>
      <c r="E123" s="138">
        <f>Package!E50</f>
        <v>62088.127399989287</v>
      </c>
      <c r="F123" s="140">
        <f>Package!F50</f>
        <v>9.8194358716484423E-2</v>
      </c>
      <c r="G123" s="141">
        <f>Package!G50</f>
        <v>41.856212480742627</v>
      </c>
      <c r="H123" s="142">
        <f>Package!H50</f>
        <v>5.8784404089478457</v>
      </c>
      <c r="I123" s="180">
        <f>Package!I50</f>
        <v>5.7023837394733494</v>
      </c>
      <c r="J123" s="181">
        <f>Package!J50</f>
        <v>0.47409410381960893</v>
      </c>
      <c r="K123" s="140">
        <f>Package!K50</f>
        <v>9.0678622811287427E-2</v>
      </c>
      <c r="L123" s="143">
        <f>Package!L50</f>
        <v>3959657.9488218725</v>
      </c>
      <c r="M123" s="139">
        <f>Package!M50</f>
        <v>653819.23032919597</v>
      </c>
      <c r="N123" s="140">
        <f>Package!N50</f>
        <v>0.19777711074402021</v>
      </c>
      <c r="O123" s="144">
        <f>Package!O50</f>
        <v>1485343.4340744936</v>
      </c>
      <c r="P123" s="138">
        <f>Package!P50</f>
        <v>125209.72303217254</v>
      </c>
      <c r="Q123" s="140">
        <f>Package!Q50</f>
        <v>9.2056922062625501E-2</v>
      </c>
    </row>
    <row r="124" spans="2:17">
      <c r="B124" s="350" t="s">
        <v>81</v>
      </c>
      <c r="C124" s="156" t="s">
        <v>82</v>
      </c>
      <c r="D124" s="116">
        <f>Flavor!D146</f>
        <v>378101.31288237724</v>
      </c>
      <c r="E124" s="110">
        <f>Flavor!E146</f>
        <v>-35886.383730271424</v>
      </c>
      <c r="F124" s="112">
        <f>Flavor!F146</f>
        <v>-8.6684662428141782E-2</v>
      </c>
      <c r="G124" s="113">
        <f>Flavor!G146</f>
        <v>22.791183643284455</v>
      </c>
      <c r="H124" s="114">
        <f>Flavor!H146</f>
        <v>-0.76471501095702976</v>
      </c>
      <c r="I124" s="182">
        <f>Flavor!I146</f>
        <v>5.9730921231527745</v>
      </c>
      <c r="J124" s="183">
        <f>Flavor!J146</f>
        <v>-4.6651989496475643E-2</v>
      </c>
      <c r="K124" s="112">
        <f>Flavor!K146</f>
        <v>-7.7498293321880763E-3</v>
      </c>
      <c r="L124" s="115">
        <f>Flavor!L146</f>
        <v>2258433.9737314503</v>
      </c>
      <c r="M124" s="111">
        <f>Flavor!M146</f>
        <v>-233666.0256617656</v>
      </c>
      <c r="N124" s="112">
        <f>Flavor!N146</f>
        <v>-9.3762700420793432E-2</v>
      </c>
      <c r="O124" s="116">
        <f>Flavor!O146</f>
        <v>1032721.7054205458</v>
      </c>
      <c r="P124" s="110">
        <f>Flavor!P146</f>
        <v>-100810.54431948322</v>
      </c>
      <c r="Q124" s="112">
        <f>Flavor!Q146</f>
        <v>-8.893487092458438E-2</v>
      </c>
    </row>
    <row r="125" spans="2:17">
      <c r="B125" s="348"/>
      <c r="C125" s="151" t="s">
        <v>83</v>
      </c>
      <c r="D125" s="77">
        <f>Flavor!D147</f>
        <v>307905.47034790315</v>
      </c>
      <c r="E125" s="76">
        <f>Flavor!E147</f>
        <v>-17952.676697433926</v>
      </c>
      <c r="F125" s="78">
        <f>Flavor!F147</f>
        <v>-5.5093533367868035E-2</v>
      </c>
      <c r="G125" s="95">
        <f>Flavor!G147</f>
        <v>18.559920001266981</v>
      </c>
      <c r="H125" s="81">
        <f>Flavor!H147</f>
        <v>1.8592444277075515E-2</v>
      </c>
      <c r="I125" s="178">
        <f>Flavor!I147</f>
        <v>5.9625156641953136</v>
      </c>
      <c r="J125" s="179">
        <f>Flavor!J147</f>
        <v>0.67998289292318681</v>
      </c>
      <c r="K125" s="78">
        <f>Flavor!K147</f>
        <v>0.12872289153057823</v>
      </c>
      <c r="L125" s="79">
        <f>Flavor!L147</f>
        <v>1835891.1900407982</v>
      </c>
      <c r="M125" s="80">
        <f>Flavor!M147</f>
        <v>114534.84948779363</v>
      </c>
      <c r="N125" s="78">
        <f>Flavor!N147</f>
        <v>6.6537559242961897E-2</v>
      </c>
      <c r="O125" s="77">
        <f>Flavor!O147</f>
        <v>688491.10756248143</v>
      </c>
      <c r="P125" s="76">
        <f>Flavor!P147</f>
        <v>-59092.970044839545</v>
      </c>
      <c r="Q125" s="78">
        <f>Flavor!Q147</f>
        <v>-7.9045249644654633E-2</v>
      </c>
    </row>
    <row r="126" spans="2:17">
      <c r="B126" s="348"/>
      <c r="C126" s="151" t="s">
        <v>84</v>
      </c>
      <c r="D126" s="77">
        <f>Flavor!D148</f>
        <v>67020.501949848374</v>
      </c>
      <c r="E126" s="76">
        <f>Flavor!E148</f>
        <v>-1703.113411616534</v>
      </c>
      <c r="F126" s="78">
        <f>Flavor!F148</f>
        <v>-2.4782069491814211E-2</v>
      </c>
      <c r="G126" s="95">
        <f>Flavor!G148</f>
        <v>4.0398605235186738</v>
      </c>
      <c r="H126" s="81">
        <f>Flavor!H148</f>
        <v>0.12948702243748356</v>
      </c>
      <c r="I126" s="178">
        <f>Flavor!I148</f>
        <v>5.5990797479482231</v>
      </c>
      <c r="J126" s="179">
        <f>Flavor!J148</f>
        <v>-5.819358527796048E-2</v>
      </c>
      <c r="K126" s="78">
        <f>Flavor!K148</f>
        <v>-1.0286507624826803E-2</v>
      </c>
      <c r="L126" s="79">
        <f>Flavor!L148</f>
        <v>375253.13516472041</v>
      </c>
      <c r="M126" s="80">
        <f>Flavor!M148</f>
        <v>-13535.141382588306</v>
      </c>
      <c r="N126" s="78">
        <f>Flavor!N148</f>
        <v>-3.4813656169854483E-2</v>
      </c>
      <c r="O126" s="77">
        <f>Flavor!O148</f>
        <v>143605.84586580179</v>
      </c>
      <c r="P126" s="76">
        <f>Flavor!P148</f>
        <v>-4072.0588490212685</v>
      </c>
      <c r="Q126" s="78">
        <f>Flavor!Q148</f>
        <v>-2.7573920803418188E-2</v>
      </c>
    </row>
    <row r="127" spans="2:17">
      <c r="B127" s="348"/>
      <c r="C127" s="151" t="s">
        <v>85</v>
      </c>
      <c r="D127" s="77">
        <f>Flavor!D149</f>
        <v>10463.092076231569</v>
      </c>
      <c r="E127" s="76">
        <f>Flavor!E149</f>
        <v>4676.0808872903626</v>
      </c>
      <c r="F127" s="78">
        <f>Flavor!F149</f>
        <v>0.80803038643267255</v>
      </c>
      <c r="G127" s="95">
        <f>Flavor!G149</f>
        <v>0.63069406230856473</v>
      </c>
      <c r="H127" s="81">
        <f>Flavor!H149</f>
        <v>0.30141314359274118</v>
      </c>
      <c r="I127" s="178">
        <f>Flavor!I149</f>
        <v>8.6973390231866023</v>
      </c>
      <c r="J127" s="179">
        <f>Flavor!J149</f>
        <v>0.65610252680590264</v>
      </c>
      <c r="K127" s="78">
        <f>Flavor!K149</f>
        <v>8.1592243568661293E-2</v>
      </c>
      <c r="L127" s="79">
        <f>Flavor!L149</f>
        <v>91001.059017803345</v>
      </c>
      <c r="M127" s="80">
        <f>Flavor!M149</f>
        <v>44466.333440325849</v>
      </c>
      <c r="N127" s="78">
        <f>Flavor!N149</f>
        <v>0.9555516421020277</v>
      </c>
      <c r="O127" s="77">
        <f>Flavor!O149</f>
        <v>36791.91407380678</v>
      </c>
      <c r="P127" s="76">
        <f>Flavor!P149</f>
        <v>16912.922255557034</v>
      </c>
      <c r="Q127" s="78">
        <f>Flavor!Q149</f>
        <v>0.85079376309367283</v>
      </c>
    </row>
    <row r="128" spans="2:17">
      <c r="B128" s="348"/>
      <c r="C128" s="151" t="s">
        <v>86</v>
      </c>
      <c r="D128" s="77">
        <f>Flavor!D150</f>
        <v>40478.617633625923</v>
      </c>
      <c r="E128" s="76">
        <f>Flavor!E150</f>
        <v>-40558.509200854038</v>
      </c>
      <c r="F128" s="78">
        <f>Flavor!F150</f>
        <v>-0.50049293188411836</v>
      </c>
      <c r="G128" s="95">
        <f>Flavor!G150</f>
        <v>2.4399693327731367</v>
      </c>
      <c r="H128" s="81">
        <f>Flavor!H150</f>
        <v>-2.1710429329609457</v>
      </c>
      <c r="I128" s="178">
        <f>Flavor!I150</f>
        <v>6.5394306946786838</v>
      </c>
      <c r="J128" s="179">
        <f>Flavor!J150</f>
        <v>0.74532680613530822</v>
      </c>
      <c r="K128" s="78">
        <f>Flavor!K150</f>
        <v>0.12863538874562391</v>
      </c>
      <c r="L128" s="79">
        <f>Flavor!L150</f>
        <v>264707.11463149521</v>
      </c>
      <c r="M128" s="80">
        <f>Flavor!M150</f>
        <v>-204830.41707654786</v>
      </c>
      <c r="N128" s="78">
        <f>Flavor!N150</f>
        <v>-0.43623864599584505</v>
      </c>
      <c r="O128" s="77">
        <f>Flavor!O150</f>
        <v>98116.884758615473</v>
      </c>
      <c r="P128" s="76">
        <f>Flavor!P150</f>
        <v>-57181.99118005381</v>
      </c>
      <c r="Q128" s="78">
        <f>Flavor!Q150</f>
        <v>-0.36820608542354261</v>
      </c>
    </row>
    <row r="129" spans="2:17">
      <c r="B129" s="348"/>
      <c r="C129" s="151" t="s">
        <v>87</v>
      </c>
      <c r="D129" s="77">
        <f>Flavor!D151</f>
        <v>207951.41938704954</v>
      </c>
      <c r="E129" s="76">
        <f>Flavor!E151</f>
        <v>-9237.5823831833841</v>
      </c>
      <c r="F129" s="78">
        <f>Flavor!F151</f>
        <v>-4.2532459322944645E-2</v>
      </c>
      <c r="G129" s="95">
        <f>Flavor!G151</f>
        <v>12.534891645843869</v>
      </c>
      <c r="H129" s="81">
        <f>Flavor!H151</f>
        <v>0.1768381182232428</v>
      </c>
      <c r="I129" s="178">
        <f>Flavor!I151</f>
        <v>6.3044336381544754</v>
      </c>
      <c r="J129" s="179">
        <f>Flavor!J151</f>
        <v>0.1112146448228275</v>
      </c>
      <c r="K129" s="78">
        <f>Flavor!K151</f>
        <v>1.7957486234957031E-2</v>
      </c>
      <c r="L129" s="79">
        <f>Flavor!L151</f>
        <v>1311015.9234856837</v>
      </c>
      <c r="M129" s="80">
        <f>Flavor!M151</f>
        <v>-34083.127420463599</v>
      </c>
      <c r="N129" s="78">
        <f>Flavor!N151</f>
        <v>-2.5338749140818261E-2</v>
      </c>
      <c r="O129" s="77">
        <f>Flavor!O151</f>
        <v>610185.542996009</v>
      </c>
      <c r="P129" s="76">
        <f>Flavor!P151</f>
        <v>-31304.383120644139</v>
      </c>
      <c r="Q129" s="78">
        <f>Flavor!Q151</f>
        <v>-4.8799492940052071E-2</v>
      </c>
    </row>
    <row r="130" spans="2:17">
      <c r="B130" s="348"/>
      <c r="C130" s="151" t="s">
        <v>88</v>
      </c>
      <c r="D130" s="77">
        <f>Flavor!D152</f>
        <v>0.67036602857112881</v>
      </c>
      <c r="E130" s="76">
        <f>Flavor!E152</f>
        <v>-5.8446199664354328</v>
      </c>
      <c r="F130" s="78">
        <f>Flavor!F152</f>
        <v>-0.89710399545218766</v>
      </c>
      <c r="G130" s="95">
        <f>Flavor!G152</f>
        <v>4.0408310536961315E-5</v>
      </c>
      <c r="H130" s="81">
        <f>Flavor!H152</f>
        <v>-3.302943723878633E-4</v>
      </c>
      <c r="I130" s="178">
        <f>Flavor!I152</f>
        <v>4.392040265362299</v>
      </c>
      <c r="J130" s="179">
        <f>Flavor!J152</f>
        <v>-1.5260094815713208</v>
      </c>
      <c r="K130" s="78">
        <f>Flavor!K152</f>
        <v>-0.25785681885523315</v>
      </c>
      <c r="L130" s="79">
        <f>Flavor!L152</f>
        <v>2.9442745900154113</v>
      </c>
      <c r="M130" s="80">
        <f>Flavor!M152</f>
        <v>-35.611736629009251</v>
      </c>
      <c r="N130" s="78">
        <f>Flavor!N152</f>
        <v>-0.9236364318578002</v>
      </c>
      <c r="O130" s="77">
        <f>Flavor!O152</f>
        <v>2.0234410762786865</v>
      </c>
      <c r="P130" s="76">
        <f>Flavor!P152</f>
        <v>-20.448029756546021</v>
      </c>
      <c r="Q130" s="78">
        <f>Flavor!Q152</f>
        <v>-0.9099551119135918</v>
      </c>
    </row>
    <row r="131" spans="2:17">
      <c r="B131" s="348"/>
      <c r="C131" s="151" t="s">
        <v>89</v>
      </c>
      <c r="D131" s="77">
        <f>Flavor!D153</f>
        <v>215656.9199223789</v>
      </c>
      <c r="E131" s="76">
        <f>Flavor!E153</f>
        <v>-36509.009401214076</v>
      </c>
      <c r="F131" s="78">
        <f>Flavor!F153</f>
        <v>-0.14478168997352428</v>
      </c>
      <c r="G131" s="95">
        <f>Flavor!G153</f>
        <v>12.999363658451642</v>
      </c>
      <c r="H131" s="81">
        <f>Flavor!H153</f>
        <v>-1.3488769385557298</v>
      </c>
      <c r="I131" s="178">
        <f>Flavor!I153</f>
        <v>6.4946827988815521</v>
      </c>
      <c r="J131" s="179">
        <f>Flavor!J153</f>
        <v>-1.8390513620367699E-3</v>
      </c>
      <c r="K131" s="78">
        <f>Flavor!K153</f>
        <v>-2.8308245618658453E-4</v>
      </c>
      <c r="L131" s="79">
        <f>Flavor!L153</f>
        <v>1400623.2882796505</v>
      </c>
      <c r="M131" s="80">
        <f>Flavor!M153</f>
        <v>-237578.18145805178</v>
      </c>
      <c r="N131" s="78">
        <f>Flavor!N153</f>
        <v>-0.14502378727330234</v>
      </c>
      <c r="O131" s="77">
        <f>Flavor!O153</f>
        <v>647059.01179219899</v>
      </c>
      <c r="P131" s="76">
        <f>Flavor!P153</f>
        <v>-109365.28568006621</v>
      </c>
      <c r="Q131" s="78">
        <f>Flavor!Q153</f>
        <v>-0.14458193112718748</v>
      </c>
    </row>
    <row r="132" spans="2:17">
      <c r="B132" s="348"/>
      <c r="C132" s="151" t="s">
        <v>90</v>
      </c>
      <c r="D132" s="77">
        <f>Flavor!D154</f>
        <v>508.42232961952686</v>
      </c>
      <c r="E132" s="76">
        <f>Flavor!E154</f>
        <v>53.700420454144478</v>
      </c>
      <c r="F132" s="78">
        <f>Flavor!F154</f>
        <v>0.11809508046953074</v>
      </c>
      <c r="G132" s="95">
        <f>Flavor!G154</f>
        <v>3.064667137590682E-2</v>
      </c>
      <c r="H132" s="81">
        <f>Flavor!H154</f>
        <v>4.7729961536570331E-3</v>
      </c>
      <c r="I132" s="178">
        <f>Flavor!I154</f>
        <v>2.5138474723694775</v>
      </c>
      <c r="J132" s="179">
        <f>Flavor!J154</f>
        <v>-0.25677253129972133</v>
      </c>
      <c r="K132" s="78">
        <f>Flavor!K154</f>
        <v>-9.2676921035606208E-2</v>
      </c>
      <c r="L132" s="79">
        <f>Flavor!L154</f>
        <v>1278.096188210249</v>
      </c>
      <c r="M132" s="80">
        <f>Flavor!M154</f>
        <v>18.234570569992229</v>
      </c>
      <c r="N132" s="78">
        <f>Flavor!N154</f>
        <v>1.4473470986556368E-2</v>
      </c>
      <c r="O132" s="77">
        <f>Flavor!O154</f>
        <v>1355.792878985405</v>
      </c>
      <c r="P132" s="76">
        <f>Flavor!P154</f>
        <v>143.20112121105194</v>
      </c>
      <c r="Q132" s="78">
        <f>Flavor!Q154</f>
        <v>0.11809508046953074</v>
      </c>
    </row>
    <row r="133" spans="2:17">
      <c r="B133" s="348"/>
      <c r="C133" s="151" t="s">
        <v>91</v>
      </c>
      <c r="D133" s="77">
        <f>Flavor!D155</f>
        <v>9570.9549245510498</v>
      </c>
      <c r="E133" s="76">
        <f>Flavor!E155</f>
        <v>-3483.4482404258852</v>
      </c>
      <c r="F133" s="78">
        <f>Flavor!F155</f>
        <v>-0.2668408655993918</v>
      </c>
      <c r="G133" s="95">
        <f>Flavor!G155</f>
        <v>0.57691783629140525</v>
      </c>
      <c r="H133" s="81">
        <f>Flavor!H155</f>
        <v>-0.1658776633379685</v>
      </c>
      <c r="I133" s="178">
        <f>Flavor!I155</f>
        <v>6.3454720729368219</v>
      </c>
      <c r="J133" s="179">
        <f>Flavor!J155</f>
        <v>8.8931603868296349E-3</v>
      </c>
      <c r="K133" s="78">
        <f>Flavor!K155</f>
        <v>1.4034639999852558E-3</v>
      </c>
      <c r="L133" s="79">
        <f>Flavor!L155</f>
        <v>60732.227185075833</v>
      </c>
      <c r="M133" s="80">
        <f>Flavor!M155</f>
        <v>-21988.028626042891</v>
      </c>
      <c r="N133" s="78">
        <f>Flavor!N155</f>
        <v>-0.26581190314800018</v>
      </c>
      <c r="O133" s="77">
        <f>Flavor!O155</f>
        <v>28106.530088594482</v>
      </c>
      <c r="P133" s="76">
        <f>Flavor!P155</f>
        <v>-10245.732634637207</v>
      </c>
      <c r="Q133" s="78">
        <f>Flavor!Q155</f>
        <v>-0.26714806134322044</v>
      </c>
    </row>
    <row r="134" spans="2:17">
      <c r="B134" s="348"/>
      <c r="C134" s="151" t="s">
        <v>92</v>
      </c>
      <c r="D134" s="77">
        <f>Flavor!D156</f>
        <v>951.33236066554673</v>
      </c>
      <c r="E134" s="76">
        <f>Flavor!E156</f>
        <v>234.76050151884556</v>
      </c>
      <c r="F134" s="78">
        <f>Flavor!F156</f>
        <v>0.32761613301197734</v>
      </c>
      <c r="G134" s="95">
        <f>Flavor!G156</f>
        <v>5.7344393682316586E-2</v>
      </c>
      <c r="H134" s="81">
        <f>Flavor!H156</f>
        <v>1.6571457117647258E-2</v>
      </c>
      <c r="I134" s="178">
        <f>Flavor!I156</f>
        <v>4.7082436051771621</v>
      </c>
      <c r="J134" s="179">
        <f>Flavor!J156</f>
        <v>0.25339882988231288</v>
      </c>
      <c r="K134" s="78">
        <f>Flavor!K156</f>
        <v>5.6881629476201304E-2</v>
      </c>
      <c r="L134" s="79">
        <f>Flavor!L156</f>
        <v>4479.1045035016541</v>
      </c>
      <c r="M134" s="80">
        <f>Flavor!M156</f>
        <v>1286.8881006586557</v>
      </c>
      <c r="N134" s="78">
        <f>Flavor!N156</f>
        <v>0.40313310197659186</v>
      </c>
      <c r="O134" s="77">
        <f>Flavor!O156</f>
        <v>2818.8321681302041</v>
      </c>
      <c r="P134" s="76">
        <f>Flavor!P156</f>
        <v>760.05977928638458</v>
      </c>
      <c r="Q134" s="78">
        <f>Flavor!Q156</f>
        <v>0.36918106314473381</v>
      </c>
    </row>
    <row r="135" spans="2:17">
      <c r="B135" s="348"/>
      <c r="C135" s="151" t="s">
        <v>93</v>
      </c>
      <c r="D135" s="77">
        <f>Flavor!D157</f>
        <v>5456.2327992301343</v>
      </c>
      <c r="E135" s="76">
        <f>Flavor!E157</f>
        <v>-121.09305102199141</v>
      </c>
      <c r="F135" s="78">
        <f>Flavor!F157</f>
        <v>-2.1711668687336486E-2</v>
      </c>
      <c r="G135" s="95">
        <f>Flavor!G157</f>
        <v>0.32889069540589255</v>
      </c>
      <c r="H135" s="81">
        <f>Flavor!H157</f>
        <v>1.1540871811627218E-2</v>
      </c>
      <c r="I135" s="178">
        <f>Flavor!I157</f>
        <v>3.9197595049372058</v>
      </c>
      <c r="J135" s="179">
        <f>Flavor!J157</f>
        <v>-0.29692044184992561</v>
      </c>
      <c r="K135" s="78">
        <f>Flavor!K157</f>
        <v>-7.0415693293526344E-2</v>
      </c>
      <c r="L135" s="79">
        <f>Flavor!L157</f>
        <v>21387.120375932456</v>
      </c>
      <c r="M135" s="80">
        <f>Flavor!M157</f>
        <v>-2130.6776935231683</v>
      </c>
      <c r="N135" s="78">
        <f>Flavor!N157</f>
        <v>-9.0598519777684614E-2</v>
      </c>
      <c r="O135" s="77">
        <f>Flavor!O157</f>
        <v>16054.080369114876</v>
      </c>
      <c r="P135" s="76">
        <f>Flavor!P157</f>
        <v>-516.17787206172943</v>
      </c>
      <c r="Q135" s="78">
        <f>Flavor!Q157</f>
        <v>-3.1150864672648406E-2</v>
      </c>
    </row>
    <row r="136" spans="2:17" ht="15" thickBot="1">
      <c r="B136" s="351"/>
      <c r="C136" s="157" t="s">
        <v>94</v>
      </c>
      <c r="D136" s="144">
        <f>Flavor!D158</f>
        <v>2413.9877249002457</v>
      </c>
      <c r="E136" s="138">
        <f>Flavor!E158</f>
        <v>203.73513486076126</v>
      </c>
      <c r="F136" s="140">
        <f>Flavor!F158</f>
        <v>9.2177308502609509E-2</v>
      </c>
      <c r="G136" s="141">
        <f>Flavor!G158</f>
        <v>0.14551030550891333</v>
      </c>
      <c r="H136" s="142">
        <f>Flavor!H158</f>
        <v>1.9746939985615053E-2</v>
      </c>
      <c r="I136" s="180">
        <f>Flavor!I158</f>
        <v>3.2913193555076434</v>
      </c>
      <c r="J136" s="181">
        <f>Flavor!J158</f>
        <v>0.41618926995483907</v>
      </c>
      <c r="K136" s="140">
        <f>Flavor!K158</f>
        <v>0.14475493545357893</v>
      </c>
      <c r="L136" s="143">
        <f>Flavor!L158</f>
        <v>7945.2045229220394</v>
      </c>
      <c r="M136" s="139">
        <f>Flavor!M158</f>
        <v>1590.4408046285089</v>
      </c>
      <c r="N136" s="140">
        <f>Flavor!N158</f>
        <v>0.25027536429876834</v>
      </c>
      <c r="O136" s="144">
        <f>Flavor!O158</f>
        <v>6539.7564401626587</v>
      </c>
      <c r="P136" s="138">
        <f>Flavor!P158</f>
        <v>336.21939245604244</v>
      </c>
      <c r="Q136" s="140">
        <f>Flavor!Q158</f>
        <v>5.4198014756813503E-2</v>
      </c>
    </row>
    <row r="137" spans="2:17">
      <c r="B137" s="347" t="s">
        <v>95</v>
      </c>
      <c r="C137" s="221" t="s">
        <v>144</v>
      </c>
      <c r="D137" s="116">
        <f>Fat!D47</f>
        <v>94993.203607286065</v>
      </c>
      <c r="E137" s="110">
        <f>Fat!E47</f>
        <v>2085.4502013959282</v>
      </c>
      <c r="F137" s="112">
        <f>Fat!F47</f>
        <v>2.2446460332380781E-2</v>
      </c>
      <c r="G137" s="113">
        <f>Fat!G47</f>
        <v>5.7259984943534858</v>
      </c>
      <c r="H137" s="114">
        <f>Fat!H47</f>
        <v>0.43954761349525473</v>
      </c>
      <c r="I137" s="182">
        <f>Fat!I47</f>
        <v>4.5678422729188695</v>
      </c>
      <c r="J137" s="183">
        <f>Fat!J47</f>
        <v>-0.36334584373339762</v>
      </c>
      <c r="K137" s="112">
        <f>Fat!K47</f>
        <v>-7.3683225043961492E-2</v>
      </c>
      <c r="L137" s="115">
        <f>Fat!L47</f>
        <v>433913.97107735055</v>
      </c>
      <c r="M137" s="111">
        <f>Fat!M47</f>
        <v>-24231.638462634059</v>
      </c>
      <c r="N137" s="112">
        <f>Fat!N47</f>
        <v>-5.2890692299691774E-2</v>
      </c>
      <c r="O137" s="116">
        <f>Fat!O47</f>
        <v>210613.92788725966</v>
      </c>
      <c r="P137" s="110">
        <f>Fat!P47</f>
        <v>-1874.3853543961304</v>
      </c>
      <c r="Q137" s="112">
        <f>Fat!Q47</f>
        <v>-8.821122092792252E-3</v>
      </c>
    </row>
    <row r="138" spans="2:17">
      <c r="B138" s="348"/>
      <c r="C138" s="222" t="s">
        <v>97</v>
      </c>
      <c r="D138" s="77">
        <f>Fat!D48</f>
        <v>9200.2181046282822</v>
      </c>
      <c r="E138" s="76">
        <f>Fat!E48</f>
        <v>121.84526087670201</v>
      </c>
      <c r="F138" s="78">
        <f>Fat!F48</f>
        <v>1.342148675470683E-2</v>
      </c>
      <c r="G138" s="95">
        <f>Fat!G48</f>
        <v>0.55457056941265837</v>
      </c>
      <c r="H138" s="81">
        <f>Fat!H48</f>
        <v>3.8011182738613702E-2</v>
      </c>
      <c r="I138" s="178">
        <f>Fat!I48</f>
        <v>1.6712270010619998</v>
      </c>
      <c r="J138" s="179">
        <f>Fat!J48</f>
        <v>-0.47682979482708499</v>
      </c>
      <c r="K138" s="78">
        <f>Fat!K48</f>
        <v>-0.22198193071041411</v>
      </c>
      <c r="L138" s="79">
        <f>Fat!L48</f>
        <v>15375.652912114239</v>
      </c>
      <c r="M138" s="80">
        <f>Fat!M48</f>
        <v>-4125.2075705212574</v>
      </c>
      <c r="N138" s="78">
        <f>Fat!N48</f>
        <v>-0.21153977149852132</v>
      </c>
      <c r="O138" s="77">
        <f>Fat!O48</f>
        <v>5928.2471452356876</v>
      </c>
      <c r="P138" s="76">
        <f>Fat!P48</f>
        <v>-5208.1462807262687</v>
      </c>
      <c r="Q138" s="78">
        <f>Fat!Q48</f>
        <v>-0.46766902726197385</v>
      </c>
    </row>
    <row r="139" spans="2:17">
      <c r="B139" s="348"/>
      <c r="C139" s="222" t="s">
        <v>59</v>
      </c>
      <c r="D139" s="77">
        <f>Fat!D49</f>
        <v>723692.24737916398</v>
      </c>
      <c r="E139" s="76">
        <f>Fat!E49</f>
        <v>33922.736905476777</v>
      </c>
      <c r="F139" s="78">
        <f>Fat!F49</f>
        <v>4.9179814982226351E-2</v>
      </c>
      <c r="G139" s="95">
        <f>Fat!G49</f>
        <v>43.622707325459075</v>
      </c>
      <c r="H139" s="81">
        <f>Fat!H49</f>
        <v>4.3748243172192147</v>
      </c>
      <c r="I139" s="178">
        <f>Fat!I49</f>
        <v>5.9878624358937591</v>
      </c>
      <c r="J139" s="179">
        <f>Fat!J49</f>
        <v>0.48257918156239477</v>
      </c>
      <c r="K139" s="78">
        <f>Fat!K49</f>
        <v>8.7657466340667997E-2</v>
      </c>
      <c r="L139" s="79">
        <f>Fat!L49</f>
        <v>4333369.6232292298</v>
      </c>
      <c r="M139" s="80">
        <f>Fat!M49</f>
        <v>535993.08787009679</v>
      </c>
      <c r="N139" s="78">
        <f>Fat!N49</f>
        <v>0.14114825929933908</v>
      </c>
      <c r="O139" s="77">
        <f>Fat!O49</f>
        <v>1681255.6646820724</v>
      </c>
      <c r="P139" s="76">
        <f>Fat!P49</f>
        <v>43461.181770816911</v>
      </c>
      <c r="Q139" s="78">
        <f>Fat!Q49</f>
        <v>2.653640748231283E-2</v>
      </c>
    </row>
    <row r="140" spans="2:17" ht="15" thickBot="1">
      <c r="B140" s="349"/>
      <c r="C140" s="223" t="s">
        <v>15</v>
      </c>
      <c r="D140" s="109">
        <f>Fat!D50</f>
        <v>831094.4207780289</v>
      </c>
      <c r="E140" s="103">
        <f>Fat!E50</f>
        <v>-134619.28251087829</v>
      </c>
      <c r="F140" s="105">
        <f>Fat!F50</f>
        <v>-0.13939874939374758</v>
      </c>
      <c r="G140" s="106">
        <f>Fat!G50</f>
        <v>50.096693461505367</v>
      </c>
      <c r="H140" s="107">
        <f>Fat!H50</f>
        <v>-4.8524132627225569</v>
      </c>
      <c r="I140" s="190">
        <f>Fat!I50</f>
        <v>6.3931537217979333</v>
      </c>
      <c r="J140" s="191">
        <f>Fat!J50</f>
        <v>8.3269749452470343E-2</v>
      </c>
      <c r="K140" s="105">
        <f>Fat!K50</f>
        <v>1.3196716424171891E-2</v>
      </c>
      <c r="L140" s="108">
        <f>Fat!L50</f>
        <v>5313314.3893625531</v>
      </c>
      <c r="M140" s="104">
        <f>Fat!M50</f>
        <v>-780227.02889450453</v>
      </c>
      <c r="N140" s="105">
        <f>Fat!N50</f>
        <v>-0.12804163873520921</v>
      </c>
      <c r="O140" s="109">
        <f>Fat!O50</f>
        <v>2397065.2564198161</v>
      </c>
      <c r="P140" s="103">
        <f>Fat!P50</f>
        <v>-318241.83864304423</v>
      </c>
      <c r="Q140" s="105">
        <f>Fat!Q50</f>
        <v>-0.11720288994997703</v>
      </c>
    </row>
    <row r="141" spans="2:17" ht="15" hidden="1" thickBot="1">
      <c r="B141" s="350" t="s">
        <v>98</v>
      </c>
      <c r="C141" s="154" t="s">
        <v>99</v>
      </c>
      <c r="D141" s="125">
        <f>Organic!D14</f>
        <v>3108.2851528786177</v>
      </c>
      <c r="E141" s="117">
        <f>Organic!E14</f>
        <v>-167.75482169238649</v>
      </c>
      <c r="F141" s="121">
        <f>Organic!F14</f>
        <v>-5.1206585693251164E-2</v>
      </c>
      <c r="G141" s="122">
        <f>Organic!G14</f>
        <v>0.18736115247764035</v>
      </c>
      <c r="H141" s="123">
        <f>Organic!H14</f>
        <v>9.5448807755479925E-4</v>
      </c>
      <c r="I141" s="186">
        <f>Organic!I14</f>
        <v>6.31935585201217</v>
      </c>
      <c r="J141" s="187">
        <f>Organic!J14</f>
        <v>0.23902549687836583</v>
      </c>
      <c r="K141" s="121">
        <f>Organic!K14</f>
        <v>3.931126812485599E-2</v>
      </c>
      <c r="L141" s="124">
        <f>Organic!L14</f>
        <v>19642.359970566034</v>
      </c>
      <c r="M141" s="118">
        <f>Organic!M14</f>
        <v>-277.04533144981906</v>
      </c>
      <c r="N141" s="121">
        <f>Organic!N14</f>
        <v>-1.3908313388341063E-2</v>
      </c>
      <c r="O141" s="125">
        <f>Organic!O14</f>
        <v>6542.5288826227188</v>
      </c>
      <c r="P141" s="117">
        <f>Organic!P14</f>
        <v>-16.001990305930121</v>
      </c>
      <c r="Q141" s="121">
        <f>Organic!Q14</f>
        <v>-2.4398742059720739E-3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Size!D80</f>
        <v>911406.93976495811</v>
      </c>
      <c r="E144" s="110">
        <f>Size!E80</f>
        <v>-130230.41901129077</v>
      </c>
      <c r="F144" s="112">
        <f>Size!F80</f>
        <v>-0.12502471989319769</v>
      </c>
      <c r="G144" s="113">
        <f>Size!G80</f>
        <v>54.93776993154475</v>
      </c>
      <c r="H144" s="114">
        <f>Size!H80</f>
        <v>-4.3313925546126129</v>
      </c>
      <c r="I144" s="182">
        <f>Size!I80</f>
        <v>6.4623693772229256</v>
      </c>
      <c r="J144" s="183">
        <f>Size!J80</f>
        <v>5.9179505893108164E-2</v>
      </c>
      <c r="K144" s="112">
        <f>Size!K80</f>
        <v>9.242191326870295E-3</v>
      </c>
      <c r="L144" s="115">
        <f>Size!L80</f>
        <v>5889848.2977255248</v>
      </c>
      <c r="M144" s="111">
        <f>Size!M80</f>
        <v>-779953.48758929502</v>
      </c>
      <c r="N144" s="112">
        <f>Size!N80</f>
        <v>-0.11693803094816867</v>
      </c>
      <c r="O144" s="116">
        <f>Size!O80</f>
        <v>2743782.3939361945</v>
      </c>
      <c r="P144" s="110">
        <f>Size!P80</f>
        <v>-384464.11259801593</v>
      </c>
      <c r="Q144" s="112">
        <f>Size!Q80</f>
        <v>-0.12290083655330743</v>
      </c>
    </row>
    <row r="145" spans="1:17">
      <c r="B145" s="348"/>
      <c r="C145" s="151" t="s">
        <v>103</v>
      </c>
      <c r="D145" s="77">
        <f>Size!D81</f>
        <v>4865.009418129921</v>
      </c>
      <c r="E145" s="76">
        <f>Size!E81</f>
        <v>-1261.4501711785797</v>
      </c>
      <c r="F145" s="78">
        <f>Size!F81</f>
        <v>-0.20590198185261527</v>
      </c>
      <c r="G145" s="95">
        <f>Size!G81</f>
        <v>0.29325294384629846</v>
      </c>
      <c r="H145" s="81">
        <f>Size!H81</f>
        <v>-5.5342587798415777E-2</v>
      </c>
      <c r="I145" s="178">
        <f>Size!I81</f>
        <v>4.5758736458651112</v>
      </c>
      <c r="J145" s="179">
        <f>Size!J81</f>
        <v>0.47142739273382794</v>
      </c>
      <c r="K145" s="78">
        <f>Size!K81</f>
        <v>0.11485773321411526</v>
      </c>
      <c r="L145" s="79">
        <f>Size!L81</f>
        <v>22261.668383306263</v>
      </c>
      <c r="M145" s="80">
        <f>Size!M81</f>
        <v>-2884.0557229912301</v>
      </c>
      <c r="N145" s="78">
        <f>Size!N81</f>
        <v>-0.11469368353838526</v>
      </c>
      <c r="O145" s="77">
        <f>Size!O81</f>
        <v>4865.009418129921</v>
      </c>
      <c r="P145" s="76">
        <f>Size!P81</f>
        <v>-999.04925167560577</v>
      </c>
      <c r="Q145" s="78">
        <f>Size!Q81</f>
        <v>-0.17036822240878738</v>
      </c>
    </row>
    <row r="146" spans="1:17">
      <c r="B146" s="348"/>
      <c r="C146" s="151" t="s">
        <v>104</v>
      </c>
      <c r="D146" s="77">
        <f>Size!D82</f>
        <v>288.85166565775876</v>
      </c>
      <c r="E146" s="76">
        <f>Size!E82</f>
        <v>-460.47935715317715</v>
      </c>
      <c r="F146" s="78">
        <f>Size!F82</f>
        <v>-0.61452060989787816</v>
      </c>
      <c r="G146" s="95">
        <f>Size!G82</f>
        <v>1.7411395129756025E-2</v>
      </c>
      <c r="H146" s="81">
        <f>Size!H82</f>
        <v>-2.5225537745882046E-2</v>
      </c>
      <c r="I146" s="178">
        <f>Size!I82</f>
        <v>3.0451702022614762</v>
      </c>
      <c r="J146" s="179">
        <f>Size!J82</f>
        <v>-0.29415306108070638</v>
      </c>
      <c r="K146" s="78">
        <f>Size!K82</f>
        <v>-8.8087626708622829E-2</v>
      </c>
      <c r="L146" s="79">
        <f>Size!L82</f>
        <v>879.60248513460158</v>
      </c>
      <c r="M146" s="80">
        <f>Size!M82</f>
        <v>-1622.6560312819483</v>
      </c>
      <c r="N146" s="78">
        <f>Size!N82</f>
        <v>-0.64847657451706142</v>
      </c>
      <c r="O146" s="77">
        <f>Size!O82</f>
        <v>218.15224623680115</v>
      </c>
      <c r="P146" s="76">
        <f>Size!P82</f>
        <v>-347.38060116767883</v>
      </c>
      <c r="Q146" s="78">
        <f>Size!Q82</f>
        <v>-0.61425362428015706</v>
      </c>
    </row>
    <row r="147" spans="1:17">
      <c r="B147" s="348"/>
      <c r="C147" s="151" t="s">
        <v>105</v>
      </c>
      <c r="D147" s="77">
        <f>Size!D83</f>
        <v>21822.108486831188</v>
      </c>
      <c r="E147" s="76">
        <f>Size!E83</f>
        <v>-21687.035762714891</v>
      </c>
      <c r="F147" s="78">
        <f>Size!F83</f>
        <v>-0.49844776625182985</v>
      </c>
      <c r="G147" s="95">
        <f>Size!G83</f>
        <v>1.3153926343592623</v>
      </c>
      <c r="H147" s="81">
        <f>Size!H83</f>
        <v>-1.1602775385976771</v>
      </c>
      <c r="I147" s="178">
        <f>Size!I83</f>
        <v>2.7188163192572685</v>
      </c>
      <c r="J147" s="179">
        <f>Size!J83</f>
        <v>-0.73201535149816754</v>
      </c>
      <c r="K147" s="78">
        <f>Size!K83</f>
        <v>-0.21212722651809876</v>
      </c>
      <c r="L147" s="79">
        <f>Size!L83</f>
        <v>59330.304674599174</v>
      </c>
      <c r="M147" s="80">
        <f>Size!M83</f>
        <v>-90812.428269201191</v>
      </c>
      <c r="N147" s="78">
        <f>Size!N83</f>
        <v>-0.60484065055078629</v>
      </c>
      <c r="O147" s="77">
        <f>Size!O83</f>
        <v>10924.910826563835</v>
      </c>
      <c r="P147" s="76">
        <f>Size!P83</f>
        <v>-10829.661298209205</v>
      </c>
      <c r="Q147" s="78">
        <f>Size!Q83</f>
        <v>-0.49781081586417036</v>
      </c>
    </row>
    <row r="148" spans="1:17">
      <c r="B148" s="348"/>
      <c r="C148" s="151" t="s">
        <v>106</v>
      </c>
      <c r="D148" s="77">
        <f>Size!D84</f>
        <v>1622901.9107372658</v>
      </c>
      <c r="E148" s="76">
        <f>Size!E84</f>
        <v>-77840.330260115908</v>
      </c>
      <c r="F148" s="78">
        <f>Size!F84</f>
        <v>-4.5768446495729594E-2</v>
      </c>
      <c r="G148" s="95">
        <f>Size!G84</f>
        <v>97.825250065071174</v>
      </c>
      <c r="H148" s="81">
        <f>Size!H84</f>
        <v>1.0530218232093915</v>
      </c>
      <c r="I148" s="178">
        <f>Size!I84</f>
        <v>6.1619666260897636</v>
      </c>
      <c r="J148" s="179">
        <f>Size!J84</f>
        <v>0.1755680233416852</v>
      </c>
      <c r="K148" s="78">
        <f>Size!K84</f>
        <v>2.9327820446351509E-2</v>
      </c>
      <c r="L148" s="79">
        <f>Size!L84</f>
        <v>10000267.411380341</v>
      </c>
      <c r="M148" s="80">
        <f>Size!M84</f>
        <v>-181053.56376102008</v>
      </c>
      <c r="N148" s="78">
        <f>Size!N84</f>
        <v>-1.778291483031319E-2</v>
      </c>
      <c r="O148" s="77">
        <f>Size!O84</f>
        <v>4276227.4146562396</v>
      </c>
      <c r="P148" s="76">
        <f>Size!P84</f>
        <v>-270518.71263561584</v>
      </c>
      <c r="Q148" s="78">
        <f>Size!Q84</f>
        <v>-5.9497210766140333E-2</v>
      </c>
    </row>
    <row r="149" spans="1:17" ht="15" customHeight="1">
      <c r="B149" s="348"/>
      <c r="C149" s="151" t="s">
        <v>107</v>
      </c>
      <c r="D149" s="77">
        <f>Size!D85</f>
        <v>30710.789480023086</v>
      </c>
      <c r="E149" s="76">
        <f>Size!E85</f>
        <v>-19036.123520041554</v>
      </c>
      <c r="F149" s="78">
        <f>Size!F85</f>
        <v>-0.3826593927550202</v>
      </c>
      <c r="G149" s="95">
        <f>Size!G85</f>
        <v>1.8511843757791868</v>
      </c>
      <c r="H149" s="81">
        <f>Size!H85</f>
        <v>-0.9794148197503536</v>
      </c>
      <c r="I149" s="178">
        <f>Size!I85</f>
        <v>2.3363051228521767</v>
      </c>
      <c r="J149" s="179">
        <f>Size!J85</f>
        <v>-0.86373918697628493</v>
      </c>
      <c r="K149" s="78">
        <f>Size!K85</f>
        <v>-0.26991475846863683</v>
      </c>
      <c r="L149" s="79">
        <f>Size!L85</f>
        <v>71749.774789012678</v>
      </c>
      <c r="M149" s="80">
        <f>Size!M85</f>
        <v>-87442.551088375709</v>
      </c>
      <c r="N149" s="78">
        <f>Size!N85</f>
        <v>-0.54928873365243047</v>
      </c>
      <c r="O149" s="77">
        <f>Size!O85</f>
        <v>13338.991245746613</v>
      </c>
      <c r="P149" s="76">
        <f>Size!P85</f>
        <v>-10107.1791842518</v>
      </c>
      <c r="Q149" s="78">
        <f>Size!Q85</f>
        <v>-0.43108017210862198</v>
      </c>
    </row>
    <row r="150" spans="1:17" ht="15" thickBot="1">
      <c r="B150" s="349"/>
      <c r="C150" s="152" t="s">
        <v>108</v>
      </c>
      <c r="D150" s="144">
        <f>Size!D86</f>
        <v>5367.3896518170832</v>
      </c>
      <c r="E150" s="138">
        <f>Size!E86</f>
        <v>-1612.7963629722599</v>
      </c>
      <c r="F150" s="140">
        <f>Size!F86</f>
        <v>-0.23105349335320441</v>
      </c>
      <c r="G150" s="141">
        <f>Size!G86</f>
        <v>0.32353540988016327</v>
      </c>
      <c r="H150" s="142">
        <f>Size!H86</f>
        <v>-7.3637152728567579E-2</v>
      </c>
      <c r="I150" s="180">
        <f>Size!I86</f>
        <v>4.4633335691932228</v>
      </c>
      <c r="J150" s="181">
        <f>Size!J86</f>
        <v>0.44465519004521692</v>
      </c>
      <c r="K150" s="140">
        <f>Size!K86</f>
        <v>0.11064712029517715</v>
      </c>
      <c r="L150" s="143">
        <f>Size!L86</f>
        <v>23956.450411895512</v>
      </c>
      <c r="M150" s="139">
        <f>Size!M86</f>
        <v>-4094.6722081697008</v>
      </c>
      <c r="N150" s="140">
        <f>Size!N86</f>
        <v>-0.14597177673170006</v>
      </c>
      <c r="O150" s="144">
        <f>Size!O86</f>
        <v>5296.6902323961258</v>
      </c>
      <c r="P150" s="138">
        <f>Size!P86</f>
        <v>-1237.2966874837875</v>
      </c>
      <c r="Q150" s="140">
        <f>Size!Q86</f>
        <v>-0.18936320238402429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18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2" t="s">
        <v>11</v>
      </c>
      <c r="D7" s="283">
        <f>'Segment Data'!D75</f>
        <v>804822.02765020565</v>
      </c>
      <c r="E7" s="284">
        <f>'Segment Data'!E75</f>
        <v>-12354.526941415039</v>
      </c>
      <c r="F7" s="285">
        <f>'Segment Data'!F75</f>
        <v>-1.5118552865958255E-2</v>
      </c>
      <c r="G7" s="286">
        <f>'Segment Data'!G75</f>
        <v>100</v>
      </c>
      <c r="H7" s="287">
        <f>'Segment Data'!H75</f>
        <v>0</v>
      </c>
      <c r="I7" s="288">
        <f>'Segment Data'!I75</f>
        <v>6.1559695673591914</v>
      </c>
      <c r="J7" s="289">
        <f>'Segment Data'!J75</f>
        <v>0.29028375341645507</v>
      </c>
      <c r="K7" s="285">
        <f>'Segment Data'!K75</f>
        <v>4.9488459256793217E-2</v>
      </c>
      <c r="L7" s="290">
        <f>'Segment Data'!L75</f>
        <v>4954459.9093549838</v>
      </c>
      <c r="M7" s="291">
        <f>'Segment Data'!M75</f>
        <v>161158.98560031224</v>
      </c>
      <c r="N7" s="285">
        <f>'Segment Data'!N75</f>
        <v>3.3621712503306332E-2</v>
      </c>
      <c r="O7" s="283">
        <f>'Segment Data'!O75</f>
        <v>1908379.1033666134</v>
      </c>
      <c r="P7" s="284">
        <f>'Segment Data'!P75</f>
        <v>-41656.631180732977</v>
      </c>
      <c r="Q7" s="285">
        <f>'Segment Data'!Q75</f>
        <v>-2.1361983497396039E-2</v>
      </c>
    </row>
    <row r="8" spans="2:17">
      <c r="B8" s="354" t="s">
        <v>60</v>
      </c>
      <c r="C8" s="151" t="s">
        <v>145</v>
      </c>
      <c r="D8" s="77">
        <f>'Segment Data'!D76</f>
        <v>1696.7475871995566</v>
      </c>
      <c r="E8" s="76">
        <f>'Segment Data'!E76</f>
        <v>-614.13910010976815</v>
      </c>
      <c r="F8" s="78">
        <f>'Segment Data'!F76</f>
        <v>-0.26575907139126737</v>
      </c>
      <c r="G8" s="95">
        <f>'Segment Data'!G76</f>
        <v>0.21082270724540886</v>
      </c>
      <c r="H8" s="81">
        <f>'Segment Data'!H76</f>
        <v>-7.1966449433734592E-2</v>
      </c>
      <c r="I8" s="178">
        <f>'Segment Data'!I76</f>
        <v>5.9927844169582789</v>
      </c>
      <c r="J8" s="179">
        <f>'Segment Data'!J76</f>
        <v>-1.6763997101270816</v>
      </c>
      <c r="K8" s="78">
        <f>'Segment Data'!K76</f>
        <v>-0.21858905489131736</v>
      </c>
      <c r="L8" s="79">
        <f>'Segment Data'!L76</f>
        <v>10168.242500081062</v>
      </c>
      <c r="M8" s="80">
        <f>'Segment Data'!M76</f>
        <v>-7554.3730017244816</v>
      </c>
      <c r="N8" s="78">
        <f>'Segment Data'!N76</f>
        <v>-0.42625610203837339</v>
      </c>
      <c r="O8" s="77">
        <f>'Segment Data'!O76</f>
        <v>3013.0201519727707</v>
      </c>
      <c r="P8" s="76">
        <f>'Segment Data'!P76</f>
        <v>-2812.7597835063934</v>
      </c>
      <c r="Q8" s="78">
        <f>'Segment Data'!Q76</f>
        <v>-0.48281257010355078</v>
      </c>
    </row>
    <row r="9" spans="2:17">
      <c r="B9" s="355"/>
      <c r="C9" s="151" t="s">
        <v>149</v>
      </c>
      <c r="D9" s="77">
        <f>'Segment Data'!D77</f>
        <v>339.67794793772697</v>
      </c>
      <c r="E9" s="76">
        <f>'Segment Data'!E77</f>
        <v>-936.00026242742524</v>
      </c>
      <c r="F9" s="78">
        <f>'Segment Data'!F77</f>
        <v>-0.73372756140398687</v>
      </c>
      <c r="G9" s="95">
        <f>'Segment Data'!G77</f>
        <v>4.2205349290633347E-2</v>
      </c>
      <c r="H9" s="81">
        <f>'Segment Data'!H77</f>
        <v>-0.1139026794085827</v>
      </c>
      <c r="I9" s="178">
        <f>'Segment Data'!I77</f>
        <v>6.4304798472256284</v>
      </c>
      <c r="J9" s="179">
        <f>'Segment Data'!J77</f>
        <v>4.0854740064020234E-3</v>
      </c>
      <c r="K9" s="78">
        <f>'Segment Data'!K77</f>
        <v>6.3573347185592248E-4</v>
      </c>
      <c r="L9" s="79">
        <f>'Segment Data'!L77</f>
        <v>2184.2921987605096</v>
      </c>
      <c r="M9" s="80">
        <f>'Segment Data'!M77</f>
        <v>-6013.7190743684769</v>
      </c>
      <c r="N9" s="78">
        <f>'Segment Data'!N77</f>
        <v>-0.73355828310213866</v>
      </c>
      <c r="O9" s="77">
        <f>'Segment Data'!O77</f>
        <v>679.91915512084961</v>
      </c>
      <c r="P9" s="76">
        <f>'Segment Data'!P77</f>
        <v>-2415.3228533267975</v>
      </c>
      <c r="Q9" s="78">
        <f>'Segment Data'!Q77</f>
        <v>-0.78033408913901092</v>
      </c>
    </row>
    <row r="10" spans="2:17">
      <c r="B10" s="355"/>
      <c r="C10" s="151" t="s">
        <v>146</v>
      </c>
      <c r="D10" s="77">
        <f>'Segment Data'!D78</f>
        <v>256244.30593710055</v>
      </c>
      <c r="E10" s="76">
        <f>'Segment Data'!E78</f>
        <v>1024.1987038285297</v>
      </c>
      <c r="F10" s="78">
        <f>'Segment Data'!F78</f>
        <v>4.0130016201756734E-3</v>
      </c>
      <c r="G10" s="95">
        <f>'Segment Data'!G78</f>
        <v>31.838629800583721</v>
      </c>
      <c r="H10" s="81">
        <f>'Segment Data'!H78</f>
        <v>0.60668784150282207</v>
      </c>
      <c r="I10" s="178">
        <f>'Segment Data'!I78</f>
        <v>6.6673445474764597</v>
      </c>
      <c r="J10" s="179">
        <f>'Segment Data'!J78</f>
        <v>9.0769729449881709E-2</v>
      </c>
      <c r="K10" s="78">
        <f>'Segment Data'!K78</f>
        <v>1.3801976250780165E-2</v>
      </c>
      <c r="L10" s="79">
        <f>'Segment Data'!L78</f>
        <v>1708469.0760116172</v>
      </c>
      <c r="M10" s="80">
        <f>'Segment Data'!M78</f>
        <v>29994.9457272375</v>
      </c>
      <c r="N10" s="78">
        <f>'Segment Data'!N78</f>
        <v>1.7870365224011843E-2</v>
      </c>
      <c r="O10" s="77">
        <f>'Segment Data'!O78</f>
        <v>674356.5853767395</v>
      </c>
      <c r="P10" s="76">
        <f>'Segment Data'!P78</f>
        <v>-21702.384150458267</v>
      </c>
      <c r="Q10" s="78">
        <f>'Segment Data'!Q78</f>
        <v>-3.1178944745442676E-2</v>
      </c>
    </row>
    <row r="11" spans="2:17">
      <c r="B11" s="355"/>
      <c r="C11" s="151" t="s">
        <v>148</v>
      </c>
      <c r="D11" s="77">
        <f>'Segment Data'!D79</f>
        <v>12809.725375438633</v>
      </c>
      <c r="E11" s="76">
        <f>'Segment Data'!E79</f>
        <v>4103.0841516865476</v>
      </c>
      <c r="F11" s="78">
        <f>'Segment Data'!F79</f>
        <v>0.47125912808870091</v>
      </c>
      <c r="G11" s="95">
        <f>'Segment Data'!G79</f>
        <v>1.59162211462309</v>
      </c>
      <c r="H11" s="81">
        <f>'Segment Data'!H79</f>
        <v>0.52616800010763143</v>
      </c>
      <c r="I11" s="178">
        <f>'Segment Data'!I79</f>
        <v>7.7842008487060177</v>
      </c>
      <c r="J11" s="179">
        <f>'Segment Data'!J79</f>
        <v>0.23470387083422573</v>
      </c>
      <c r="K11" s="78">
        <f>'Segment Data'!K79</f>
        <v>3.108867670550269E-2</v>
      </c>
      <c r="L11" s="79">
        <f>'Segment Data'!L79</f>
        <v>99713.475139180417</v>
      </c>
      <c r="M11" s="80">
        <f>'Segment Data'!M79</f>
        <v>33982.71353305009</v>
      </c>
      <c r="N11" s="78">
        <f>'Segment Data'!N79</f>
        <v>0.51699862747187031</v>
      </c>
      <c r="O11" s="77">
        <f>'Segment Data'!O79</f>
        <v>38419.612802386284</v>
      </c>
      <c r="P11" s="76">
        <f>'Segment Data'!P79</f>
        <v>12082.570956393447</v>
      </c>
      <c r="Q11" s="78">
        <f>'Segment Data'!Q79</f>
        <v>0.45876720047174935</v>
      </c>
    </row>
    <row r="12" spans="2:17" ht="15" thickBot="1">
      <c r="B12" s="356"/>
      <c r="C12" s="151" t="s">
        <v>147</v>
      </c>
      <c r="D12" s="144">
        <f>'Segment Data'!D80</f>
        <v>533731.57080252958</v>
      </c>
      <c r="E12" s="138">
        <f>'Segment Data'!E80</f>
        <v>-15931.670434392174</v>
      </c>
      <c r="F12" s="140">
        <f>'Segment Data'!F80</f>
        <v>-2.8984420348977157E-2</v>
      </c>
      <c r="G12" s="141">
        <f>'Segment Data'!G80</f>
        <v>66.316720028257194</v>
      </c>
      <c r="H12" s="142">
        <f>'Segment Data'!H80</f>
        <v>-0.94698671276805158</v>
      </c>
      <c r="I12" s="180">
        <f>'Segment Data'!I80</f>
        <v>5.8717246551353739</v>
      </c>
      <c r="J12" s="181">
        <f>'Segment Data'!J80</f>
        <v>0.37167448207651077</v>
      </c>
      <c r="K12" s="140">
        <f>'Segment Data'!K80</f>
        <v>6.757656210066959E-2</v>
      </c>
      <c r="L12" s="143">
        <f>'Segment Data'!L80</f>
        <v>3133924.8235053443</v>
      </c>
      <c r="M12" s="139">
        <f>'Segment Data'!M80</f>
        <v>110749.41841611732</v>
      </c>
      <c r="N12" s="140">
        <f>'Segment Data'!N80</f>
        <v>3.6633474270027881E-2</v>
      </c>
      <c r="O12" s="144">
        <f>'Segment Data'!O80</f>
        <v>1191909.965880394</v>
      </c>
      <c r="P12" s="138">
        <f>'Segment Data'!P80</f>
        <v>-26808.735349835129</v>
      </c>
      <c r="Q12" s="140">
        <f>'Segment Data'!Q80</f>
        <v>-2.1997475974376363E-2</v>
      </c>
    </row>
    <row r="13" spans="2:17">
      <c r="B13" s="347" t="s">
        <v>61</v>
      </c>
      <c r="C13" s="150" t="s">
        <v>74</v>
      </c>
      <c r="D13" s="116">
        <f>'Type Data'!D51</f>
        <v>248713.34761407445</v>
      </c>
      <c r="E13" s="110">
        <f>'Type Data'!E51</f>
        <v>-6122.3152909045748</v>
      </c>
      <c r="F13" s="112">
        <f>'Type Data'!F51</f>
        <v>-2.4024562422361631E-2</v>
      </c>
      <c r="G13" s="113">
        <f>'Type Data'!G51</f>
        <v>30.902900152997685</v>
      </c>
      <c r="H13" s="114">
        <f>'Type Data'!H51</f>
        <v>-0.28199636331655498</v>
      </c>
      <c r="I13" s="182">
        <f>'Type Data'!I51</f>
        <v>4.7973583171677907</v>
      </c>
      <c r="J13" s="183">
        <f>'Type Data'!J51</f>
        <v>0.14771856627985791</v>
      </c>
      <c r="K13" s="112">
        <f>'Type Data'!K51</f>
        <v>3.1769894915331533E-2</v>
      </c>
      <c r="L13" s="115">
        <f>'Type Data'!L51</f>
        <v>1193167.0467670239</v>
      </c>
      <c r="M13" s="111">
        <f>'Type Data'!M51</f>
        <v>8273.0185801559128</v>
      </c>
      <c r="N13" s="112">
        <f>'Type Data'!N51</f>
        <v>6.9820746694245189E-3</v>
      </c>
      <c r="O13" s="116">
        <f>'Type Data'!O51</f>
        <v>622075.82117986679</v>
      </c>
      <c r="P13" s="110">
        <f>'Type Data'!P51</f>
        <v>-29254.847849733545</v>
      </c>
      <c r="Q13" s="112">
        <f>'Type Data'!Q51</f>
        <v>-4.4915507960525701E-2</v>
      </c>
    </row>
    <row r="14" spans="2:17">
      <c r="B14" s="348"/>
      <c r="C14" s="151" t="s">
        <v>75</v>
      </c>
      <c r="D14" s="77">
        <f>'Type Data'!D52</f>
        <v>360404.39229741797</v>
      </c>
      <c r="E14" s="76">
        <f>'Type Data'!E52</f>
        <v>2935.4861229365342</v>
      </c>
      <c r="F14" s="78">
        <f>'Type Data'!F52</f>
        <v>8.2118642271608276E-3</v>
      </c>
      <c r="G14" s="95">
        <f>'Type Data'!G52</f>
        <v>44.780632228676787</v>
      </c>
      <c r="H14" s="81">
        <f>'Type Data'!H52</f>
        <v>1.0362413542806763</v>
      </c>
      <c r="I14" s="178">
        <f>'Type Data'!I52</f>
        <v>6.6446148726739951</v>
      </c>
      <c r="J14" s="179">
        <f>'Type Data'!J52</f>
        <v>0.46720267297452089</v>
      </c>
      <c r="K14" s="78">
        <f>'Type Data'!K52</f>
        <v>7.5630807508239431E-2</v>
      </c>
      <c r="L14" s="79">
        <f>'Type Data'!L52</f>
        <v>2394748.3852364565</v>
      </c>
      <c r="M14" s="80">
        <f>'Type Data'!M52</f>
        <v>186515.60322098807</v>
      </c>
      <c r="N14" s="78">
        <f>'Type Data'!N52</f>
        <v>8.4463741658048416E-2</v>
      </c>
      <c r="O14" s="77">
        <f>'Type Data'!O52</f>
        <v>710102.02873528004</v>
      </c>
      <c r="P14" s="76">
        <f>'Type Data'!P52</f>
        <v>17670.370401632972</v>
      </c>
      <c r="Q14" s="78">
        <f>'Type Data'!Q52</f>
        <v>2.5519298820272214E-2</v>
      </c>
    </row>
    <row r="15" spans="2:17">
      <c r="B15" s="348"/>
      <c r="C15" s="151" t="s">
        <v>76</v>
      </c>
      <c r="D15" s="77">
        <f>'Type Data'!D53</f>
        <v>195447.92730665518</v>
      </c>
      <c r="E15" s="76">
        <f>'Type Data'!E53</f>
        <v>-9079.1111477804661</v>
      </c>
      <c r="F15" s="78">
        <f>'Type Data'!F53</f>
        <v>-4.4390762299152453E-2</v>
      </c>
      <c r="G15" s="95">
        <f>'Type Data'!G53</f>
        <v>24.284614559729896</v>
      </c>
      <c r="H15" s="81">
        <f>'Type Data'!H53</f>
        <v>-0.74388598953597196</v>
      </c>
      <c r="I15" s="178">
        <f>'Type Data'!I53</f>
        <v>6.9834958918193317</v>
      </c>
      <c r="J15" s="179">
        <f>'Type Data'!J53</f>
        <v>0.14793511836919926</v>
      </c>
      <c r="K15" s="78">
        <f>'Type Data'!K53</f>
        <v>2.1641987142267997E-2</v>
      </c>
      <c r="L15" s="79">
        <f>'Type Data'!L53</f>
        <v>1364909.7974106299</v>
      </c>
      <c r="M15" s="80">
        <f>'Type Data'!M53</f>
        <v>-33147.203758437186</v>
      </c>
      <c r="N15" s="78">
        <f>'Type Data'!N53</f>
        <v>-2.3709479463798123E-2</v>
      </c>
      <c r="O15" s="77">
        <f>'Type Data'!O53</f>
        <v>575175.81172323227</v>
      </c>
      <c r="P15" s="76">
        <f>'Type Data'!P53</f>
        <v>-29717.807229970582</v>
      </c>
      <c r="Q15" s="78">
        <f>'Type Data'!Q53</f>
        <v>-4.9128981194079477E-2</v>
      </c>
    </row>
    <row r="16" spans="2:17" ht="15" thickBot="1">
      <c r="B16" s="349"/>
      <c r="C16" s="152" t="s">
        <v>77</v>
      </c>
      <c r="D16" s="144">
        <f>'Type Data'!D54</f>
        <v>256.36043205857277</v>
      </c>
      <c r="E16" s="138">
        <f>'Type Data'!E54</f>
        <v>-88.586625665426254</v>
      </c>
      <c r="F16" s="140">
        <f>'Type Data'!F54</f>
        <v>-0.25681223736167269</v>
      </c>
      <c r="G16" s="141">
        <f>'Type Data'!G54</f>
        <v>3.1853058595706453E-2</v>
      </c>
      <c r="H16" s="142">
        <f>'Type Data'!H54</f>
        <v>-1.0359001428015643E-2</v>
      </c>
      <c r="I16" s="180">
        <f>'Type Data'!I54</f>
        <v>6.3764908170380048</v>
      </c>
      <c r="J16" s="181">
        <f>'Type Data'!J54</f>
        <v>0.23899134904185981</v>
      </c>
      <c r="K16" s="140">
        <f>'Type Data'!K54</f>
        <v>3.893953071410839E-2</v>
      </c>
      <c r="L16" s="143">
        <f>'Type Data'!L54</f>
        <v>1634.6799408733846</v>
      </c>
      <c r="M16" s="139">
        <f>'Type Data'!M54</f>
        <v>-482.43244239449496</v>
      </c>
      <c r="N16" s="140">
        <f>'Type Data'!N54</f>
        <v>-0.22787285465206808</v>
      </c>
      <c r="O16" s="144">
        <f>'Type Data'!O54</f>
        <v>1025.4417282342911</v>
      </c>
      <c r="P16" s="138">
        <f>'Type Data'!P54</f>
        <v>-354.34650266170502</v>
      </c>
      <c r="Q16" s="140">
        <f>'Type Data'!Q54</f>
        <v>-0.25681223736167269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15552.178613044702</v>
      </c>
      <c r="E17" s="131">
        <f>Granola!E15</f>
        <v>-417.56966300157546</v>
      </c>
      <c r="F17" s="133">
        <f>Granola!F15</f>
        <v>-2.6147541951422392E-2</v>
      </c>
      <c r="G17" s="134">
        <f>Granola!G15</f>
        <v>1.9323748703115808</v>
      </c>
      <c r="H17" s="135">
        <f>Granola!H15</f>
        <v>-2.1884363670856555E-2</v>
      </c>
      <c r="I17" s="184">
        <f>Granola!I15</f>
        <v>6.3757035513487326</v>
      </c>
      <c r="J17" s="185">
        <f>Granola!J15</f>
        <v>0.10504356851429097</v>
      </c>
      <c r="K17" s="133">
        <f>Granola!K15</f>
        <v>1.6751596929484535E-2</v>
      </c>
      <c r="L17" s="136">
        <f>Granola!L15</f>
        <v>99156.080414398908</v>
      </c>
      <c r="M17" s="132">
        <f>Granola!M15</f>
        <v>-984.78103614378779</v>
      </c>
      <c r="N17" s="133">
        <f>Granola!N15</f>
        <v>-9.8339581054048431E-3</v>
      </c>
      <c r="O17" s="137">
        <f>Granola!O15</f>
        <v>37217.821222186089</v>
      </c>
      <c r="P17" s="131">
        <f>Granola!P15</f>
        <v>-408.55261078523472</v>
      </c>
      <c r="Q17" s="133">
        <f>Granola!Q15</f>
        <v>-1.0858144677955315E-2</v>
      </c>
    </row>
    <row r="18" spans="2:17">
      <c r="B18" s="350" t="s">
        <v>80</v>
      </c>
      <c r="C18" s="154" t="s">
        <v>14</v>
      </c>
      <c r="D18" s="125">
        <f>'NB vs PL'!D27</f>
        <v>768431.86316742841</v>
      </c>
      <c r="E18" s="117">
        <f>'NB vs PL'!E27</f>
        <v>-14788.230487232911</v>
      </c>
      <c r="F18" s="121">
        <f>'NB vs PL'!F27</f>
        <v>-1.8881321619607684E-2</v>
      </c>
      <c r="G18" s="122">
        <f>'NB vs PL'!G27</f>
        <v>95.4784830394089</v>
      </c>
      <c r="H18" s="123">
        <f>'NB vs PL'!H27</f>
        <v>-0.36617736522926236</v>
      </c>
      <c r="I18" s="186">
        <f>'NB vs PL'!I27</f>
        <v>6.1005266253222992</v>
      </c>
      <c r="J18" s="187">
        <f>'NB vs PL'!J27</f>
        <v>0.27541025489043758</v>
      </c>
      <c r="K18" s="121">
        <f>'NB vs PL'!K27</f>
        <v>4.7279785909241714E-2</v>
      </c>
      <c r="L18" s="124">
        <f>'NB vs PL'!L27</f>
        <v>4687839.0409989189</v>
      </c>
      <c r="M18" s="118">
        <f>'NB vs PL'!M27</f>
        <v>125490.85179997515</v>
      </c>
      <c r="N18" s="121">
        <f>'NB vs PL'!N27</f>
        <v>2.75057594457754E-2</v>
      </c>
      <c r="O18" s="125">
        <f>'NB vs PL'!O27</f>
        <v>1819999.178968668</v>
      </c>
      <c r="P18" s="117">
        <f>'NB vs PL'!P27</f>
        <v>-45995.046466479078</v>
      </c>
      <c r="Q18" s="121">
        <f>'NB vs PL'!Q27</f>
        <v>-2.4649082960454018E-2</v>
      </c>
    </row>
    <row r="19" spans="2:17" ht="15" thickBot="1">
      <c r="B19" s="351"/>
      <c r="C19" s="155" t="s">
        <v>13</v>
      </c>
      <c r="D19" s="130">
        <f>'NB vs PL'!D28</f>
        <v>36390.164482777756</v>
      </c>
      <c r="E19" s="119">
        <f>'NB vs PL'!E28</f>
        <v>2433.7035458185928</v>
      </c>
      <c r="F19" s="126">
        <f>'NB vs PL'!F28</f>
        <v>7.1671295496218271E-2</v>
      </c>
      <c r="G19" s="127">
        <f>'NB vs PL'!G28</f>
        <v>4.521516960591164</v>
      </c>
      <c r="H19" s="128">
        <f>'NB vs PL'!H28</f>
        <v>0.36617736522933786</v>
      </c>
      <c r="I19" s="188">
        <f>'NB vs PL'!I28</f>
        <v>7.3267288605482195</v>
      </c>
      <c r="J19" s="189">
        <f>'NB vs PL'!J28</f>
        <v>0.52529172066205465</v>
      </c>
      <c r="K19" s="126">
        <f>'NB vs PL'!K28</f>
        <v>7.7232459825519531E-2</v>
      </c>
      <c r="L19" s="129">
        <f>'NB vs PL'!L28</f>
        <v>266620.86835606454</v>
      </c>
      <c r="M19" s="120">
        <f>'NB vs PL'!M28</f>
        <v>35668.133800336742</v>
      </c>
      <c r="N19" s="126">
        <f>'NB vs PL'!N28</f>
        <v>0.1544391057717924</v>
      </c>
      <c r="O19" s="130">
        <f>'NB vs PL'!O28</f>
        <v>88379.924397945404</v>
      </c>
      <c r="P19" s="119">
        <f>'NB vs PL'!P28</f>
        <v>4338.4152857460576</v>
      </c>
      <c r="Q19" s="126">
        <f>'NB vs PL'!Q28</f>
        <v>5.1622291550643983E-2</v>
      </c>
    </row>
    <row r="20" spans="2:17">
      <c r="B20" s="347" t="s">
        <v>62</v>
      </c>
      <c r="C20" s="150" t="s">
        <v>70</v>
      </c>
      <c r="D20" s="116">
        <f>Package!D51</f>
        <v>422595.00332867511</v>
      </c>
      <c r="E20" s="110">
        <f>Package!E51</f>
        <v>-18537.347666163929</v>
      </c>
      <c r="F20" s="112">
        <f>Package!F51</f>
        <v>-4.2022190447738902E-2</v>
      </c>
      <c r="G20" s="113">
        <f>Package!G51</f>
        <v>52.507882340460085</v>
      </c>
      <c r="H20" s="114">
        <f>Package!H51</f>
        <v>-1.4746197903422811</v>
      </c>
      <c r="I20" s="182">
        <f>Package!I51</f>
        <v>5.8442153042400831</v>
      </c>
      <c r="J20" s="183">
        <f>Package!J51</f>
        <v>0.1661922561158562</v>
      </c>
      <c r="K20" s="112">
        <f>Package!K51</f>
        <v>2.9269387374318414E-2</v>
      </c>
      <c r="L20" s="115">
        <f>Package!L51</f>
        <v>2469736.185948832</v>
      </c>
      <c r="M20" s="111">
        <f>Package!M51</f>
        <v>-35023.470273090526</v>
      </c>
      <c r="N20" s="112">
        <f>Package!N51</f>
        <v>-1.3982766843952806E-2</v>
      </c>
      <c r="O20" s="116">
        <f>Package!O51</f>
        <v>1180106.2801606655</v>
      </c>
      <c r="P20" s="110">
        <f>Package!P51</f>
        <v>-60132.278228383977</v>
      </c>
      <c r="Q20" s="112">
        <f>Package!Q51</f>
        <v>-4.8484445046193383E-2</v>
      </c>
    </row>
    <row r="21" spans="2:17">
      <c r="B21" s="348"/>
      <c r="C21" s="151" t="s">
        <v>71</v>
      </c>
      <c r="D21" s="77">
        <f>Package!D52</f>
        <v>20736.930674359202</v>
      </c>
      <c r="E21" s="76">
        <f>Package!E52</f>
        <v>3874.2197680920362</v>
      </c>
      <c r="F21" s="78">
        <f>Package!F52</f>
        <v>0.22975070791566202</v>
      </c>
      <c r="G21" s="95">
        <f>Package!G52</f>
        <v>2.57658587388614</v>
      </c>
      <c r="H21" s="81">
        <f>Package!H52</f>
        <v>0.51305250260700364</v>
      </c>
      <c r="I21" s="178">
        <f>Package!I52</f>
        <v>4.0712896757719745</v>
      </c>
      <c r="J21" s="179">
        <f>Package!J52</f>
        <v>-0.1843410625819768</v>
      </c>
      <c r="K21" s="78">
        <f>Package!K52</f>
        <v>-4.3316977885463494E-2</v>
      </c>
      <c r="L21" s="79">
        <f>Package!L52</f>
        <v>84426.051761717797</v>
      </c>
      <c r="M21" s="80">
        <f>Package!M52</f>
        <v>12664.580897030828</v>
      </c>
      <c r="N21" s="78">
        <f>Package!N52</f>
        <v>0.17648162369624629</v>
      </c>
      <c r="O21" s="77">
        <f>Package!O52</f>
        <v>13910.137223958969</v>
      </c>
      <c r="P21" s="76">
        <f>Package!P52</f>
        <v>1471.9759206771851</v>
      </c>
      <c r="Q21" s="78">
        <f>Package!Q52</f>
        <v>0.11834353042911633</v>
      </c>
    </row>
    <row r="22" spans="2:17">
      <c r="B22" s="348"/>
      <c r="C22" s="151" t="s">
        <v>72</v>
      </c>
      <c r="D22" s="77">
        <f>Package!D53</f>
        <v>521.51806327700615</v>
      </c>
      <c r="E22" s="76">
        <f>Package!E53</f>
        <v>56.598889475202554</v>
      </c>
      <c r="F22" s="78">
        <f>Package!F53</f>
        <v>0.12173920256369299</v>
      </c>
      <c r="G22" s="95">
        <f>Package!G53</f>
        <v>6.4799178620850328E-2</v>
      </c>
      <c r="H22" s="81">
        <f>Package!H53</f>
        <v>7.9058217092409094E-3</v>
      </c>
      <c r="I22" s="178">
        <f>Package!I53</f>
        <v>6.2615633213512183</v>
      </c>
      <c r="J22" s="179">
        <f>Package!J53</f>
        <v>-1.0148824668931731</v>
      </c>
      <c r="K22" s="78">
        <f>Package!K53</f>
        <v>-0.13947502619105429</v>
      </c>
      <c r="L22" s="79">
        <f>Package!L53</f>
        <v>3265.5183764374256</v>
      </c>
      <c r="M22" s="80">
        <f>Package!M53</f>
        <v>-117.44078764677033</v>
      </c>
      <c r="N22" s="78">
        <f>Package!N53</f>
        <v>-3.4715402093410383E-2</v>
      </c>
      <c r="O22" s="77">
        <f>Package!O53</f>
        <v>3258.4761997461319</v>
      </c>
      <c r="P22" s="76">
        <f>Package!P53</f>
        <v>-141.26422786712646</v>
      </c>
      <c r="Q22" s="78">
        <f>Package!Q53</f>
        <v>-4.1551474553690883E-2</v>
      </c>
    </row>
    <row r="23" spans="2:17" ht="15" thickBot="1">
      <c r="B23" s="349"/>
      <c r="C23" s="152" t="s">
        <v>73</v>
      </c>
      <c r="D23" s="144">
        <f>Package!D54</f>
        <v>360762.36718059017</v>
      </c>
      <c r="E23" s="138">
        <f>Package!E54</f>
        <v>2092.12230931269</v>
      </c>
      <c r="F23" s="140">
        <f>Package!F54</f>
        <v>5.8329965733943945E-3</v>
      </c>
      <c r="G23" s="141">
        <f>Package!G54</f>
        <v>44.825110991791327</v>
      </c>
      <c r="H23" s="142">
        <f>Package!H54</f>
        <v>0.93370920646712108</v>
      </c>
      <c r="I23" s="180">
        <f>Package!I54</f>
        <v>6.6403952269811155</v>
      </c>
      <c r="J23" s="181">
        <f>Package!J54</f>
        <v>0.47020183970051566</v>
      </c>
      <c r="K23" s="140">
        <f>Package!K54</f>
        <v>7.6205365081393098E-2</v>
      </c>
      <c r="L23" s="143">
        <f>Package!L54</f>
        <v>2395604.7011003997</v>
      </c>
      <c r="M23" s="139">
        <f>Package!M54</f>
        <v>182539.92798133008</v>
      </c>
      <c r="N23" s="140">
        <f>Package!N54</f>
        <v>8.248286728818166E-2</v>
      </c>
      <c r="O23" s="144">
        <f>Package!O54</f>
        <v>710440.92382490635</v>
      </c>
      <c r="P23" s="138">
        <f>Package!P54</f>
        <v>16630.747322333162</v>
      </c>
      <c r="Q23" s="140">
        <f>Package!Q54</f>
        <v>2.3970169198392382E-2</v>
      </c>
    </row>
    <row r="24" spans="2:17">
      <c r="B24" s="350" t="s">
        <v>81</v>
      </c>
      <c r="C24" s="156" t="s">
        <v>82</v>
      </c>
      <c r="D24" s="116">
        <f>Flavor!D159</f>
        <v>189259.90856011133</v>
      </c>
      <c r="E24" s="110">
        <f>Flavor!E159</f>
        <v>-15625.314021519735</v>
      </c>
      <c r="F24" s="112">
        <f>Flavor!F159</f>
        <v>-7.6263743302883852E-2</v>
      </c>
      <c r="G24" s="113">
        <f>Flavor!G159</f>
        <v>23.515746594645652</v>
      </c>
      <c r="H24" s="114">
        <f>Flavor!H159</f>
        <v>-1.556585868933329</v>
      </c>
      <c r="I24" s="182">
        <f>Flavor!I159</f>
        <v>5.5541880685612615</v>
      </c>
      <c r="J24" s="183">
        <f>Flavor!J159</f>
        <v>0.16849145655430675</v>
      </c>
      <c r="K24" s="112">
        <f>Flavor!K159</f>
        <v>3.1284988496876949E-2</v>
      </c>
      <c r="L24" s="115">
        <f>Flavor!L159</f>
        <v>1051185.1259815658</v>
      </c>
      <c r="M24" s="111">
        <f>Flavor!M159</f>
        <v>-52264.523126615444</v>
      </c>
      <c r="N24" s="112">
        <f>Flavor!N159</f>
        <v>-4.7364665137966326E-2</v>
      </c>
      <c r="O24" s="116">
        <f>Flavor!O159</f>
        <v>488512.4632358551</v>
      </c>
      <c r="P24" s="110">
        <f>Flavor!P159</f>
        <v>-38576.631565575022</v>
      </c>
      <c r="Q24" s="112">
        <f>Flavor!Q159</f>
        <v>-7.3188066203699331E-2</v>
      </c>
    </row>
    <row r="25" spans="2:17">
      <c r="B25" s="348"/>
      <c r="C25" s="151" t="s">
        <v>83</v>
      </c>
      <c r="D25" s="77">
        <f>Flavor!D160</f>
        <v>232394.64287375208</v>
      </c>
      <c r="E25" s="76">
        <f>Flavor!E160</f>
        <v>6950.8880253014795</v>
      </c>
      <c r="F25" s="78">
        <f>Flavor!F160</f>
        <v>3.0832027394034733E-2</v>
      </c>
      <c r="G25" s="95">
        <f>Flavor!G160</f>
        <v>28.875283589374643</v>
      </c>
      <c r="H25" s="81">
        <f>Flavor!H160</f>
        <v>1.2871505743354525</v>
      </c>
      <c r="I25" s="178">
        <f>Flavor!I160</f>
        <v>6.526356369448381</v>
      </c>
      <c r="J25" s="179">
        <f>Flavor!J160</f>
        <v>0.48456027386790446</v>
      </c>
      <c r="K25" s="78">
        <f>Flavor!K160</f>
        <v>8.0201361681562916E-2</v>
      </c>
      <c r="L25" s="79">
        <f>Flavor!L160</f>
        <v>1516690.2577447938</v>
      </c>
      <c r="M25" s="80">
        <f>Flavor!M160</f>
        <v>154605.05992842279</v>
      </c>
      <c r="N25" s="78">
        <f>Flavor!N160</f>
        <v>0.11350615965600253</v>
      </c>
      <c r="O25" s="77">
        <f>Flavor!O160</f>
        <v>513084.65655422211</v>
      </c>
      <c r="P25" s="76">
        <f>Flavor!P160</f>
        <v>2504.7713540667319</v>
      </c>
      <c r="Q25" s="78">
        <f>Flavor!Q160</f>
        <v>4.9057384097393924E-3</v>
      </c>
    </row>
    <row r="26" spans="2:17">
      <c r="B26" s="348"/>
      <c r="C26" s="151" t="s">
        <v>84</v>
      </c>
      <c r="D26" s="77">
        <f>Flavor!D161</f>
        <v>45741.20521178023</v>
      </c>
      <c r="E26" s="76">
        <f>Flavor!E161</f>
        <v>11288.036088504523</v>
      </c>
      <c r="F26" s="78">
        <f>Flavor!F161</f>
        <v>0.32763418796439847</v>
      </c>
      <c r="G26" s="95">
        <f>Flavor!G161</f>
        <v>5.6833937989158043</v>
      </c>
      <c r="H26" s="81">
        <f>Flavor!H161</f>
        <v>1.4672707432936942</v>
      </c>
      <c r="I26" s="178">
        <f>Flavor!I161</f>
        <v>5.5970671542518025</v>
      </c>
      <c r="J26" s="179">
        <f>Flavor!J161</f>
        <v>0.2846840081409745</v>
      </c>
      <c r="K26" s="78">
        <f>Flavor!K161</f>
        <v>5.3588756742704149E-2</v>
      </c>
      <c r="L26" s="79">
        <f>Flavor!L161</f>
        <v>256016.59728674649</v>
      </c>
      <c r="M26" s="80">
        <f>Flavor!M161</f>
        <v>72988.162306150654</v>
      </c>
      <c r="N26" s="78">
        <f>Flavor!N161</f>
        <v>0.39878045350652019</v>
      </c>
      <c r="O26" s="77">
        <f>Flavor!O161</f>
        <v>102022.87349402905</v>
      </c>
      <c r="P26" s="76">
        <f>Flavor!P161</f>
        <v>29306.278043994418</v>
      </c>
      <c r="Q26" s="78">
        <f>Flavor!Q161</f>
        <v>0.40302049157583963</v>
      </c>
    </row>
    <row r="27" spans="2:17">
      <c r="B27" s="348"/>
      <c r="C27" s="151" t="s">
        <v>85</v>
      </c>
      <c r="D27" s="77">
        <f>Flavor!D162</f>
        <v>2192.1150202376848</v>
      </c>
      <c r="E27" s="76">
        <f>Flavor!E162</f>
        <v>302.96474390794015</v>
      </c>
      <c r="F27" s="78">
        <f>Flavor!F162</f>
        <v>0.16037090733540918</v>
      </c>
      <c r="G27" s="95">
        <f>Flavor!G162</f>
        <v>0.27237264201600964</v>
      </c>
      <c r="H27" s="81">
        <f>Flavor!H162</f>
        <v>4.1192456324823573E-2</v>
      </c>
      <c r="I27" s="178">
        <f>Flavor!I162</f>
        <v>6.5801304183063234</v>
      </c>
      <c r="J27" s="179">
        <f>Flavor!J162</f>
        <v>0.43551128463982725</v>
      </c>
      <c r="K27" s="78">
        <f>Flavor!K162</f>
        <v>7.0876855858103854E-2</v>
      </c>
      <c r="L27" s="79">
        <f>Flavor!L162</f>
        <v>14424.402725092172</v>
      </c>
      <c r="M27" s="80">
        <f>Flavor!M162</f>
        <v>2816.2937907850737</v>
      </c>
      <c r="N27" s="78">
        <f>Flavor!N162</f>
        <v>0.24261434887655814</v>
      </c>
      <c r="O27" s="77">
        <f>Flavor!O162</f>
        <v>4970.5920286178589</v>
      </c>
      <c r="P27" s="76">
        <f>Flavor!P162</f>
        <v>1028.1904116868973</v>
      </c>
      <c r="Q27" s="78">
        <f>Flavor!Q162</f>
        <v>0.26080306158338884</v>
      </c>
    </row>
    <row r="28" spans="2:17">
      <c r="B28" s="348"/>
      <c r="C28" s="151" t="s">
        <v>86</v>
      </c>
      <c r="D28" s="77">
        <f>Flavor!D163</f>
        <v>8831.1615244799505</v>
      </c>
      <c r="E28" s="76">
        <f>Flavor!E163</f>
        <v>2011.1017541526962</v>
      </c>
      <c r="F28" s="78">
        <f>Flavor!F163</f>
        <v>0.29488037082938867</v>
      </c>
      <c r="G28" s="95">
        <f>Flavor!G163</f>
        <v>1.0972812896614925</v>
      </c>
      <c r="H28" s="81">
        <f>Flavor!H163</f>
        <v>0.26269300736115875</v>
      </c>
      <c r="I28" s="178">
        <f>Flavor!I163</f>
        <v>4.5628146413876651</v>
      </c>
      <c r="J28" s="179">
        <f>Flavor!J163</f>
        <v>-0.74489287204111498</v>
      </c>
      <c r="K28" s="78">
        <f>Flavor!K163</f>
        <v>-0.14034173325423391</v>
      </c>
      <c r="L28" s="79">
        <f>Flavor!L163</f>
        <v>40294.953104356529</v>
      </c>
      <c r="M28" s="80">
        <f>Flavor!M163</f>
        <v>4096.0706193572041</v>
      </c>
      <c r="N28" s="78">
        <f>Flavor!N163</f>
        <v>0.11315461523030718</v>
      </c>
      <c r="O28" s="77">
        <f>Flavor!O163</f>
        <v>12264.191007018089</v>
      </c>
      <c r="P28" s="76">
        <f>Flavor!P163</f>
        <v>621.36761119106086</v>
      </c>
      <c r="Q28" s="78">
        <f>Flavor!Q163</f>
        <v>5.336915197165739E-2</v>
      </c>
    </row>
    <row r="29" spans="2:17">
      <c r="B29" s="348"/>
      <c r="C29" s="151" t="s">
        <v>87</v>
      </c>
      <c r="D29" s="77">
        <f>Flavor!D164</f>
        <v>87644.943384907601</v>
      </c>
      <c r="E29" s="76">
        <f>Flavor!E164</f>
        <v>-2351.9833504194539</v>
      </c>
      <c r="F29" s="78">
        <f>Flavor!F164</f>
        <v>-2.6134040747151595E-2</v>
      </c>
      <c r="G29" s="95">
        <f>Flavor!G164</f>
        <v>10.889978203106555</v>
      </c>
      <c r="H29" s="81">
        <f>Flavor!H164</f>
        <v>-0.12317755003451936</v>
      </c>
      <c r="I29" s="178">
        <f>Flavor!I164</f>
        <v>5.6400438223050937</v>
      </c>
      <c r="J29" s="179">
        <f>Flavor!J164</f>
        <v>0.35805818838363734</v>
      </c>
      <c r="K29" s="78">
        <f>Flavor!K164</f>
        <v>6.778855778859956E-2</v>
      </c>
      <c r="L29" s="79">
        <f>Flavor!L164</f>
        <v>494321.3214943278</v>
      </c>
      <c r="M29" s="80">
        <f>Flavor!M164</f>
        <v>18958.84738124843</v>
      </c>
      <c r="N29" s="78">
        <f>Flavor!N164</f>
        <v>3.9882928110009992E-2</v>
      </c>
      <c r="O29" s="77">
        <f>Flavor!O164</f>
        <v>235307.32116305828</v>
      </c>
      <c r="P29" s="76">
        <f>Flavor!P164</f>
        <v>-4436.942641529633</v>
      </c>
      <c r="Q29" s="78">
        <f>Flavor!Q164</f>
        <v>-1.8506981443969481E-2</v>
      </c>
    </row>
    <row r="30" spans="2:17">
      <c r="B30" s="348"/>
      <c r="C30" s="151" t="s">
        <v>88</v>
      </c>
      <c r="D30" s="77">
        <f>Flavor!D165</f>
        <v>14.059341430985928</v>
      </c>
      <c r="E30" s="76">
        <f>Flavor!E165</f>
        <v>-10.368837490832803</v>
      </c>
      <c r="F30" s="78">
        <f>Flavor!F165</f>
        <v>-0.42446215593957259</v>
      </c>
      <c r="G30" s="95">
        <f>Flavor!G165</f>
        <v>1.7468882495716735E-3</v>
      </c>
      <c r="H30" s="81">
        <f>Flavor!H165</f>
        <v>-1.2424509311181812E-3</v>
      </c>
      <c r="I30" s="178">
        <f>Flavor!I165</f>
        <v>8.3289153114963561</v>
      </c>
      <c r="J30" s="179">
        <f>Flavor!J165</f>
        <v>1.1331430647697696</v>
      </c>
      <c r="K30" s="78">
        <f>Flavor!K165</f>
        <v>0.15747344772970617</v>
      </c>
      <c r="L30" s="79">
        <f>Flavor!L165</f>
        <v>117.09906411409378</v>
      </c>
      <c r="M30" s="80">
        <f>Flavor!M165</f>
        <v>-58.680547809600824</v>
      </c>
      <c r="N30" s="78">
        <f>Flavor!N165</f>
        <v>-0.33383022733645512</v>
      </c>
      <c r="O30" s="77">
        <f>Flavor!O165</f>
        <v>45.582270383834839</v>
      </c>
      <c r="P30" s="76">
        <f>Flavor!P165</f>
        <v>-21.862293481826782</v>
      </c>
      <c r="Q30" s="78">
        <f>Flavor!Q165</f>
        <v>-0.32415204767833983</v>
      </c>
    </row>
    <row r="31" spans="2:17">
      <c r="B31" s="348"/>
      <c r="C31" s="151" t="s">
        <v>89</v>
      </c>
      <c r="D31" s="77">
        <f>Flavor!D166</f>
        <v>51673.909480297021</v>
      </c>
      <c r="E31" s="76">
        <f>Flavor!E166</f>
        <v>-10149.186028834345</v>
      </c>
      <c r="F31" s="78">
        <f>Flavor!F166</f>
        <v>-0.16416496044484369</v>
      </c>
      <c r="G31" s="95">
        <f>Flavor!G166</f>
        <v>6.4205386663143997</v>
      </c>
      <c r="H31" s="81">
        <f>Flavor!H166</f>
        <v>-1.1449127849973824</v>
      </c>
      <c r="I31" s="178">
        <f>Flavor!I166</f>
        <v>6.5879570371201508</v>
      </c>
      <c r="J31" s="179">
        <f>Flavor!J166</f>
        <v>0.1576865052696288</v>
      </c>
      <c r="K31" s="78">
        <f>Flavor!K166</f>
        <v>2.4522530504521294E-2</v>
      </c>
      <c r="L31" s="79">
        <f>Flavor!L166</f>
        <v>340425.49559623242</v>
      </c>
      <c r="M31" s="80">
        <f>Flavor!M166</f>
        <v>-57113.73364391533</v>
      </c>
      <c r="N31" s="78">
        <f>Flavor!N166</f>
        <v>-0.14366817019060463</v>
      </c>
      <c r="O31" s="77">
        <f>Flavor!O166</f>
        <v>153012.52558219433</v>
      </c>
      <c r="P31" s="76">
        <f>Flavor!P166</f>
        <v>-28720.192651447462</v>
      </c>
      <c r="Q31" s="78">
        <f>Flavor!Q166</f>
        <v>-0.15803534405138761</v>
      </c>
    </row>
    <row r="32" spans="2:17">
      <c r="B32" s="348"/>
      <c r="C32" s="151" t="s">
        <v>90</v>
      </c>
      <c r="D32" s="77">
        <f>Flavor!D167</f>
        <v>531.73619949817657</v>
      </c>
      <c r="E32" s="76">
        <f>Flavor!E167</f>
        <v>94.240086557078371</v>
      </c>
      <c r="F32" s="78">
        <f>Flavor!F167</f>
        <v>0.21540782596568184</v>
      </c>
      <c r="G32" s="95">
        <f>Flavor!G167</f>
        <v>6.6068793003921295E-2</v>
      </c>
      <c r="H32" s="81">
        <f>Flavor!H167</f>
        <v>1.2531266690561205E-2</v>
      </c>
      <c r="I32" s="178">
        <f>Flavor!I167</f>
        <v>5.001200146127502</v>
      </c>
      <c r="J32" s="179">
        <f>Flavor!J167</f>
        <v>0.15571648212146982</v>
      </c>
      <c r="K32" s="78">
        <f>Flavor!K167</f>
        <v>3.2136416696270584E-2</v>
      </c>
      <c r="L32" s="79">
        <f>Flavor!L167</f>
        <v>2659.3191586315634</v>
      </c>
      <c r="M32" s="80">
        <f>Flavor!M167</f>
        <v>539.43889030933406</v>
      </c>
      <c r="N32" s="78">
        <f>Flavor!N167</f>
        <v>0.2544666783168234</v>
      </c>
      <c r="O32" s="77">
        <f>Flavor!O167</f>
        <v>1417.9631986618042</v>
      </c>
      <c r="P32" s="76">
        <f>Flavor!P167</f>
        <v>247.86692345142365</v>
      </c>
      <c r="Q32" s="78">
        <f>Flavor!Q167</f>
        <v>0.21183464019390863</v>
      </c>
    </row>
    <row r="33" spans="2:17">
      <c r="B33" s="348"/>
      <c r="C33" s="151" t="s">
        <v>91</v>
      </c>
      <c r="D33" s="77">
        <f>Flavor!D168</f>
        <v>6671.3334616001503</v>
      </c>
      <c r="E33" s="76">
        <f>Flavor!E168</f>
        <v>-19.000312846461384</v>
      </c>
      <c r="F33" s="78">
        <f>Flavor!F168</f>
        <v>-2.8399648637908183E-3</v>
      </c>
      <c r="G33" s="95">
        <f>Flavor!G168</f>
        <v>0.82892033672066268</v>
      </c>
      <c r="H33" s="81">
        <f>Flavor!H168</f>
        <v>1.0206958705299751E-2</v>
      </c>
      <c r="I33" s="178">
        <f>Flavor!I168</f>
        <v>5.6234313321423333</v>
      </c>
      <c r="J33" s="179">
        <f>Flavor!J168</f>
        <v>-0.50933911710857416</v>
      </c>
      <c r="K33" s="78">
        <f>Flavor!K168</f>
        <v>-8.3052043333985831E-2</v>
      </c>
      <c r="L33" s="79">
        <f>Flavor!L168</f>
        <v>37515.785615131856</v>
      </c>
      <c r="M33" s="80">
        <f>Flavor!M168</f>
        <v>-3514.4956524196095</v>
      </c>
      <c r="N33" s="78">
        <f>Flavor!N168</f>
        <v>-8.5656143312842117E-2</v>
      </c>
      <c r="O33" s="77">
        <f>Flavor!O168</f>
        <v>19601.86599612236</v>
      </c>
      <c r="P33" s="76">
        <f>Flavor!P168</f>
        <v>135.19293184109119</v>
      </c>
      <c r="Q33" s="78">
        <f>Flavor!Q168</f>
        <v>6.9448401067130506E-3</v>
      </c>
    </row>
    <row r="34" spans="2:17">
      <c r="B34" s="348"/>
      <c r="C34" s="151" t="s">
        <v>92</v>
      </c>
      <c r="D34" s="77">
        <f>Flavor!D169</f>
        <v>2.2671238631010056</v>
      </c>
      <c r="E34" s="76">
        <f>Flavor!E169</f>
        <v>-18.232297480106354</v>
      </c>
      <c r="F34" s="78">
        <f>Flavor!F169</f>
        <v>-0.8894054702742995</v>
      </c>
      <c r="G34" s="95">
        <f>Flavor!G169</f>
        <v>2.8169257117877371E-4</v>
      </c>
      <c r="H34" s="81">
        <f>Flavor!H169</f>
        <v>-2.2268744242916034E-3</v>
      </c>
      <c r="I34" s="178">
        <f>Flavor!I169</f>
        <v>7.0824565717816466</v>
      </c>
      <c r="J34" s="179">
        <f>Flavor!J169</f>
        <v>2.5170041289330269</v>
      </c>
      <c r="K34" s="78">
        <f>Flavor!K169</f>
        <v>0.55131537573580314</v>
      </c>
      <c r="L34" s="79">
        <f>Flavor!L169</f>
        <v>16.056806303262711</v>
      </c>
      <c r="M34" s="80">
        <f>Flavor!M169</f>
        <v>-77.532326945066444</v>
      </c>
      <c r="N34" s="78">
        <f>Flavor!N169</f>
        <v>-0.82843300556425037</v>
      </c>
      <c r="O34" s="77">
        <f>Flavor!O169</f>
        <v>6.5787409543991089</v>
      </c>
      <c r="P34" s="76">
        <f>Flavor!P169</f>
        <v>-73.451863884925842</v>
      </c>
      <c r="Q34" s="78">
        <f>Flavor!Q169</f>
        <v>-0.91779718561908852</v>
      </c>
    </row>
    <row r="35" spans="2:17">
      <c r="B35" s="348"/>
      <c r="C35" s="151" t="s">
        <v>93</v>
      </c>
      <c r="D35" s="77">
        <f>Flavor!D170</f>
        <v>983.15690035611385</v>
      </c>
      <c r="E35" s="76">
        <f>Flavor!E170</f>
        <v>409.26327852398151</v>
      </c>
      <c r="F35" s="78">
        <f>Flavor!F170</f>
        <v>0.7131343910347443</v>
      </c>
      <c r="G35" s="95">
        <f>Flavor!G170</f>
        <v>0.12215829917411465</v>
      </c>
      <c r="H35" s="81">
        <f>Flavor!H170</f>
        <v>5.1929458343147272E-2</v>
      </c>
      <c r="I35" s="178">
        <f>Flavor!I170</f>
        <v>3.177101124622892</v>
      </c>
      <c r="J35" s="179">
        <f>Flavor!J170</f>
        <v>-1.5490546262895828</v>
      </c>
      <c r="K35" s="78">
        <f>Flavor!K170</f>
        <v>-0.32776207724227202</v>
      </c>
      <c r="L35" s="79">
        <f>Flavor!L170</f>
        <v>3123.5888938021658</v>
      </c>
      <c r="M35" s="80">
        <f>Flavor!M170</f>
        <v>411.27825256824462</v>
      </c>
      <c r="N35" s="78">
        <f>Flavor!N170</f>
        <v>0.15163390443402175</v>
      </c>
      <c r="O35" s="77">
        <f>Flavor!O170</f>
        <v>1482.1330535411835</v>
      </c>
      <c r="P35" s="76">
        <f>Flavor!P170</f>
        <v>-48.249938011169434</v>
      </c>
      <c r="Q35" s="78">
        <f>Flavor!Q170</f>
        <v>-3.1528015063880727E-2</v>
      </c>
    </row>
    <row r="36" spans="2:17" ht="15" thickBot="1">
      <c r="B36" s="351"/>
      <c r="C36" s="157" t="s">
        <v>94</v>
      </c>
      <c r="D36" s="144">
        <f>Flavor!D171</f>
        <v>1463.9557221624254</v>
      </c>
      <c r="E36" s="138">
        <f>Flavor!E171</f>
        <v>-1309.4195059445501</v>
      </c>
      <c r="F36" s="140">
        <f>Flavor!F171</f>
        <v>-0.4721393241975127</v>
      </c>
      <c r="G36" s="141">
        <f>Flavor!G171</f>
        <v>0.18189806837626649</v>
      </c>
      <c r="H36" s="142">
        <f>Flavor!H171</f>
        <v>-0.15748700239255342</v>
      </c>
      <c r="I36" s="180">
        <f>Flavor!I171</f>
        <v>3.2982875691563582</v>
      </c>
      <c r="J36" s="181">
        <f>Flavor!J171</f>
        <v>0.2910887038358605</v>
      </c>
      <c r="K36" s="140">
        <f>Flavor!K171</f>
        <v>9.6797291058048199E-2</v>
      </c>
      <c r="L36" s="143">
        <f>Flavor!L171</f>
        <v>4828.5469602036474</v>
      </c>
      <c r="M36" s="139">
        <f>Flavor!M171</f>
        <v>-3511.5438788676265</v>
      </c>
      <c r="N36" s="140">
        <f>Flavor!N171</f>
        <v>-0.42104384072376133</v>
      </c>
      <c r="O36" s="144">
        <f>Flavor!O171</f>
        <v>3387.0538251399994</v>
      </c>
      <c r="P36" s="138">
        <f>Flavor!P171</f>
        <v>-3362.7704347372055</v>
      </c>
      <c r="Q36" s="140">
        <f>Flavor!Q171</f>
        <v>-0.49820118350731435</v>
      </c>
    </row>
    <row r="37" spans="2:17">
      <c r="B37" s="347" t="s">
        <v>95</v>
      </c>
      <c r="C37" s="221" t="s">
        <v>144</v>
      </c>
      <c r="D37" s="116">
        <f>Fat!D51</f>
        <v>82859.533695737613</v>
      </c>
      <c r="E37" s="110">
        <f>Fat!E51</f>
        <v>-36998.950646934522</v>
      </c>
      <c r="F37" s="112">
        <f>Fat!F51</f>
        <v>-0.30868862433764416</v>
      </c>
      <c r="G37" s="113">
        <f>Fat!G51</f>
        <v>10.295385917512473</v>
      </c>
      <c r="H37" s="114">
        <f>Fat!H51</f>
        <v>-4.3720055622358327</v>
      </c>
      <c r="I37" s="182">
        <f>Fat!I51</f>
        <v>4.5769667588153427</v>
      </c>
      <c r="J37" s="183">
        <f>Fat!J51</f>
        <v>0.10706313089988839</v>
      </c>
      <c r="K37" s="112">
        <f>Fat!K51</f>
        <v>2.3951999821932947E-2</v>
      </c>
      <c r="L37" s="115">
        <f>Fat!L51</f>
        <v>379245.33137633087</v>
      </c>
      <c r="M37" s="111">
        <f>Fat!M51</f>
        <v>-156510.54262342694</v>
      </c>
      <c r="N37" s="112">
        <f>Fat!N51</f>
        <v>-0.2921303343908791</v>
      </c>
      <c r="O37" s="116">
        <f>Fat!O51</f>
        <v>124818.97809422016</v>
      </c>
      <c r="P37" s="110">
        <f>Fat!P51</f>
        <v>-64359.143248021544</v>
      </c>
      <c r="Q37" s="112">
        <f>Fat!Q51</f>
        <v>-0.34020394531558734</v>
      </c>
    </row>
    <row r="38" spans="2:17">
      <c r="B38" s="348"/>
      <c r="C38" s="222" t="s">
        <v>97</v>
      </c>
      <c r="D38" s="77">
        <f>Fat!D52</f>
        <v>12982.129980664193</v>
      </c>
      <c r="E38" s="76">
        <f>Fat!E52</f>
        <v>3687.7097911626424</v>
      </c>
      <c r="F38" s="78">
        <f>Fat!F52</f>
        <v>0.39676598604053537</v>
      </c>
      <c r="G38" s="95">
        <f>Fat!G52</f>
        <v>1.6130435717033491</v>
      </c>
      <c r="H38" s="81">
        <f>Fat!H52</f>
        <v>0.47566143105365999</v>
      </c>
      <c r="I38" s="178">
        <f>Fat!I52</f>
        <v>7.8432751237484286</v>
      </c>
      <c r="J38" s="179">
        <f>Fat!J52</f>
        <v>0.49681266201723862</v>
      </c>
      <c r="K38" s="78">
        <f>Fat!K52</f>
        <v>6.7626107749846856E-2</v>
      </c>
      <c r="L38" s="79">
        <f>Fat!L52</f>
        <v>101822.41713061213</v>
      </c>
      <c r="M38" s="80">
        <f>Fat!M52</f>
        <v>33541.308104882497</v>
      </c>
      <c r="N38" s="78">
        <f>Fat!N52</f>
        <v>0.49122383311383372</v>
      </c>
      <c r="O38" s="77">
        <f>Fat!O52</f>
        <v>38869.755196332932</v>
      </c>
      <c r="P38" s="76">
        <f>Fat!P52</f>
        <v>11311.268580123156</v>
      </c>
      <c r="Q38" s="78">
        <f>Fat!Q52</f>
        <v>0.41044592679011338</v>
      </c>
    </row>
    <row r="39" spans="2:17">
      <c r="B39" s="348"/>
      <c r="C39" s="222" t="s">
        <v>59</v>
      </c>
      <c r="D39" s="77">
        <f>Fat!D53</f>
        <v>513244.45211868576</v>
      </c>
      <c r="E39" s="76">
        <f>Fat!E53</f>
        <v>31576.291531363968</v>
      </c>
      <c r="F39" s="78">
        <f>Fat!F53</f>
        <v>6.5556111271422704E-2</v>
      </c>
      <c r="G39" s="95">
        <f>Fat!G53</f>
        <v>63.771173562082687</v>
      </c>
      <c r="H39" s="81">
        <f>Fat!H53</f>
        <v>4.8281999927990285</v>
      </c>
      <c r="I39" s="178">
        <f>Fat!I53</f>
        <v>6.2237658080497757</v>
      </c>
      <c r="J39" s="179">
        <f>Fat!J53</f>
        <v>0.27274589683671024</v>
      </c>
      <c r="K39" s="78">
        <f>Fat!K53</f>
        <v>4.5831790332745377E-2</v>
      </c>
      <c r="L39" s="79">
        <f>Fat!L53</f>
        <v>3194313.2722675167</v>
      </c>
      <c r="M39" s="80">
        <f>Fat!M53</f>
        <v>327896.45801499253</v>
      </c>
      <c r="N39" s="78">
        <f>Fat!N53</f>
        <v>0.1143924555509901</v>
      </c>
      <c r="O39" s="77">
        <f>Fat!O53</f>
        <v>1180085.6173615456</v>
      </c>
      <c r="P39" s="76">
        <f>Fat!P53</f>
        <v>44136.87593104667</v>
      </c>
      <c r="Q39" s="78">
        <f>Fat!Q53</f>
        <v>3.8854636940277035E-2</v>
      </c>
    </row>
    <row r="40" spans="2:17" ht="15" thickBot="1">
      <c r="B40" s="349"/>
      <c r="C40" s="223" t="s">
        <v>15</v>
      </c>
      <c r="D40" s="109">
        <f>Fat!D54</f>
        <v>195735.91185511838</v>
      </c>
      <c r="E40" s="103">
        <f>Fat!E54</f>
        <v>-10619.577617006173</v>
      </c>
      <c r="F40" s="105">
        <f>Fat!F54</f>
        <v>-5.1462539931319412E-2</v>
      </c>
      <c r="G40" s="106">
        <f>Fat!G54</f>
        <v>24.320396948701529</v>
      </c>
      <c r="H40" s="107">
        <f>Fat!H54</f>
        <v>-0.93185586161673939</v>
      </c>
      <c r="I40" s="190">
        <f>Fat!I54</f>
        <v>6.5347175000123849</v>
      </c>
      <c r="J40" s="191">
        <f>Fat!J54</f>
        <v>0.12419200412847342</v>
      </c>
      <c r="K40" s="105">
        <f>Fat!K54</f>
        <v>1.9373139410835349E-2</v>
      </c>
      <c r="L40" s="108">
        <f>Fat!L54</f>
        <v>1279078.8885805237</v>
      </c>
      <c r="M40" s="104">
        <f>Fat!M54</f>
        <v>-43768.237896134844</v>
      </c>
      <c r="N40" s="105">
        <f>Fat!N54</f>
        <v>-3.3086391481009225E-2</v>
      </c>
      <c r="O40" s="109">
        <f>Fat!O54</f>
        <v>564604.75271451473</v>
      </c>
      <c r="P40" s="103">
        <f>Fat!P54</f>
        <v>-32745.632443881244</v>
      </c>
      <c r="Q40" s="105">
        <f>Fat!Q54</f>
        <v>-5.4818132301359901E-2</v>
      </c>
    </row>
    <row r="41" spans="2:17" ht="15" hidden="1" thickBot="1">
      <c r="B41" s="350" t="s">
        <v>98</v>
      </c>
      <c r="C41" s="154" t="s">
        <v>99</v>
      </c>
      <c r="D41" s="125">
        <f>Organic!D15</f>
        <v>4344.7436003804441</v>
      </c>
      <c r="E41" s="117">
        <f>Organic!E15</f>
        <v>2747.3364140936133</v>
      </c>
      <c r="F41" s="121">
        <f>Organic!F15</f>
        <v>1.7198723266544143</v>
      </c>
      <c r="G41" s="122">
        <f>Organic!G15</f>
        <v>0.53983905150627542</v>
      </c>
      <c r="H41" s="123">
        <f>Organic!H15</f>
        <v>0.34436021926235161</v>
      </c>
      <c r="I41" s="186">
        <f>Organic!I15</f>
        <v>2.6460552007191356</v>
      </c>
      <c r="J41" s="187">
        <f>Organic!J15</f>
        <v>-1.2922183592890497</v>
      </c>
      <c r="K41" s="121">
        <f>Organic!K15</f>
        <v>-0.32811797849978813</v>
      </c>
      <c r="L41" s="124">
        <f>Organic!L15</f>
        <v>11496.431399577856</v>
      </c>
      <c r="M41" s="118">
        <f>Organic!M15</f>
        <v>5205.40491325736</v>
      </c>
      <c r="N41" s="121">
        <f>Organic!N15</f>
        <v>0.82743331705505252</v>
      </c>
      <c r="O41" s="125">
        <f>Organic!O15</f>
        <v>2713.0577636957169</v>
      </c>
      <c r="P41" s="117">
        <f>Organic!P15</f>
        <v>1147.7230495214462</v>
      </c>
      <c r="Q41" s="121">
        <f>Organic!Q15</f>
        <v>0.73321254497756494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Size!D87</f>
        <v>388517.11932639999</v>
      </c>
      <c r="E44" s="110">
        <f>Size!E87</f>
        <v>-20116.4665430311</v>
      </c>
      <c r="F44" s="112">
        <f>Size!F87</f>
        <v>-4.9228617614066668E-2</v>
      </c>
      <c r="G44" s="113">
        <f>Size!G87</f>
        <v>48.273668709184307</v>
      </c>
      <c r="H44" s="114">
        <f>Size!H87</f>
        <v>-1.7318758176827771</v>
      </c>
      <c r="I44" s="182">
        <f>Size!I87</f>
        <v>5.7618698253132674</v>
      </c>
      <c r="J44" s="183">
        <f>Size!J87</f>
        <v>0.16859648661281845</v>
      </c>
      <c r="K44" s="112">
        <f>Size!K87</f>
        <v>3.0142722588985874E-2</v>
      </c>
      <c r="L44" s="115">
        <f>Size!L87</f>
        <v>2238585.0664644181</v>
      </c>
      <c r="M44" s="111">
        <f>Size!M87</f>
        <v>-47014.274676631205</v>
      </c>
      <c r="N44" s="112">
        <f>Size!N87</f>
        <v>-2.0569779589260852E-2</v>
      </c>
      <c r="O44" s="116">
        <f>Size!O87</f>
        <v>1111424.75958395</v>
      </c>
      <c r="P44" s="110">
        <f>Size!P87</f>
        <v>-59649.091813383391</v>
      </c>
      <c r="Q44" s="112">
        <f>Size!Q87</f>
        <v>-5.0935380157459478E-2</v>
      </c>
    </row>
    <row r="45" spans="2:17">
      <c r="B45" s="348"/>
      <c r="C45" s="151" t="s">
        <v>103</v>
      </c>
      <c r="D45" s="77">
        <f>Size!D88</f>
        <v>1588.8792590988278</v>
      </c>
      <c r="E45" s="76">
        <f>Size!E88</f>
        <v>859.73818475427629</v>
      </c>
      <c r="F45" s="78">
        <f>Size!F88</f>
        <v>1.1791108950035805</v>
      </c>
      <c r="G45" s="95">
        <f>Size!G88</f>
        <v>0.19741995180447419</v>
      </c>
      <c r="H45" s="81">
        <f>Size!H88</f>
        <v>0.10819308029823824</v>
      </c>
      <c r="I45" s="178">
        <f>Size!I88</f>
        <v>0.97248039542995424</v>
      </c>
      <c r="J45" s="179">
        <f>Size!J88</f>
        <v>-4.1971970357844093</v>
      </c>
      <c r="K45" s="78">
        <f>Size!K88</f>
        <v>-0.81188760645719482</v>
      </c>
      <c r="L45" s="79">
        <f>Size!L88</f>
        <v>1545.1539301788807</v>
      </c>
      <c r="M45" s="80">
        <f>Size!M88</f>
        <v>-2224.2702260315418</v>
      </c>
      <c r="N45" s="78">
        <f>Size!N88</f>
        <v>-0.59008223374567226</v>
      </c>
      <c r="O45" s="77">
        <f>Size!O88</f>
        <v>727.58934354782104</v>
      </c>
      <c r="P45" s="76">
        <f>Size!P88</f>
        <v>1.8626158237457275</v>
      </c>
      <c r="Q45" s="78">
        <f>Size!Q88</f>
        <v>2.5665526052581914E-3</v>
      </c>
    </row>
    <row r="46" spans="2:17">
      <c r="B46" s="348"/>
      <c r="C46" s="151" t="s">
        <v>104</v>
      </c>
      <c r="D46" s="77">
        <f>Size!D89</f>
        <v>3752.0708649128674</v>
      </c>
      <c r="E46" s="76">
        <f>Size!E89</f>
        <v>2400.535494622588</v>
      </c>
      <c r="F46" s="78">
        <f>Size!F89</f>
        <v>1.7761543999451579</v>
      </c>
      <c r="G46" s="95">
        <f>Size!G89</f>
        <v>0.46619882856183514</v>
      </c>
      <c r="H46" s="81">
        <f>Size!H89</f>
        <v>0.30080796379752461</v>
      </c>
      <c r="I46" s="178">
        <f>Size!I89</f>
        <v>1.2754096464318472</v>
      </c>
      <c r="J46" s="179">
        <f>Size!J89</f>
        <v>0.16607037079328713</v>
      </c>
      <c r="K46" s="78">
        <f>Size!K89</f>
        <v>0.14970205638639575</v>
      </c>
      <c r="L46" s="79">
        <f>Size!L89</f>
        <v>4785.4273752057552</v>
      </c>
      <c r="M46" s="80">
        <f>Size!M89</f>
        <v>3286.1161065280439</v>
      </c>
      <c r="N46" s="78">
        <f>Size!N89</f>
        <v>2.1917504224630888</v>
      </c>
      <c r="O46" s="77">
        <f>Size!O89</f>
        <v>1546.3485280275345</v>
      </c>
      <c r="P46" s="76">
        <f>Size!P89</f>
        <v>949.83500969409943</v>
      </c>
      <c r="Q46" s="78">
        <f>Size!Q89</f>
        <v>1.592310954406849</v>
      </c>
    </row>
    <row r="47" spans="2:17">
      <c r="B47" s="348"/>
      <c r="C47" s="151" t="s">
        <v>105</v>
      </c>
      <c r="D47" s="77">
        <f>Size!D90</f>
        <v>42294.702152729034</v>
      </c>
      <c r="E47" s="76">
        <f>Size!E90</f>
        <v>-11341.596546620131</v>
      </c>
      <c r="F47" s="78">
        <f>Size!F90</f>
        <v>-0.21145375094194843</v>
      </c>
      <c r="G47" s="95">
        <f>Size!G90</f>
        <v>5.2551620979130673</v>
      </c>
      <c r="H47" s="81">
        <f>Size!H90</f>
        <v>-1.3084499389194884</v>
      </c>
      <c r="I47" s="178">
        <f>Size!I90</f>
        <v>3.9897591380471544</v>
      </c>
      <c r="J47" s="179">
        <f>Size!J90</f>
        <v>-0.31492926803141152</v>
      </c>
      <c r="K47" s="78">
        <f>Size!K90</f>
        <v>-7.3159596775159402E-2</v>
      </c>
      <c r="L47" s="79">
        <f>Size!L90</f>
        <v>168745.67440483332</v>
      </c>
      <c r="M47" s="80">
        <f>Size!M90</f>
        <v>-62141.878751221899</v>
      </c>
      <c r="N47" s="78">
        <f>Size!N90</f>
        <v>-0.26914347656159993</v>
      </c>
      <c r="O47" s="77">
        <f>Size!O90</f>
        <v>23479.995269536972</v>
      </c>
      <c r="P47" s="76">
        <f>Size!P90</f>
        <v>-6624.8024303913116</v>
      </c>
      <c r="Q47" s="78">
        <f>Size!Q90</f>
        <v>-0.22005802850510744</v>
      </c>
    </row>
    <row r="48" spans="2:17">
      <c r="B48" s="348"/>
      <c r="C48" s="151" t="s">
        <v>106</v>
      </c>
      <c r="D48" s="77">
        <f>Size!D91</f>
        <v>745242.43557120219</v>
      </c>
      <c r="E48" s="76">
        <f>Size!E91</f>
        <v>-5329.0843897773884</v>
      </c>
      <c r="F48" s="78">
        <f>Size!F91</f>
        <v>-7.1000354370685881E-3</v>
      </c>
      <c r="G48" s="95">
        <f>Size!G91</f>
        <v>92.597171793004392</v>
      </c>
      <c r="H48" s="81">
        <f>Size!H91</f>
        <v>0.74780145270217702</v>
      </c>
      <c r="I48" s="178">
        <f>Size!I91</f>
        <v>6.341933172765259</v>
      </c>
      <c r="J48" s="179">
        <f>Size!J91</f>
        <v>0.32990796802247324</v>
      </c>
      <c r="K48" s="78">
        <f>Size!K91</f>
        <v>5.4874681457126026E-2</v>
      </c>
      <c r="L48" s="79">
        <f>Size!L91</f>
        <v>4726277.7239013836</v>
      </c>
      <c r="M48" s="80">
        <f>Size!M91</f>
        <v>213822.82793387119</v>
      </c>
      <c r="N48" s="78">
        <f>Size!N91</f>
        <v>4.7385033837113975E-2</v>
      </c>
      <c r="O48" s="77">
        <f>Size!O91</f>
        <v>1874587.7389163971</v>
      </c>
      <c r="P48" s="76">
        <f>Size!P91</f>
        <v>-36559.658253758913</v>
      </c>
      <c r="Q48" s="78">
        <f>Size!Q91</f>
        <v>-1.9129690524076245E-2</v>
      </c>
    </row>
    <row r="49" spans="2:17" ht="15" customHeight="1">
      <c r="B49" s="348"/>
      <c r="C49" s="151" t="s">
        <v>107</v>
      </c>
      <c r="D49" s="77">
        <f>Size!D92</f>
        <v>54181.06856188512</v>
      </c>
      <c r="E49" s="76">
        <f>Size!E92</f>
        <v>-10215.547849830313</v>
      </c>
      <c r="F49" s="78">
        <f>Size!F92</f>
        <v>-0.15863485411279835</v>
      </c>
      <c r="G49" s="95">
        <f>Size!G92</f>
        <v>6.7320558707960059</v>
      </c>
      <c r="H49" s="81">
        <f>Size!H92</f>
        <v>-1.1483239626534845</v>
      </c>
      <c r="I49" s="178">
        <f>Size!I92</f>
        <v>4.0931974667249902</v>
      </c>
      <c r="J49" s="179">
        <f>Size!J92</f>
        <v>-0.1844262769705729</v>
      </c>
      <c r="K49" s="78">
        <f>Size!K92</f>
        <v>-4.3114188629232192E-2</v>
      </c>
      <c r="L49" s="79">
        <f>Size!L92</f>
        <v>221773.81258196119</v>
      </c>
      <c r="M49" s="80">
        <f>Size!M92</f>
        <v>-53690.682794448134</v>
      </c>
      <c r="N49" s="78">
        <f>Size!N92</f>
        <v>-0.19490962971864062</v>
      </c>
      <c r="O49" s="77">
        <f>Size!O92</f>
        <v>31491.290479660034</v>
      </c>
      <c r="P49" s="76">
        <f>Size!P92</f>
        <v>-6036.2614121437073</v>
      </c>
      <c r="Q49" s="78">
        <f>Size!Q92</f>
        <v>-0.16084879262966434</v>
      </c>
    </row>
    <row r="50" spans="2:17" ht="15" thickBot="1">
      <c r="B50" s="349"/>
      <c r="C50" s="152" t="s">
        <v>108</v>
      </c>
      <c r="D50" s="144">
        <f>Size!D93</f>
        <v>5398.5235171181566</v>
      </c>
      <c r="E50" s="138">
        <f>Size!E93</f>
        <v>3190.1052981925254</v>
      </c>
      <c r="F50" s="140">
        <f>Size!F93</f>
        <v>1.444520458513729</v>
      </c>
      <c r="G50" s="141">
        <f>Size!G93</f>
        <v>0.67077233619958532</v>
      </c>
      <c r="H50" s="142">
        <f>Size!H93</f>
        <v>0.40052250995129363</v>
      </c>
      <c r="I50" s="180">
        <f>Size!I93</f>
        <v>1.1870602862649857</v>
      </c>
      <c r="J50" s="181">
        <f>Size!J93</f>
        <v>-1.2497663820855625</v>
      </c>
      <c r="K50" s="140">
        <f>Size!K93</f>
        <v>-0.51286634306719514</v>
      </c>
      <c r="L50" s="143">
        <f>Size!L93</f>
        <v>6408.3728716385367</v>
      </c>
      <c r="M50" s="139">
        <f>Size!M93</f>
        <v>1026.8404608893397</v>
      </c>
      <c r="N50" s="140">
        <f>Size!N93</f>
        <v>0.19080819040284974</v>
      </c>
      <c r="O50" s="144">
        <f>Size!O93</f>
        <v>2300.0739705562592</v>
      </c>
      <c r="P50" s="138">
        <f>Size!P93</f>
        <v>939.28848516941071</v>
      </c>
      <c r="Q50" s="140">
        <f>Size!Q93</f>
        <v>0.69025463253114194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18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Data'!D81</f>
        <v>10449057.153462691</v>
      </c>
      <c r="E57" s="284">
        <f>'Segment Data'!E81</f>
        <v>-75123.319607000798</v>
      </c>
      <c r="F57" s="285">
        <f>'Segment Data'!F81</f>
        <v>-7.1381633752132757E-3</v>
      </c>
      <c r="G57" s="286">
        <f>'Segment Data'!G81</f>
        <v>99.999999999999986</v>
      </c>
      <c r="H57" s="287">
        <f>'Segment Data'!H81</f>
        <v>4.2632564145606011E-14</v>
      </c>
      <c r="I57" s="288">
        <f>'Segment Data'!I81</f>
        <v>6.0311791943847792</v>
      </c>
      <c r="J57" s="289">
        <f>'Segment Data'!J81</f>
        <v>0.14970837280347116</v>
      </c>
      <c r="K57" s="285">
        <f>'Segment Data'!K81</f>
        <v>2.5454240502925791E-2</v>
      </c>
      <c r="L57" s="290">
        <f>'Segment Data'!L81</f>
        <v>63020136.104901627</v>
      </c>
      <c r="M57" s="291">
        <f>'Segment Data'!M81</f>
        <v>1122475.7314864695</v>
      </c>
      <c r="N57" s="285">
        <f>'Segment Data'!N81</f>
        <v>1.8134380600410692E-2</v>
      </c>
      <c r="O57" s="283">
        <f>'Segment Data'!O81</f>
        <v>24700719.652192175</v>
      </c>
      <c r="P57" s="284">
        <f>'Segment Data'!P81</f>
        <v>-1209144.3813983761</v>
      </c>
      <c r="Q57" s="285">
        <f>'Segment Data'!Q81</f>
        <v>-4.6667337961742848E-2</v>
      </c>
    </row>
    <row r="58" spans="2:17">
      <c r="B58" s="354" t="s">
        <v>60</v>
      </c>
      <c r="C58" s="151" t="s">
        <v>145</v>
      </c>
      <c r="D58" s="77">
        <f>'Segment Data'!D82</f>
        <v>19426.01978969968</v>
      </c>
      <c r="E58" s="76">
        <f>'Segment Data'!E82</f>
        <v>-2801.8709140465435</v>
      </c>
      <c r="F58" s="78">
        <f>'Segment Data'!F82</f>
        <v>-0.12605203756802369</v>
      </c>
      <c r="G58" s="95">
        <f>'Segment Data'!G82</f>
        <v>0.18591170001651419</v>
      </c>
      <c r="H58" s="81">
        <f>'Segment Data'!H82</f>
        <v>-2.5296106240943333E-2</v>
      </c>
      <c r="I58" s="178">
        <f>'Segment Data'!I82</f>
        <v>7.5040445921230594</v>
      </c>
      <c r="J58" s="179">
        <f>'Segment Data'!J82</f>
        <v>-0.14112312402092542</v>
      </c>
      <c r="K58" s="78">
        <f>'Segment Data'!K82</f>
        <v>-1.8459127289375425E-2</v>
      </c>
      <c r="L58" s="79">
        <f>'Segment Data'!L82</f>
        <v>145773.71874937142</v>
      </c>
      <c r="M58" s="80">
        <f>'Segment Data'!M82</f>
        <v>-24162.233656886208</v>
      </c>
      <c r="N58" s="78">
        <f>'Segment Data'!N82</f>
        <v>-0.14218435425084583</v>
      </c>
      <c r="O58" s="77">
        <f>'Segment Data'!O82</f>
        <v>48819.749341513707</v>
      </c>
      <c r="P58" s="76">
        <f>'Segment Data'!P82</f>
        <v>-7612.508871580525</v>
      </c>
      <c r="Q58" s="78">
        <f>'Segment Data'!Q82</f>
        <v>-0.13489640699535502</v>
      </c>
    </row>
    <row r="59" spans="2:17">
      <c r="B59" s="355"/>
      <c r="C59" s="151" t="s">
        <v>149</v>
      </c>
      <c r="D59" s="77">
        <f>'Segment Data'!D83</f>
        <v>4697.8067620743277</v>
      </c>
      <c r="E59" s="76">
        <f>'Segment Data'!E83</f>
        <v>-13074.734940754861</v>
      </c>
      <c r="F59" s="78">
        <f>'Segment Data'!F83</f>
        <v>-0.73567051687792695</v>
      </c>
      <c r="G59" s="95">
        <f>'Segment Data'!G83</f>
        <v>4.4959145050876961E-2</v>
      </c>
      <c r="H59" s="81">
        <f>'Segment Data'!H83</f>
        <v>-0.12391425795002471</v>
      </c>
      <c r="I59" s="178">
        <f>'Segment Data'!I83</f>
        <v>6.2811010606705571</v>
      </c>
      <c r="J59" s="179">
        <f>'Segment Data'!J83</f>
        <v>-0.36067385125424689</v>
      </c>
      <c r="K59" s="78">
        <f>'Segment Data'!K83</f>
        <v>-5.430383535080123E-2</v>
      </c>
      <c r="L59" s="79">
        <f>'Segment Data'!L83</f>
        <v>29507.399036090374</v>
      </c>
      <c r="M59" s="80">
        <f>'Segment Data'!M83</f>
        <v>-88533.82256689787</v>
      </c>
      <c r="N59" s="78">
        <f>'Segment Data'!N83</f>
        <v>-0.75002462160775041</v>
      </c>
      <c r="O59" s="77">
        <f>'Segment Data'!O83</f>
        <v>11048.433120965958</v>
      </c>
      <c r="P59" s="76">
        <f>'Segment Data'!P83</f>
        <v>-36798.176356077194</v>
      </c>
      <c r="Q59" s="78">
        <f>'Segment Data'!Q83</f>
        <v>-0.76908639417246472</v>
      </c>
    </row>
    <row r="60" spans="2:17">
      <c r="B60" s="355"/>
      <c r="C60" s="151" t="s">
        <v>146</v>
      </c>
      <c r="D60" s="77">
        <f>'Segment Data'!D84</f>
        <v>3247156.9947477402</v>
      </c>
      <c r="E60" s="76">
        <f>'Segment Data'!E84</f>
        <v>4958.1575092449784</v>
      </c>
      <c r="F60" s="78">
        <f>'Segment Data'!F84</f>
        <v>1.5292576915079121E-3</v>
      </c>
      <c r="G60" s="95">
        <f>'Segment Data'!G84</f>
        <v>31.076076501999712</v>
      </c>
      <c r="H60" s="81">
        <f>'Segment Data'!H84</f>
        <v>0.26893816438804663</v>
      </c>
      <c r="I60" s="178">
        <f>'Segment Data'!I84</f>
        <v>6.6856628377288132</v>
      </c>
      <c r="J60" s="179">
        <f>'Segment Data'!J84</f>
        <v>8.7605287485511774E-2</v>
      </c>
      <c r="K60" s="78">
        <f>'Segment Data'!K84</f>
        <v>1.3277436096670809E-2</v>
      </c>
      <c r="L60" s="79">
        <f>'Segment Data'!L84</f>
        <v>21709396.848056141</v>
      </c>
      <c r="M60" s="80">
        <f>'Segment Data'!M84</f>
        <v>317182.33062463626</v>
      </c>
      <c r="N60" s="78">
        <f>'Segment Data'!N84</f>
        <v>1.4826998409453092E-2</v>
      </c>
      <c r="O60" s="77">
        <f>'Segment Data'!O84</f>
        <v>8705041.2939600516</v>
      </c>
      <c r="P60" s="76">
        <f>'Segment Data'!P84</f>
        <v>-607583.71794448979</v>
      </c>
      <c r="Q60" s="78">
        <f>'Segment Data'!Q84</f>
        <v>-6.524301334669888E-2</v>
      </c>
    </row>
    <row r="61" spans="2:17">
      <c r="B61" s="355"/>
      <c r="C61" s="151" t="s">
        <v>148</v>
      </c>
      <c r="D61" s="77">
        <f>'Segment Data'!D85</f>
        <v>154423.35256864681</v>
      </c>
      <c r="E61" s="76">
        <f>'Segment Data'!E85</f>
        <v>51271.857023080665</v>
      </c>
      <c r="F61" s="78">
        <f>'Segment Data'!F85</f>
        <v>0.49705393753047272</v>
      </c>
      <c r="G61" s="95">
        <f>'Segment Data'!G85</f>
        <v>1.4778687713223269</v>
      </c>
      <c r="H61" s="81">
        <f>'Segment Data'!H85</f>
        <v>0.49773073768141507</v>
      </c>
      <c r="I61" s="178">
        <f>'Segment Data'!I85</f>
        <v>7.8027996618905613</v>
      </c>
      <c r="J61" s="179">
        <f>'Segment Data'!J85</f>
        <v>7.1008552105360501E-2</v>
      </c>
      <c r="K61" s="78">
        <f>'Segment Data'!K85</f>
        <v>9.1839718762569116E-3</v>
      </c>
      <c r="L61" s="79">
        <f>'Segment Data'!L85</f>
        <v>1204934.4832106442</v>
      </c>
      <c r="M61" s="80">
        <f>'Segment Data'!M85</f>
        <v>407388.66699038818</v>
      </c>
      <c r="N61" s="78">
        <f>'Segment Data'!N85</f>
        <v>0.51080283878999222</v>
      </c>
      <c r="O61" s="77">
        <f>'Segment Data'!O85</f>
        <v>465636.00429139502</v>
      </c>
      <c r="P61" s="76">
        <f>'Segment Data'!P85</f>
        <v>145375.28691566596</v>
      </c>
      <c r="Q61" s="78">
        <f>'Segment Data'!Q85</f>
        <v>0.45392793754693317</v>
      </c>
    </row>
    <row r="62" spans="2:17" ht="15" thickBot="1">
      <c r="B62" s="356"/>
      <c r="C62" s="151" t="s">
        <v>147</v>
      </c>
      <c r="D62" s="144">
        <f>'Segment Data'!D86</f>
        <v>7023352.979594552</v>
      </c>
      <c r="E62" s="138">
        <f>'Segment Data'!E86</f>
        <v>-115476.72828446794</v>
      </c>
      <c r="F62" s="140">
        <f>'Segment Data'!F86</f>
        <v>-1.617586257268723E-2</v>
      </c>
      <c r="G62" s="141">
        <f>'Segment Data'!G86</f>
        <v>67.21518388161077</v>
      </c>
      <c r="H62" s="142">
        <f>'Segment Data'!H86</f>
        <v>-0.6174585378779085</v>
      </c>
      <c r="I62" s="180">
        <f>'Segment Data'!I86</f>
        <v>5.6853932547406307</v>
      </c>
      <c r="J62" s="181">
        <f>'Segment Data'!J86</f>
        <v>0.16349057897754715</v>
      </c>
      <c r="K62" s="140">
        <f>'Segment Data'!K86</f>
        <v>2.9607653118398004E-2</v>
      </c>
      <c r="L62" s="143">
        <f>'Segment Data'!L86</f>
        <v>39930523.655849375</v>
      </c>
      <c r="M62" s="139">
        <f>'Segment Data'!M86</f>
        <v>510600.79009522498</v>
      </c>
      <c r="N62" s="140">
        <f>'Segment Data'!N86</f>
        <v>1.2952861217767798E-2</v>
      </c>
      <c r="O62" s="144">
        <f>'Segment Data'!O86</f>
        <v>15470174.171478251</v>
      </c>
      <c r="P62" s="138">
        <f>'Segment Data'!P86</f>
        <v>-702525.26514189318</v>
      </c>
      <c r="Q62" s="140">
        <f>'Segment Data'!Q86</f>
        <v>-4.3438961312244027E-2</v>
      </c>
    </row>
    <row r="63" spans="2:17">
      <c r="B63" s="347" t="s">
        <v>61</v>
      </c>
      <c r="C63" s="150" t="s">
        <v>74</v>
      </c>
      <c r="D63" s="116">
        <f>'Type Data'!D55</f>
        <v>3262986.942734783</v>
      </c>
      <c r="E63" s="110">
        <f>'Type Data'!E55</f>
        <v>-236169.87805712176</v>
      </c>
      <c r="F63" s="112">
        <f>'Type Data'!F55</f>
        <v>-6.7493367731850731E-2</v>
      </c>
      <c r="G63" s="113">
        <f>'Type Data'!G55</f>
        <v>31.227572926553169</v>
      </c>
      <c r="H63" s="114">
        <f>'Type Data'!H55</f>
        <v>-2.0211615449421707</v>
      </c>
      <c r="I63" s="182">
        <f>'Type Data'!I55</f>
        <v>4.6797343625276753</v>
      </c>
      <c r="J63" s="183">
        <f>'Type Data'!J55</f>
        <v>9.9889706260452904E-2</v>
      </c>
      <c r="K63" s="112">
        <f>'Type Data'!K55</f>
        <v>2.1810719305459473E-2</v>
      </c>
      <c r="L63" s="115">
        <f>'Type Data'!L55</f>
        <v>15269912.120395087</v>
      </c>
      <c r="M63" s="111">
        <f>'Type Data'!M55</f>
        <v>-755682.54674972035</v>
      </c>
      <c r="N63" s="112">
        <f>'Type Data'!N55</f>
        <v>-4.7154727324970849E-2</v>
      </c>
      <c r="O63" s="116">
        <f>'Type Data'!O55</f>
        <v>8191890.9887282569</v>
      </c>
      <c r="P63" s="110">
        <f>'Type Data'!P55</f>
        <v>-739999.60285674967</v>
      </c>
      <c r="Q63" s="112">
        <f>'Type Data'!Q55</f>
        <v>-8.2849156656030334E-2</v>
      </c>
    </row>
    <row r="64" spans="2:17">
      <c r="B64" s="348"/>
      <c r="C64" s="151" t="s">
        <v>75</v>
      </c>
      <c r="D64" s="77">
        <f>'Type Data'!D56</f>
        <v>4604203.0869856281</v>
      </c>
      <c r="E64" s="76">
        <f>'Type Data'!E56</f>
        <v>570993.92843649583</v>
      </c>
      <c r="F64" s="78">
        <f>'Type Data'!F56</f>
        <v>0.14157310121796401</v>
      </c>
      <c r="G64" s="95">
        <f>'Type Data'!G56</f>
        <v>44.063335278627029</v>
      </c>
      <c r="H64" s="81">
        <f>'Type Data'!H56</f>
        <v>5.740074205047911</v>
      </c>
      <c r="I64" s="178">
        <f>'Type Data'!I56</f>
        <v>6.4548680305642341</v>
      </c>
      <c r="J64" s="179">
        <f>'Type Data'!J56</f>
        <v>0.12950810878685637</v>
      </c>
      <c r="K64" s="78">
        <f>'Type Data'!K56</f>
        <v>2.0474425232464177E-2</v>
      </c>
      <c r="L64" s="79">
        <f>'Type Data'!L56</f>
        <v>29719523.312408689</v>
      </c>
      <c r="M64" s="80">
        <f>'Type Data'!M56</f>
        <v>4208023.744776547</v>
      </c>
      <c r="N64" s="78">
        <f>'Type Data'!N56</f>
        <v>0.16494615432624354</v>
      </c>
      <c r="O64" s="77">
        <f>'Type Data'!O56</f>
        <v>8889994.5530073997</v>
      </c>
      <c r="P64" s="76">
        <f>'Type Data'!P56</f>
        <v>734686.46352290921</v>
      </c>
      <c r="Q64" s="78">
        <f>'Type Data'!Q56</f>
        <v>9.0086904806235213E-2</v>
      </c>
    </row>
    <row r="65" spans="2:17">
      <c r="B65" s="348"/>
      <c r="C65" s="151" t="s">
        <v>76</v>
      </c>
      <c r="D65" s="77">
        <f>'Type Data'!D57</f>
        <v>2578024.4186959448</v>
      </c>
      <c r="E65" s="76">
        <f>'Type Data'!E57</f>
        <v>-409638.66648101574</v>
      </c>
      <c r="F65" s="78">
        <f>'Type Data'!F57</f>
        <v>-0.13711006053975885</v>
      </c>
      <c r="G65" s="95">
        <f>'Type Data'!G57</f>
        <v>24.672316179662374</v>
      </c>
      <c r="H65" s="81">
        <f>'Type Data'!H57</f>
        <v>-3.7162418921237048</v>
      </c>
      <c r="I65" s="178">
        <f>'Type Data'!I57</f>
        <v>6.9846735460834752</v>
      </c>
      <c r="J65" s="179">
        <f>'Type Data'!J57</f>
        <v>0.17857534748195913</v>
      </c>
      <c r="K65" s="78">
        <f>'Type Data'!K57</f>
        <v>2.6237550836197446E-2</v>
      </c>
      <c r="L65" s="79">
        <f>'Type Data'!L57</f>
        <v>18006658.958422795</v>
      </c>
      <c r="M65" s="80">
        <f>'Type Data'!M57</f>
        <v>-2327669.3836283647</v>
      </c>
      <c r="N65" s="78">
        <f>'Type Data'!N57</f>
        <v>-0.11446994188712743</v>
      </c>
      <c r="O65" s="77">
        <f>'Type Data'!O57</f>
        <v>7603463.2902710969</v>
      </c>
      <c r="P65" s="76">
        <f>'Type Data'!P57</f>
        <v>-1202596.4280433198</v>
      </c>
      <c r="Q65" s="78">
        <f>'Type Data'!Q57</f>
        <v>-0.13656464599510018</v>
      </c>
    </row>
    <row r="66" spans="2:17" ht="15" thickBot="1">
      <c r="B66" s="349"/>
      <c r="C66" s="152" t="s">
        <v>77</v>
      </c>
      <c r="D66" s="144">
        <f>'Type Data'!D58</f>
        <v>3842.7050463557243</v>
      </c>
      <c r="E66" s="138">
        <f>'Type Data'!E58</f>
        <v>-308.70350530140877</v>
      </c>
      <c r="F66" s="140">
        <f>'Type Data'!F58</f>
        <v>-7.4361147899592403E-2</v>
      </c>
      <c r="G66" s="141">
        <f>'Type Data'!G58</f>
        <v>3.677561515760585E-2</v>
      </c>
      <c r="H66" s="142">
        <f>'Type Data'!H58</f>
        <v>-2.6707679814914412E-3</v>
      </c>
      <c r="I66" s="180">
        <f>'Type Data'!I58</f>
        <v>6.2564556438801011</v>
      </c>
      <c r="J66" s="181">
        <f>'Type Data'!J58</f>
        <v>-6.3759834930112724E-2</v>
      </c>
      <c r="K66" s="140">
        <f>'Type Data'!K58</f>
        <v>-1.0088237520363082E-2</v>
      </c>
      <c r="L66" s="143">
        <f>'Type Data'!L58</f>
        <v>24041.713675038816</v>
      </c>
      <c r="M66" s="139">
        <f>'Type Data'!M58</f>
        <v>-2196.082912009686</v>
      </c>
      <c r="N66" s="140">
        <f>'Type Data'!N58</f>
        <v>-8.3699212497657521E-2</v>
      </c>
      <c r="O66" s="144">
        <f>'Type Data'!O58</f>
        <v>15370.820185422897</v>
      </c>
      <c r="P66" s="138">
        <f>'Type Data'!P58</f>
        <v>-1234.8140212056351</v>
      </c>
      <c r="Q66" s="140">
        <f>'Type Data'!Q58</f>
        <v>-7.4361147899592403E-2</v>
      </c>
    </row>
    <row r="67" spans="2:17" ht="15" thickBot="1">
      <c r="B67" s="94" t="s">
        <v>78</v>
      </c>
      <c r="C67" s="153" t="s">
        <v>79</v>
      </c>
      <c r="D67" s="137">
        <f>Granola!D16</f>
        <v>186350.28125640159</v>
      </c>
      <c r="E67" s="131">
        <f>Granola!E16</f>
        <v>-27551.712927587156</v>
      </c>
      <c r="F67" s="133">
        <f>Granola!F16</f>
        <v>-0.12880531120195368</v>
      </c>
      <c r="G67" s="134">
        <f>Granola!G16</f>
        <v>1.7834171879770726</v>
      </c>
      <c r="H67" s="135">
        <f>Granola!H16</f>
        <v>-0.24906405587219682</v>
      </c>
      <c r="I67" s="184">
        <f>Granola!I16</f>
        <v>5.96230937598619</v>
      </c>
      <c r="J67" s="185">
        <f>Granola!J16</f>
        <v>-0.10161910345399683</v>
      </c>
      <c r="K67" s="133">
        <f>Granola!K16</f>
        <v>-1.6757965368248893E-2</v>
      </c>
      <c r="L67" s="136">
        <f>Granola!L16</f>
        <v>1111078.0291527067</v>
      </c>
      <c r="M67" s="132">
        <f>Granola!M16</f>
        <v>-186008.36518863193</v>
      </c>
      <c r="N67" s="133">
        <f>Granola!N16</f>
        <v>-0.14340476162583379</v>
      </c>
      <c r="O67" s="137">
        <f>Granola!O16</f>
        <v>439637.35144788073</v>
      </c>
      <c r="P67" s="131">
        <f>Granola!P16</f>
        <v>-71799.537717826024</v>
      </c>
      <c r="Q67" s="133">
        <f>Granola!Q16</f>
        <v>-0.14038787431808189</v>
      </c>
    </row>
    <row r="68" spans="2:17">
      <c r="B68" s="350" t="s">
        <v>80</v>
      </c>
      <c r="C68" s="154" t="s">
        <v>14</v>
      </c>
      <c r="D68" s="125">
        <f>'NB vs PL'!D29</f>
        <v>9971861.1936586183</v>
      </c>
      <c r="E68" s="117">
        <f>'NB vs PL'!E29</f>
        <v>-18379.950585387647</v>
      </c>
      <c r="F68" s="121">
        <f>'NB vs PL'!F29</f>
        <v>-1.8397904835337703E-3</v>
      </c>
      <c r="G68" s="122">
        <f>'NB vs PL'!G29</f>
        <v>95.433119440389532</v>
      </c>
      <c r="H68" s="123">
        <f>'NB vs PL'!H29</f>
        <v>0.50657223979736443</v>
      </c>
      <c r="I68" s="186">
        <f>'NB vs PL'!I29</f>
        <v>5.9859340881492722</v>
      </c>
      <c r="J68" s="187">
        <f>'NB vs PL'!J29</f>
        <v>0.15881166764874166</v>
      </c>
      <c r="K68" s="121">
        <f>'NB vs PL'!K29</f>
        <v>2.7253875272985988E-2</v>
      </c>
      <c r="L68" s="124">
        <f>'NB vs PL'!L29</f>
        <v>59690903.841414012</v>
      </c>
      <c r="M68" s="118">
        <f>'NB vs PL'!M29</f>
        <v>1476545.6835828871</v>
      </c>
      <c r="N68" s="121">
        <f>'NB vs PL'!N29</f>
        <v>2.5363943369085463E-2</v>
      </c>
      <c r="O68" s="125">
        <f>'NB vs PL'!O29</f>
        <v>23525580.62896217</v>
      </c>
      <c r="P68" s="117">
        <f>'NB vs PL'!P29</f>
        <v>-1050830.7059903108</v>
      </c>
      <c r="Q68" s="121">
        <f>'NB vs PL'!Q29</f>
        <v>-4.2757695241527116E-2</v>
      </c>
    </row>
    <row r="69" spans="2:17" ht="15" thickBot="1">
      <c r="B69" s="351"/>
      <c r="C69" s="155" t="s">
        <v>13</v>
      </c>
      <c r="D69" s="130">
        <f>'NB vs PL'!D30</f>
        <v>477195.95980407752</v>
      </c>
      <c r="E69" s="119">
        <f>'NB vs PL'!E30</f>
        <v>-56743.369021594641</v>
      </c>
      <c r="F69" s="126">
        <f>'NB vs PL'!F30</f>
        <v>-0.1062730650435398</v>
      </c>
      <c r="G69" s="127">
        <f>'NB vs PL'!G30</f>
        <v>4.5668805596104951</v>
      </c>
      <c r="H69" s="128">
        <f>'NB vs PL'!H30</f>
        <v>-0.50657223979719834</v>
      </c>
      <c r="I69" s="188">
        <f>'NB vs PL'!I30</f>
        <v>6.9766564345064594</v>
      </c>
      <c r="J69" s="189">
        <f>'NB vs PL'!J30</f>
        <v>7.830297609956105E-2</v>
      </c>
      <c r="K69" s="126">
        <f>'NB vs PL'!K30</f>
        <v>1.1350966077873935E-2</v>
      </c>
      <c r="L69" s="129">
        <f>'NB vs PL'!L30</f>
        <v>3329232.263487603</v>
      </c>
      <c r="M69" s="120">
        <f>'NB vs PL'!M30</f>
        <v>-354069.95209643058</v>
      </c>
      <c r="N69" s="126">
        <f>'NB vs PL'!N30</f>
        <v>-9.6128400921966797E-2</v>
      </c>
      <c r="O69" s="130">
        <f>'NB vs PL'!O30</f>
        <v>1175139.0232300051</v>
      </c>
      <c r="P69" s="119">
        <f>'NB vs PL'!P30</f>
        <v>-158313.67540806066</v>
      </c>
      <c r="Q69" s="126">
        <f>'NB vs PL'!Q30</f>
        <v>-0.11872462785500813</v>
      </c>
    </row>
    <row r="70" spans="2:17">
      <c r="B70" s="347" t="s">
        <v>62</v>
      </c>
      <c r="C70" s="150" t="s">
        <v>70</v>
      </c>
      <c r="D70" s="116">
        <f>Package!D55</f>
        <v>5570900.9152523838</v>
      </c>
      <c r="E70" s="110">
        <f>Package!E55</f>
        <v>-657018.65556378569</v>
      </c>
      <c r="F70" s="112">
        <f>Package!F55</f>
        <v>-0.10549568729862119</v>
      </c>
      <c r="G70" s="113">
        <f>Package!G55</f>
        <v>53.31486691510969</v>
      </c>
      <c r="H70" s="114">
        <f>Package!H55</f>
        <v>-5.862373410184837</v>
      </c>
      <c r="I70" s="182">
        <f>Package!I55</f>
        <v>5.7705495299644358</v>
      </c>
      <c r="J70" s="183">
        <f>Package!J55</f>
        <v>0.10504055760911868</v>
      </c>
      <c r="K70" s="112">
        <f>Package!K55</f>
        <v>1.8540356766119506E-2</v>
      </c>
      <c r="L70" s="115">
        <f>Package!L55</f>
        <v>32147159.657988086</v>
      </c>
      <c r="M70" s="111">
        <f>Package!M55</f>
        <v>-3137174.5495781973</v>
      </c>
      <c r="N70" s="112">
        <f>Package!N55</f>
        <v>-8.8911258212305153E-2</v>
      </c>
      <c r="O70" s="116">
        <f>Package!O55</f>
        <v>15566977.210732365</v>
      </c>
      <c r="P70" s="110">
        <f>Package!P55</f>
        <v>-1960966.5267773215</v>
      </c>
      <c r="Q70" s="112">
        <f>Package!Q55</f>
        <v>-0.11187658724513508</v>
      </c>
    </row>
    <row r="71" spans="2:17">
      <c r="B71" s="348"/>
      <c r="C71" s="151" t="s">
        <v>71</v>
      </c>
      <c r="D71" s="77">
        <f>Package!D56</f>
        <v>244595.29708838463</v>
      </c>
      <c r="E71" s="76">
        <f>Package!E56</f>
        <v>2271.5389373898506</v>
      </c>
      <c r="F71" s="78">
        <f>Package!F56</f>
        <v>9.3739836106966779E-3</v>
      </c>
      <c r="G71" s="95">
        <f>Package!G56</f>
        <v>2.3408360533976853</v>
      </c>
      <c r="H71" s="81">
        <f>Package!H56</f>
        <v>3.8293268512186174E-2</v>
      </c>
      <c r="I71" s="178">
        <f>Package!I56</f>
        <v>4.171787500261452</v>
      </c>
      <c r="J71" s="179">
        <f>Package!J56</f>
        <v>6.1344101017413166E-3</v>
      </c>
      <c r="K71" s="78">
        <f>Package!K56</f>
        <v>1.4726166507317401E-3</v>
      </c>
      <c r="L71" s="79">
        <f>Package!L56</f>
        <v>1020399.6030160594</v>
      </c>
      <c r="M71" s="80">
        <f>Package!M56</f>
        <v>10962.891055253684</v>
      </c>
      <c r="N71" s="78">
        <f>Package!N56</f>
        <v>1.0860404545777358E-2</v>
      </c>
      <c r="O71" s="77">
        <f>Package!O56</f>
        <v>169960.4666056633</v>
      </c>
      <c r="P71" s="76">
        <f>Package!P56</f>
        <v>-3379.3502413034439</v>
      </c>
      <c r="Q71" s="78">
        <f>Package!Q56</f>
        <v>-1.9495522164344428E-2</v>
      </c>
    </row>
    <row r="72" spans="2:17">
      <c r="B72" s="348"/>
      <c r="C72" s="151" t="s">
        <v>72</v>
      </c>
      <c r="D72" s="77">
        <f>Package!D57</f>
        <v>6364.255332934189</v>
      </c>
      <c r="E72" s="76">
        <f>Package!E57</f>
        <v>1223.3027669861558</v>
      </c>
      <c r="F72" s="78">
        <f>Package!F57</f>
        <v>0.23795254892817103</v>
      </c>
      <c r="G72" s="95">
        <f>Package!G57</f>
        <v>6.0907460256595027E-2</v>
      </c>
      <c r="H72" s="81">
        <f>Package!H57</f>
        <v>1.2058501621733074E-2</v>
      </c>
      <c r="I72" s="178">
        <f>Package!I57</f>
        <v>7.3771762921702813</v>
      </c>
      <c r="J72" s="179">
        <f>Package!J57</f>
        <v>0.19138046087307359</v>
      </c>
      <c r="K72" s="78">
        <f>Package!K57</f>
        <v>2.6633161498901763E-2</v>
      </c>
      <c r="L72" s="79">
        <f>Package!L57</f>
        <v>46950.233559440378</v>
      </c>
      <c r="M72" s="80">
        <f>Package!M57</f>
        <v>10008.398042154316</v>
      </c>
      <c r="N72" s="78">
        <f>Package!N57</f>
        <v>0.27092313909175203</v>
      </c>
      <c r="O72" s="77">
        <f>Package!O57</f>
        <v>46706.109845399857</v>
      </c>
      <c r="P72" s="76">
        <f>Package!P57</f>
        <v>11010.449141979218</v>
      </c>
      <c r="Q72" s="78">
        <f>Package!Q57</f>
        <v>0.30845343453536661</v>
      </c>
    </row>
    <row r="73" spans="2:17" ht="15" thickBot="1">
      <c r="B73" s="349"/>
      <c r="C73" s="152" t="s">
        <v>73</v>
      </c>
      <c r="D73" s="144">
        <f>Package!D58</f>
        <v>4626010.0653362963</v>
      </c>
      <c r="E73" s="138">
        <f>Package!E58</f>
        <v>577609.25368399126</v>
      </c>
      <c r="F73" s="140">
        <f>Package!F58</f>
        <v>0.14267590600750008</v>
      </c>
      <c r="G73" s="141">
        <f>Package!G58</f>
        <v>44.27203332698101</v>
      </c>
      <c r="H73" s="142">
        <f>Package!H58</f>
        <v>5.8044222667967844</v>
      </c>
      <c r="I73" s="180">
        <f>Package!I58</f>
        <v>6.4413238250261449</v>
      </c>
      <c r="J73" s="181">
        <f>Package!J58</f>
        <v>0.12676121128060913</v>
      </c>
      <c r="K73" s="140">
        <f>Package!K58</f>
        <v>2.0074424633097377E-2</v>
      </c>
      <c r="L73" s="143">
        <f>Package!L58</f>
        <v>29797628.848661438</v>
      </c>
      <c r="M73" s="139">
        <f>Package!M58</f>
        <v>4233748.4379447103</v>
      </c>
      <c r="N73" s="140">
        <f>Package!N58</f>
        <v>0.16561446736270388</v>
      </c>
      <c r="O73" s="144">
        <f>Package!O58</f>
        <v>8913284.9211687222</v>
      </c>
      <c r="P73" s="138">
        <f>Package!P58</f>
        <v>741686.16422319598</v>
      </c>
      <c r="Q73" s="140">
        <f>Package!Q58</f>
        <v>9.0763898997462761E-2</v>
      </c>
    </row>
    <row r="74" spans="2:17">
      <c r="B74" s="350" t="s">
        <v>81</v>
      </c>
      <c r="C74" s="156" t="s">
        <v>82</v>
      </c>
      <c r="D74" s="116">
        <f>Flavor!D172</f>
        <v>2572330.5700788242</v>
      </c>
      <c r="E74" s="110">
        <f>Flavor!E172</f>
        <v>-176805.14209923195</v>
      </c>
      <c r="F74" s="112">
        <f>Flavor!F172</f>
        <v>-6.4312991648984338E-2</v>
      </c>
      <c r="G74" s="113">
        <f>Flavor!G172</f>
        <v>24.617824673553294</v>
      </c>
      <c r="H74" s="114">
        <f>Flavor!H172</f>
        <v>-1.5042635898778975</v>
      </c>
      <c r="I74" s="182">
        <f>Flavor!I172</f>
        <v>5.4421382751410574</v>
      </c>
      <c r="J74" s="183">
        <f>Flavor!J172</f>
        <v>9.892951336832656E-2</v>
      </c>
      <c r="K74" s="112">
        <f>Flavor!K172</f>
        <v>1.851500058843002E-2</v>
      </c>
      <c r="L74" s="115">
        <f>Flavor!L172</f>
        <v>13998978.651741385</v>
      </c>
      <c r="M74" s="111">
        <f>Flavor!M172</f>
        <v>-690227.37287072092</v>
      </c>
      <c r="N74" s="112">
        <f>Flavor!N172</f>
        <v>-4.6988746138778972E-2</v>
      </c>
      <c r="O74" s="116">
        <f>Flavor!O172</f>
        <v>6612584.6394324563</v>
      </c>
      <c r="P74" s="110">
        <f>Flavor!P172</f>
        <v>-571304.35079671815</v>
      </c>
      <c r="Q74" s="112">
        <f>Flavor!Q172</f>
        <v>-7.9525776577804949E-2</v>
      </c>
    </row>
    <row r="75" spans="2:17">
      <c r="B75" s="348"/>
      <c r="C75" s="151" t="s">
        <v>83</v>
      </c>
      <c r="D75" s="77">
        <f>Flavor!D173</f>
        <v>2976688.3728381651</v>
      </c>
      <c r="E75" s="76">
        <f>Flavor!E173</f>
        <v>171896.02619494637</v>
      </c>
      <c r="F75" s="78">
        <f>Flavor!F173</f>
        <v>6.1286542799031771E-2</v>
      </c>
      <c r="G75" s="95">
        <f>Flavor!G173</f>
        <v>28.487626482660456</v>
      </c>
      <c r="H75" s="81">
        <f>Flavor!H173</f>
        <v>1.8366929128647236</v>
      </c>
      <c r="I75" s="178">
        <f>Flavor!I173</f>
        <v>6.3732150673448054</v>
      </c>
      <c r="J75" s="179">
        <f>Flavor!J173</f>
        <v>0.19178186011687703</v>
      </c>
      <c r="K75" s="78">
        <f>Flavor!K173</f>
        <v>3.1025468315766507E-2</v>
      </c>
      <c r="L75" s="79">
        <f>Flavor!L173</f>
        <v>18971075.188562285</v>
      </c>
      <c r="M75" s="80">
        <f>Flavor!M173</f>
        <v>1633438.6376431473</v>
      </c>
      <c r="N75" s="78">
        <f>Flavor!N173</f>
        <v>9.4213454806592545E-2</v>
      </c>
      <c r="O75" s="77">
        <f>Flavor!O173</f>
        <v>6538574.1741250027</v>
      </c>
      <c r="P75" s="76">
        <f>Flavor!P173</f>
        <v>12147.476841285825</v>
      </c>
      <c r="Q75" s="78">
        <f>Flavor!Q173</f>
        <v>1.8612753049599984E-3</v>
      </c>
    </row>
    <row r="76" spans="2:17">
      <c r="B76" s="348"/>
      <c r="C76" s="151" t="s">
        <v>84</v>
      </c>
      <c r="D76" s="77">
        <f>Flavor!D174</f>
        <v>536213.45996727597</v>
      </c>
      <c r="E76" s="76">
        <f>Flavor!E174</f>
        <v>83551.762256541697</v>
      </c>
      <c r="F76" s="78">
        <f>Flavor!F174</f>
        <v>0.18457882051671626</v>
      </c>
      <c r="G76" s="95">
        <f>Flavor!G174</f>
        <v>5.1316922866057935</v>
      </c>
      <c r="H76" s="81">
        <f>Flavor!H174</f>
        <v>0.83053364656679651</v>
      </c>
      <c r="I76" s="178">
        <f>Flavor!I174</f>
        <v>5.3524321815596352</v>
      </c>
      <c r="J76" s="179">
        <f>Flavor!J174</f>
        <v>0.1992583387873097</v>
      </c>
      <c r="K76" s="78">
        <f>Flavor!K174</f>
        <v>3.8667109798126251E-2</v>
      </c>
      <c r="L76" s="79">
        <f>Flavor!L174</f>
        <v>2870046.1793142869</v>
      </c>
      <c r="M76" s="80">
        <f>Flavor!M174</f>
        <v>537401.75904641766</v>
      </c>
      <c r="N76" s="78">
        <f>Flavor!N174</f>
        <v>0.23038305983417101</v>
      </c>
      <c r="O76" s="77">
        <f>Flavor!O174</f>
        <v>1188611.6179732713</v>
      </c>
      <c r="P76" s="76">
        <f>Flavor!P174</f>
        <v>207843.10440060799</v>
      </c>
      <c r="Q76" s="78">
        <f>Flavor!Q174</f>
        <v>0.21191861435630119</v>
      </c>
    </row>
    <row r="77" spans="2:17">
      <c r="B77" s="348"/>
      <c r="C77" s="151" t="s">
        <v>85</v>
      </c>
      <c r="D77" s="77">
        <f>Flavor!D175</f>
        <v>27234.834748281737</v>
      </c>
      <c r="E77" s="76">
        <f>Flavor!E175</f>
        <v>3806.048390937136</v>
      </c>
      <c r="F77" s="78">
        <f>Flavor!F175</f>
        <v>0.16245179468052098</v>
      </c>
      <c r="G77" s="95">
        <f>Flavor!G175</f>
        <v>0.26064394469558855</v>
      </c>
      <c r="H77" s="81">
        <f>Flavor!H175</f>
        <v>3.8025314985688785E-2</v>
      </c>
      <c r="I77" s="178">
        <f>Flavor!I175</f>
        <v>6.5670485456987366</v>
      </c>
      <c r="J77" s="179">
        <f>Flavor!J175</f>
        <v>0.33073812537549951</v>
      </c>
      <c r="K77" s="78">
        <f>Flavor!K175</f>
        <v>5.3034262742545912E-2</v>
      </c>
      <c r="L77" s="79">
        <f>Flavor!L175</f>
        <v>178852.48192604899</v>
      </c>
      <c r="M77" s="80">
        <f>Flavor!M175</f>
        <v>32743.297430213948</v>
      </c>
      <c r="N77" s="78">
        <f>Flavor!N175</f>
        <v>0.22410156858515162</v>
      </c>
      <c r="O77" s="77">
        <f>Flavor!O175</f>
        <v>62000.695248126984</v>
      </c>
      <c r="P77" s="76">
        <f>Flavor!P175</f>
        <v>7728.0467443641392</v>
      </c>
      <c r="Q77" s="78">
        <f>Flavor!Q175</f>
        <v>0.14239302774819138</v>
      </c>
    </row>
    <row r="78" spans="2:17">
      <c r="B78" s="348"/>
      <c r="C78" s="151" t="s">
        <v>86</v>
      </c>
      <c r="D78" s="77">
        <f>Flavor!D176</f>
        <v>90498.804635284876</v>
      </c>
      <c r="E78" s="76">
        <f>Flavor!E176</f>
        <v>-356.56236606104358</v>
      </c>
      <c r="F78" s="78">
        <f>Flavor!F176</f>
        <v>-3.9245052640177166E-3</v>
      </c>
      <c r="G78" s="95">
        <f>Flavor!G176</f>
        <v>0.8660954123051634</v>
      </c>
      <c r="H78" s="81">
        <f>Flavor!H176</f>
        <v>2.7943007950032017E-3</v>
      </c>
      <c r="I78" s="178">
        <f>Flavor!I176</f>
        <v>4.6064872475224607</v>
      </c>
      <c r="J78" s="179">
        <f>Flavor!J176</f>
        <v>-0.21601623121000824</v>
      </c>
      <c r="K78" s="78">
        <f>Flavor!K176</f>
        <v>-4.4793380069636617E-2</v>
      </c>
      <c r="L78" s="79">
        <f>Flavor!L176</f>
        <v>416881.58946846635</v>
      </c>
      <c r="M78" s="80">
        <f>Flavor!M176</f>
        <v>-21268.733957039542</v>
      </c>
      <c r="N78" s="78">
        <f>Flavor!N176</f>
        <v>-4.854209347777793E-2</v>
      </c>
      <c r="O78" s="77">
        <f>Flavor!O176</f>
        <v>125823.61719536367</v>
      </c>
      <c r="P78" s="76">
        <f>Flavor!P176</f>
        <v>-8581.7362362035055</v>
      </c>
      <c r="Q78" s="78">
        <f>Flavor!Q176</f>
        <v>-6.3849660873611838E-2</v>
      </c>
    </row>
    <row r="79" spans="2:17">
      <c r="B79" s="348"/>
      <c r="C79" s="151" t="s">
        <v>87</v>
      </c>
      <c r="D79" s="77">
        <f>Flavor!D177</f>
        <v>1147295.9414321606</v>
      </c>
      <c r="E79" s="76">
        <f>Flavor!E177</f>
        <v>-120088.56045406195</v>
      </c>
      <c r="F79" s="78">
        <f>Flavor!F177</f>
        <v>-9.4753060555290522E-2</v>
      </c>
      <c r="G79" s="95">
        <f>Flavor!G177</f>
        <v>10.979899186903772</v>
      </c>
      <c r="H79" s="81">
        <f>Flavor!H177</f>
        <v>-1.0626964824628846</v>
      </c>
      <c r="I79" s="178">
        <f>Flavor!I177</f>
        <v>5.5441036789700249</v>
      </c>
      <c r="J79" s="179">
        <f>Flavor!J177</f>
        <v>0.22454230661550856</v>
      </c>
      <c r="K79" s="78">
        <f>Flavor!K177</f>
        <v>4.2210680711842752E-2</v>
      </c>
      <c r="L79" s="79">
        <f>Flavor!L177</f>
        <v>6360727.6497614197</v>
      </c>
      <c r="M79" s="80">
        <f>Flavor!M177</f>
        <v>-381201.99039329868</v>
      </c>
      <c r="N79" s="78">
        <f>Flavor!N177</f>
        <v>-5.6541971029016938E-2</v>
      </c>
      <c r="O79" s="77">
        <f>Flavor!O177</f>
        <v>3070925.460861885</v>
      </c>
      <c r="P79" s="76">
        <f>Flavor!P177</f>
        <v>-307763.514476371</v>
      </c>
      <c r="Q79" s="78">
        <f>Flavor!Q177</f>
        <v>-9.1089625805393759E-2</v>
      </c>
    </row>
    <row r="80" spans="2:17">
      <c r="B80" s="348"/>
      <c r="C80" s="151" t="s">
        <v>88</v>
      </c>
      <c r="D80" s="77">
        <f>Flavor!D178</f>
        <v>350.76311991119388</v>
      </c>
      <c r="E80" s="76">
        <f>Flavor!E178</f>
        <v>137.39954686937332</v>
      </c>
      <c r="F80" s="78">
        <f>Flavor!F178</f>
        <v>0.64396909421104498</v>
      </c>
      <c r="G80" s="95">
        <f>Flavor!G178</f>
        <v>3.3568877532166156E-3</v>
      </c>
      <c r="H80" s="81">
        <f>Flavor!H178</f>
        <v>1.3295225480322672E-3</v>
      </c>
      <c r="I80" s="178">
        <f>Flavor!I178</f>
        <v>7.9853863180435019</v>
      </c>
      <c r="J80" s="179">
        <f>Flavor!J178</f>
        <v>2.0950961968092887</v>
      </c>
      <c r="K80" s="78">
        <f>Flavor!K178</f>
        <v>0.35568641844254284</v>
      </c>
      <c r="L80" s="79">
        <f>Flavor!L178</f>
        <v>2800.9790186130999</v>
      </c>
      <c r="M80" s="80">
        <f>Flavor!M178</f>
        <v>1544.2056720936298</v>
      </c>
      <c r="N80" s="78">
        <f>Flavor!N178</f>
        <v>1.2287065733612028</v>
      </c>
      <c r="O80" s="77">
        <f>Flavor!O178</f>
        <v>1113.6989504098892</v>
      </c>
      <c r="P80" s="76">
        <f>Flavor!P178</f>
        <v>584.60852515697479</v>
      </c>
      <c r="Q80" s="78">
        <f>Flavor!Q178</f>
        <v>1.1049312126136506</v>
      </c>
    </row>
    <row r="81" spans="2:17">
      <c r="B81" s="348"/>
      <c r="C81" s="151" t="s">
        <v>89</v>
      </c>
      <c r="D81" s="77">
        <f>Flavor!D179</f>
        <v>703726.90393896517</v>
      </c>
      <c r="E81" s="76">
        <f>Flavor!E179</f>
        <v>-157444.88224738208</v>
      </c>
      <c r="F81" s="78">
        <f>Flavor!F179</f>
        <v>-0.18282633589822797</v>
      </c>
      <c r="G81" s="95">
        <f>Flavor!G179</f>
        <v>6.7348363934037678</v>
      </c>
      <c r="H81" s="81">
        <f>Flavor!H179</f>
        <v>-1.4479554960929786</v>
      </c>
      <c r="I81" s="178">
        <f>Flavor!I179</f>
        <v>6.5712626710471227</v>
      </c>
      <c r="J81" s="179">
        <f>Flavor!J179</f>
        <v>0.22215056936548638</v>
      </c>
      <c r="K81" s="78">
        <f>Flavor!K179</f>
        <v>3.4989234054734551E-2</v>
      </c>
      <c r="L81" s="79">
        <f>Flavor!L179</f>
        <v>4624374.3344656862</v>
      </c>
      <c r="M81" s="80">
        <f>Flavor!M179</f>
        <v>-843301.8748368416</v>
      </c>
      <c r="N81" s="78">
        <f>Flavor!N179</f>
        <v>-0.154234055301606</v>
      </c>
      <c r="O81" s="77">
        <f>Flavor!O179</f>
        <v>2080984.0408501122</v>
      </c>
      <c r="P81" s="76">
        <f>Flavor!P179</f>
        <v>-458670.8181777061</v>
      </c>
      <c r="Q81" s="78">
        <f>Flavor!Q179</f>
        <v>-0.18060360310270099</v>
      </c>
    </row>
    <row r="82" spans="2:17">
      <c r="B82" s="348"/>
      <c r="C82" s="151" t="s">
        <v>90</v>
      </c>
      <c r="D82" s="77">
        <f>Flavor!D180</f>
        <v>11359.123102419471</v>
      </c>
      <c r="E82" s="76">
        <f>Flavor!E180</f>
        <v>515.69817146462628</v>
      </c>
      <c r="F82" s="78">
        <f>Flavor!F180</f>
        <v>4.7558605767856338E-2</v>
      </c>
      <c r="G82" s="95">
        <f>Flavor!G180</f>
        <v>0.10870955087708745</v>
      </c>
      <c r="H82" s="81">
        <f>Flavor!H180</f>
        <v>5.6761131789971886E-3</v>
      </c>
      <c r="I82" s="178">
        <f>Flavor!I180</f>
        <v>4.8139312584672567</v>
      </c>
      <c r="J82" s="179">
        <f>Flavor!J180</f>
        <v>4.8590709706129331E-2</v>
      </c>
      <c r="K82" s="78">
        <f>Flavor!K180</f>
        <v>1.0196691969635147E-2</v>
      </c>
      <c r="L82" s="79">
        <f>Flavor!L180</f>
        <v>54682.037771514653</v>
      </c>
      <c r="M82" s="80">
        <f>Flavor!M180</f>
        <v>3009.4252605881993</v>
      </c>
      <c r="N82" s="78">
        <f>Flavor!N180</f>
        <v>5.8240238191011533E-2</v>
      </c>
      <c r="O82" s="77">
        <f>Flavor!O180</f>
        <v>30469.018768310547</v>
      </c>
      <c r="P82" s="76">
        <f>Flavor!P180</f>
        <v>1515.7334971868659</v>
      </c>
      <c r="Q82" s="78">
        <f>Flavor!Q180</f>
        <v>5.2351002070862407E-2</v>
      </c>
    </row>
    <row r="83" spans="2:17">
      <c r="B83" s="348"/>
      <c r="C83" s="151" t="s">
        <v>91</v>
      </c>
      <c r="D83" s="77">
        <f>Flavor!D181</f>
        <v>70975.693012107236</v>
      </c>
      <c r="E83" s="76">
        <f>Flavor!E181</f>
        <v>-21188.172707511592</v>
      </c>
      <c r="F83" s="78">
        <f>Flavor!F181</f>
        <v>-0.22989674469569571</v>
      </c>
      <c r="G83" s="95">
        <f>Flavor!G181</f>
        <v>0.67925451999835929</v>
      </c>
      <c r="H83" s="81">
        <f>Flavor!H181</f>
        <v>-0.1964798514850713</v>
      </c>
      <c r="I83" s="178">
        <f>Flavor!I181</f>
        <v>6.1015168392358508</v>
      </c>
      <c r="J83" s="179">
        <f>Flavor!J181</f>
        <v>-0.37836963684136915</v>
      </c>
      <c r="K83" s="78">
        <f>Flavor!K181</f>
        <v>-5.8391399021920178E-2</v>
      </c>
      <c r="L83" s="79">
        <f>Flavor!L181</f>
        <v>433059.38608980662</v>
      </c>
      <c r="M83" s="80">
        <f>Flavor!M181</f>
        <v>-164152.0009697483</v>
      </c>
      <c r="N83" s="78">
        <f>Flavor!N181</f>
        <v>-0.27486415116424895</v>
      </c>
      <c r="O83" s="77">
        <f>Flavor!O181</f>
        <v>208256.64683966333</v>
      </c>
      <c r="P83" s="76">
        <f>Flavor!P181</f>
        <v>-63215.361920011812</v>
      </c>
      <c r="Q83" s="78">
        <f>Flavor!Q181</f>
        <v>-0.23286143646571755</v>
      </c>
    </row>
    <row r="84" spans="2:17">
      <c r="B84" s="348"/>
      <c r="C84" s="151" t="s">
        <v>92</v>
      </c>
      <c r="D84" s="77">
        <f>Flavor!D182</f>
        <v>164.72827433564663</v>
      </c>
      <c r="E84" s="76">
        <f>Flavor!E182</f>
        <v>64.71618727949857</v>
      </c>
      <c r="F84" s="78">
        <f>Flavor!F182</f>
        <v>0.64708365942974544</v>
      </c>
      <c r="G84" s="95">
        <f>Flavor!G182</f>
        <v>1.5764893608707811E-3</v>
      </c>
      <c r="H84" s="81">
        <f>Flavor!H182</f>
        <v>6.261817591333461E-4</v>
      </c>
      <c r="I84" s="178">
        <f>Flavor!I182</f>
        <v>5.1841569407599133</v>
      </c>
      <c r="J84" s="179">
        <f>Flavor!J182</f>
        <v>-0.57151177118561947</v>
      </c>
      <c r="K84" s="78">
        <f>Flavor!K182</f>
        <v>-9.9295459795919513E-2</v>
      </c>
      <c r="L84" s="79">
        <f>Flavor!L182</f>
        <v>853.97722673654562</v>
      </c>
      <c r="M84" s="80">
        <f>Flavor!M182</f>
        <v>278.34078645110139</v>
      </c>
      <c r="N84" s="78">
        <f>Flavor!N182</f>
        <v>0.48353573014432322</v>
      </c>
      <c r="O84" s="77">
        <f>Flavor!O182</f>
        <v>616.18795132637024</v>
      </c>
      <c r="P84" s="76">
        <f>Flavor!P182</f>
        <v>249.14126515388489</v>
      </c>
      <c r="Q84" s="78">
        <f>Flavor!Q182</f>
        <v>0.67877268625388576</v>
      </c>
    </row>
    <row r="85" spans="2:17">
      <c r="B85" s="348"/>
      <c r="C85" s="151" t="s">
        <v>93</v>
      </c>
      <c r="D85" s="77">
        <f>Flavor!D183</f>
        <v>10458.065106623912</v>
      </c>
      <c r="E85" s="76">
        <f>Flavor!E183</f>
        <v>4948.7876522868864</v>
      </c>
      <c r="F85" s="78">
        <f>Flavor!F183</f>
        <v>0.89826437192613917</v>
      </c>
      <c r="G85" s="95">
        <f>Flavor!G183</f>
        <v>0.1000862082868236</v>
      </c>
      <c r="H85" s="81">
        <f>Flavor!H183</f>
        <v>4.7737453260865016E-2</v>
      </c>
      <c r="I85" s="178">
        <f>Flavor!I183</f>
        <v>3.6659620076320225</v>
      </c>
      <c r="J85" s="179">
        <f>Flavor!J183</f>
        <v>-1.2947541778830107</v>
      </c>
      <c r="K85" s="78">
        <f>Flavor!K183</f>
        <v>-0.26100146218072467</v>
      </c>
      <c r="L85" s="79">
        <f>Flavor!L183</f>
        <v>38338.869354225397</v>
      </c>
      <c r="M85" s="80">
        <f>Flavor!M183</f>
        <v>11008.907516002655</v>
      </c>
      <c r="N85" s="78">
        <f>Flavor!N183</f>
        <v>0.40281459524784174</v>
      </c>
      <c r="O85" s="77">
        <f>Flavor!O183</f>
        <v>17364.362554550171</v>
      </c>
      <c r="P85" s="76">
        <f>Flavor!P183</f>
        <v>2650.6575335264206</v>
      </c>
      <c r="Q85" s="78">
        <f>Flavor!Q183</f>
        <v>0.18014888362509751</v>
      </c>
    </row>
    <row r="86" spans="2:17" ht="15" thickBot="1">
      <c r="B86" s="351"/>
      <c r="C86" s="157" t="s">
        <v>94</v>
      </c>
      <c r="D86" s="144">
        <f>Flavor!D184</f>
        <v>23484.457057247331</v>
      </c>
      <c r="E86" s="138">
        <f>Flavor!E184</f>
        <v>-10535.88711622612</v>
      </c>
      <c r="F86" s="140">
        <f>Flavor!F184</f>
        <v>-0.30969372509879622</v>
      </c>
      <c r="G86" s="141">
        <f>Flavor!G184</f>
        <v>0.2247519246218771</v>
      </c>
      <c r="H86" s="142">
        <f>Flavor!H184</f>
        <v>-9.8506919717860741E-2</v>
      </c>
      <c r="I86" s="180">
        <f>Flavor!I184</f>
        <v>3.5402592083504536</v>
      </c>
      <c r="J86" s="181">
        <f>Flavor!J184</f>
        <v>0.27955266726625227</v>
      </c>
      <c r="K86" s="140">
        <f>Flavor!K184</f>
        <v>8.5733770808243182E-2</v>
      </c>
      <c r="L86" s="143">
        <f>Flavor!L184</f>
        <v>83141.065350030665</v>
      </c>
      <c r="M86" s="139">
        <f>Flavor!M184</f>
        <v>-27789.293426350021</v>
      </c>
      <c r="N86" s="140">
        <f>Flavor!N184</f>
        <v>-0.2505111651389243</v>
      </c>
      <c r="O86" s="144">
        <f>Flavor!O184</f>
        <v>56316.783451676369</v>
      </c>
      <c r="P86" s="138">
        <f>Flavor!P184</f>
        <v>-24497.680221240342</v>
      </c>
      <c r="Q86" s="140">
        <f>Flavor!Q184</f>
        <v>-0.3031348487368633</v>
      </c>
    </row>
    <row r="87" spans="2:17">
      <c r="B87" s="347" t="s">
        <v>95</v>
      </c>
      <c r="C87" s="221" t="s">
        <v>144</v>
      </c>
      <c r="D87" s="116">
        <f>Fat!D55</f>
        <v>1316233.5669706489</v>
      </c>
      <c r="E87" s="110">
        <f>Fat!E55</f>
        <v>40978.697599390522</v>
      </c>
      <c r="F87" s="112">
        <f>Fat!F55</f>
        <v>3.2133731525835561E-2</v>
      </c>
      <c r="G87" s="113">
        <f>Fat!G55</f>
        <v>12.596673055180531</v>
      </c>
      <c r="H87" s="114">
        <f>Fat!H55</f>
        <v>0.4792937244620461</v>
      </c>
      <c r="I87" s="182">
        <f>Fat!I55</f>
        <v>4.3761751088795506</v>
      </c>
      <c r="J87" s="183">
        <f>Fat!J55</f>
        <v>-0.19803444306807982</v>
      </c>
      <c r="K87" s="112">
        <f>Fat!K55</f>
        <v>-4.3293697155557663E-2</v>
      </c>
      <c r="L87" s="115">
        <f>Fat!L55</f>
        <v>5760068.5732486984</v>
      </c>
      <c r="M87" s="111">
        <f>Fat!M55</f>
        <v>-73214.431397039443</v>
      </c>
      <c r="N87" s="112">
        <f>Fat!N55</f>
        <v>-1.2551153670879688E-2</v>
      </c>
      <c r="O87" s="116">
        <f>Fat!O55</f>
        <v>1870739.7736504246</v>
      </c>
      <c r="P87" s="110">
        <f>Fat!P55</f>
        <v>-206495.96804258483</v>
      </c>
      <c r="Q87" s="112">
        <f>Fat!Q55</f>
        <v>-9.9409019351017147E-2</v>
      </c>
    </row>
    <row r="88" spans="2:17">
      <c r="B88" s="348"/>
      <c r="C88" s="222" t="s">
        <v>97</v>
      </c>
      <c r="D88" s="77">
        <f>Fat!D56</f>
        <v>162478.36873658086</v>
      </c>
      <c r="E88" s="76">
        <f>Fat!E56</f>
        <v>64826.917422348401</v>
      </c>
      <c r="F88" s="78">
        <f>Fat!F56</f>
        <v>0.66386025553006844</v>
      </c>
      <c r="G88" s="95">
        <f>Fat!G56</f>
        <v>1.554957221022927</v>
      </c>
      <c r="H88" s="81">
        <f>Fat!H56</f>
        <v>0.6270802089922749</v>
      </c>
      <c r="I88" s="178">
        <f>Fat!I56</f>
        <v>7.7088472948629239</v>
      </c>
      <c r="J88" s="179">
        <f>Fat!J56</f>
        <v>0.44923671004960042</v>
      </c>
      <c r="K88" s="78">
        <f>Fat!K56</f>
        <v>6.1881653953915532E-2</v>
      </c>
      <c r="L88" s="79">
        <f>Fat!L56</f>
        <v>1252520.933308732</v>
      </c>
      <c r="M88" s="80">
        <f>Fat!M56</f>
        <v>543609.42372554715</v>
      </c>
      <c r="N88" s="78">
        <f>Fat!N56</f>
        <v>0.76682268009045373</v>
      </c>
      <c r="O88" s="77">
        <f>Fat!O56</f>
        <v>479021.92262206448</v>
      </c>
      <c r="P88" s="76">
        <f>Fat!P56</f>
        <v>190395.37334168568</v>
      </c>
      <c r="Q88" s="78">
        <f>Fat!Q56</f>
        <v>0.65965994402244343</v>
      </c>
    </row>
    <row r="89" spans="2:17">
      <c r="B89" s="348"/>
      <c r="C89" s="222" t="s">
        <v>59</v>
      </c>
      <c r="D89" s="77">
        <f>Fat!D57</f>
        <v>6415227.6530820206</v>
      </c>
      <c r="E89" s="76">
        <f>Fat!E57</f>
        <v>201364.75613093656</v>
      </c>
      <c r="F89" s="78">
        <f>Fat!F57</f>
        <v>3.2405728846984845E-2</v>
      </c>
      <c r="G89" s="95">
        <f>Fat!G57</f>
        <v>61.395277668244837</v>
      </c>
      <c r="H89" s="81">
        <f>Fat!H57</f>
        <v>2.3516028391051762</v>
      </c>
      <c r="I89" s="178">
        <f>Fat!I57</f>
        <v>6.1202769496317337</v>
      </c>
      <c r="J89" s="179">
        <f>Fat!J57</f>
        <v>0.21445679069248413</v>
      </c>
      <c r="K89" s="78">
        <f>Fat!K57</f>
        <v>3.6312787203293867E-2</v>
      </c>
      <c r="L89" s="79">
        <f>Fat!L57</f>
        <v>39262969.931797974</v>
      </c>
      <c r="M89" s="80">
        <f>Fat!M57</f>
        <v>2565013.1700996161</v>
      </c>
      <c r="N89" s="78">
        <f>Fat!N57</f>
        <v>6.9895258386066861E-2</v>
      </c>
      <c r="O89" s="77">
        <f>Fat!O57</f>
        <v>14968646.952719109</v>
      </c>
      <c r="P89" s="76">
        <f>Fat!P57</f>
        <v>-37388.690729608759</v>
      </c>
      <c r="Q89" s="78">
        <f>Fat!Q57</f>
        <v>-2.4915768306822449E-3</v>
      </c>
    </row>
    <row r="90" spans="2:17" ht="15" thickBot="1">
      <c r="B90" s="349"/>
      <c r="C90" s="223" t="s">
        <v>15</v>
      </c>
      <c r="D90" s="109">
        <f>Fat!D58</f>
        <v>2555117.5646734666</v>
      </c>
      <c r="E90" s="103">
        <f>Fat!E58</f>
        <v>-382293.69075961271</v>
      </c>
      <c r="F90" s="105">
        <f>Fat!F58</f>
        <v>-0.13014646486851872</v>
      </c>
      <c r="G90" s="106">
        <f>Fat!G58</f>
        <v>24.453092055551931</v>
      </c>
      <c r="H90" s="107">
        <f>Fat!H58</f>
        <v>-3.4579767725588653</v>
      </c>
      <c r="I90" s="190">
        <f>Fat!I58</f>
        <v>6.5533488157466007</v>
      </c>
      <c r="J90" s="191">
        <f>Fat!J58</f>
        <v>0.2016644668224794</v>
      </c>
      <c r="K90" s="105">
        <f>Fat!K58</f>
        <v>3.1749762070062297E-2</v>
      </c>
      <c r="L90" s="108">
        <f>Fat!L58</f>
        <v>16744576.666546201</v>
      </c>
      <c r="M90" s="104">
        <f>Fat!M58</f>
        <v>-1912932.4309416432</v>
      </c>
      <c r="N90" s="105">
        <f>Fat!N58</f>
        <v>-0.1025288220922916</v>
      </c>
      <c r="O90" s="109">
        <f>Fat!O58</f>
        <v>7382311.0032005785</v>
      </c>
      <c r="P90" s="103">
        <f>Fat!P58</f>
        <v>-1155655.0959678618</v>
      </c>
      <c r="Q90" s="105">
        <f>Fat!Q58</f>
        <v>-0.13535484710819096</v>
      </c>
    </row>
    <row r="91" spans="2:17" ht="15" hidden="1" thickBot="1">
      <c r="B91" s="350" t="s">
        <v>98</v>
      </c>
      <c r="C91" s="154" t="s">
        <v>99</v>
      </c>
      <c r="D91" s="125">
        <f>Organic!D16</f>
        <v>30823.218149669912</v>
      </c>
      <c r="E91" s="117">
        <f>Organic!E16</f>
        <v>9926.9806287938518</v>
      </c>
      <c r="F91" s="121">
        <f>Organic!F16</f>
        <v>0.47506067151449904</v>
      </c>
      <c r="G91" s="122">
        <f>Organic!G16</f>
        <v>0.29498564030205793</v>
      </c>
      <c r="H91" s="123">
        <f>Organic!H16</f>
        <v>9.6431106062100591E-2</v>
      </c>
      <c r="I91" s="186">
        <f>Organic!I16</f>
        <v>3.435458357741624</v>
      </c>
      <c r="J91" s="187">
        <f>Organic!J16</f>
        <v>0.45505450138289971</v>
      </c>
      <c r="K91" s="121">
        <f>Organic!K16</f>
        <v>0.15268216098031009</v>
      </c>
      <c r="L91" s="124">
        <f>Organic!L16</f>
        <v>105891.88240477681</v>
      </c>
      <c r="M91" s="118">
        <f>Organic!M16</f>
        <v>43612.655514169935</v>
      </c>
      <c r="N91" s="121">
        <f>Organic!N16</f>
        <v>0.70027612241840009</v>
      </c>
      <c r="O91" s="125">
        <f>Organic!O16</f>
        <v>24678.216398239136</v>
      </c>
      <c r="P91" s="117">
        <f>Organic!P16</f>
        <v>10325.751138210297</v>
      </c>
      <c r="Q91" s="121">
        <f>Organic!Q16</f>
        <v>0.71944094280215309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Size!D94</f>
        <v>5127853.8730009096</v>
      </c>
      <c r="E94" s="110">
        <f>Size!E94</f>
        <v>-588552.56779892929</v>
      </c>
      <c r="F94" s="112">
        <f>Size!F94</f>
        <v>-0.10295848867537472</v>
      </c>
      <c r="G94" s="113">
        <f>Size!G94</f>
        <v>49.074799742114529</v>
      </c>
      <c r="H94" s="114">
        <f>Size!H94</f>
        <v>-5.2420798992745503</v>
      </c>
      <c r="I94" s="182">
        <f>Size!I94</f>
        <v>5.6928350267354233</v>
      </c>
      <c r="J94" s="183">
        <f>Size!J94</f>
        <v>0.12697658204062812</v>
      </c>
      <c r="K94" s="112">
        <f>Size!K94</f>
        <v>2.2813476717442983E-2</v>
      </c>
      <c r="L94" s="115">
        <f>Size!L94</f>
        <v>29192026.140200477</v>
      </c>
      <c r="M94" s="111">
        <f>Size!M94</f>
        <v>-2624682.9216330238</v>
      </c>
      <c r="N94" s="112">
        <f>Size!N94</f>
        <v>-8.2493853042190507E-2</v>
      </c>
      <c r="O94" s="116">
        <f>Size!O94</f>
        <v>14675708.409351677</v>
      </c>
      <c r="P94" s="110">
        <f>Size!P94</f>
        <v>-1728328.4970043637</v>
      </c>
      <c r="Q94" s="112">
        <f>Size!Q94</f>
        <v>-0.10535994931434783</v>
      </c>
    </row>
    <row r="95" spans="2:17">
      <c r="B95" s="348"/>
      <c r="C95" s="151" t="s">
        <v>103</v>
      </c>
      <c r="D95" s="77">
        <f>Size!D95</f>
        <v>61822.539010612578</v>
      </c>
      <c r="E95" s="76">
        <f>Size!E95</f>
        <v>41481.201236229674</v>
      </c>
      <c r="F95" s="78">
        <f>Size!F95</f>
        <v>2.0392563014449077</v>
      </c>
      <c r="G95" s="95">
        <f>Size!G95</f>
        <v>0.59165662607295932</v>
      </c>
      <c r="H95" s="81">
        <f>Size!H95</f>
        <v>0.39837470900175065</v>
      </c>
      <c r="I95" s="178">
        <f>Size!I95</f>
        <v>1.438057121959853</v>
      </c>
      <c r="J95" s="179">
        <f>Size!J95</f>
        <v>-2.411611600540279</v>
      </c>
      <c r="K95" s="78">
        <f>Size!K95</f>
        <v>-0.62644652679986446</v>
      </c>
      <c r="L95" s="79">
        <f>Size!L95</f>
        <v>88904.342521852261</v>
      </c>
      <c r="M95" s="80">
        <f>Size!M95</f>
        <v>10596.930717999945</v>
      </c>
      <c r="N95" s="78">
        <f>Size!N95</f>
        <v>0.13532474735014333</v>
      </c>
      <c r="O95" s="77">
        <f>Size!O95</f>
        <v>14045.418962955475</v>
      </c>
      <c r="P95" s="76">
        <f>Size!P95</f>
        <v>-10189.1537348032</v>
      </c>
      <c r="Q95" s="78">
        <f>Size!Q95</f>
        <v>-0.42043876167643507</v>
      </c>
    </row>
    <row r="96" spans="2:17">
      <c r="B96" s="348"/>
      <c r="C96" s="151" t="s">
        <v>104</v>
      </c>
      <c r="D96" s="77">
        <f>Size!D96</f>
        <v>37467.678029520808</v>
      </c>
      <c r="E96" s="76">
        <f>Size!E96</f>
        <v>24609.541098921</v>
      </c>
      <c r="F96" s="78">
        <f>Size!F96</f>
        <v>1.9139274400131161</v>
      </c>
      <c r="G96" s="95">
        <f>Size!G96</f>
        <v>0.35857472573115812</v>
      </c>
      <c r="H96" s="81">
        <f>Size!H96</f>
        <v>0.23639764065073338</v>
      </c>
      <c r="I96" s="178">
        <f>Size!I96</f>
        <v>0.96280377897310676</v>
      </c>
      <c r="J96" s="179">
        <f>Size!J96</f>
        <v>0.32496962395265794</v>
      </c>
      <c r="K96" s="78">
        <f>Size!K96</f>
        <v>0.50948921658521007</v>
      </c>
      <c r="L96" s="79">
        <f>Size!L96</f>
        <v>36074.021996170282</v>
      </c>
      <c r="M96" s="80">
        <f>Size!M96</f>
        <v>27872.663091903923</v>
      </c>
      <c r="N96" s="78">
        <f>Size!N96</f>
        <v>3.3985420486115454</v>
      </c>
      <c r="O96" s="77">
        <f>Size!O96</f>
        <v>13732.533703327179</v>
      </c>
      <c r="P96" s="76">
        <f>Size!P96</f>
        <v>8654.5423078536987</v>
      </c>
      <c r="Q96" s="78">
        <f>Size!Q96</f>
        <v>1.7043239410701552</v>
      </c>
    </row>
    <row r="97" spans="2:17">
      <c r="B97" s="348"/>
      <c r="C97" s="151" t="s">
        <v>105</v>
      </c>
      <c r="D97" s="77">
        <f>Size!D97</f>
        <v>655020.03741428256</v>
      </c>
      <c r="E97" s="76">
        <f>Size!E97</f>
        <v>109362.72070682049</v>
      </c>
      <c r="F97" s="78">
        <f>Size!F97</f>
        <v>0.20042381428462006</v>
      </c>
      <c r="G97" s="95">
        <f>Size!G97</f>
        <v>6.2686999199465259</v>
      </c>
      <c r="H97" s="81">
        <f>Size!H97</f>
        <v>1.0839036490754257</v>
      </c>
      <c r="I97" s="178">
        <f>Size!I97</f>
        <v>4.1965235378350716</v>
      </c>
      <c r="J97" s="179">
        <f>Size!J97</f>
        <v>-1.3958931729378676E-3</v>
      </c>
      <c r="K97" s="78">
        <f>Size!K97</f>
        <v>-3.3252023910394204E-4</v>
      </c>
      <c r="L97" s="79">
        <f>Size!L97</f>
        <v>2748807.0047626458</v>
      </c>
      <c r="M97" s="80">
        <f>Size!M97</f>
        <v>458181.5522846994</v>
      </c>
      <c r="N97" s="78">
        <f>Size!N97</f>
        <v>0.20002464907086798</v>
      </c>
      <c r="O97" s="77">
        <f>Size!O97</f>
        <v>366841.72086369991</v>
      </c>
      <c r="P97" s="76">
        <f>Size!P97</f>
        <v>61173.104590892792</v>
      </c>
      <c r="Q97" s="78">
        <f>Size!Q97</f>
        <v>0.20012883670169207</v>
      </c>
    </row>
    <row r="98" spans="2:17">
      <c r="B98" s="348"/>
      <c r="C98" s="151" t="s">
        <v>106</v>
      </c>
      <c r="D98" s="77">
        <f>Size!D98</f>
        <v>9533739.5900183134</v>
      </c>
      <c r="E98" s="76">
        <f>Size!E98</f>
        <v>-261221.80966933444</v>
      </c>
      <c r="F98" s="78">
        <f>Size!F98</f>
        <v>-2.6668998376825105E-2</v>
      </c>
      <c r="G98" s="95">
        <f>Size!G98</f>
        <v>91.240189904205323</v>
      </c>
      <c r="H98" s="81">
        <f>Size!H98</f>
        <v>-1.8308233186480436</v>
      </c>
      <c r="I98" s="178">
        <f>Size!I98</f>
        <v>6.2386657160210071</v>
      </c>
      <c r="J98" s="179">
        <f>Size!J98</f>
        <v>0.22342817645767976</v>
      </c>
      <c r="K98" s="78">
        <f>Size!K98</f>
        <v>3.7143699644137315E-2</v>
      </c>
      <c r="L98" s="79">
        <f>Size!L98</f>
        <v>59477814.325719424</v>
      </c>
      <c r="M98" s="80">
        <f>Size!M98</f>
        <v>558794.81574453413</v>
      </c>
      <c r="N98" s="78">
        <f>Size!N98</f>
        <v>9.4841160017934637E-3</v>
      </c>
      <c r="O98" s="77">
        <f>Size!O98</f>
        <v>24193753.501421392</v>
      </c>
      <c r="P98" s="76">
        <f>Size!P98</f>
        <v>-1277901.9459208809</v>
      </c>
      <c r="Q98" s="78">
        <f>Size!Q98</f>
        <v>-5.0169567838364348E-2</v>
      </c>
    </row>
    <row r="99" spans="2:17" ht="15" customHeight="1">
      <c r="B99" s="348"/>
      <c r="C99" s="151" t="s">
        <v>107</v>
      </c>
      <c r="D99" s="77">
        <f>Size!D99</f>
        <v>814820.28523898101</v>
      </c>
      <c r="E99" s="76">
        <f>Size!E99</f>
        <v>119933.52374182118</v>
      </c>
      <c r="F99" s="78">
        <f>Size!F99</f>
        <v>0.17259434254211414</v>
      </c>
      <c r="G99" s="95">
        <f>Size!G99</f>
        <v>7.7980268771805807</v>
      </c>
      <c r="H99" s="81">
        <f>Size!H99</f>
        <v>1.1952632389542668</v>
      </c>
      <c r="I99" s="178">
        <f>Size!I99</f>
        <v>4.1910873938348407</v>
      </c>
      <c r="J99" s="179">
        <f>Size!J99</f>
        <v>3.2956469248754949E-2</v>
      </c>
      <c r="K99" s="78">
        <f>Size!K99</f>
        <v>7.9257892179129853E-3</v>
      </c>
      <c r="L99" s="79">
        <f>Size!L99</f>
        <v>3414983.0257060025</v>
      </c>
      <c r="M99" s="80">
        <f>Size!M99</f>
        <v>525552.8936391864</v>
      </c>
      <c r="N99" s="78">
        <f>Size!N99</f>
        <v>0.1818880781392202</v>
      </c>
      <c r="O99" s="77">
        <f>Size!O99</f>
        <v>478518.18012809753</v>
      </c>
      <c r="P99" s="76">
        <f>Size!P99</f>
        <v>70318.248779058456</v>
      </c>
      <c r="Q99" s="78">
        <f>Size!Q99</f>
        <v>0.17226423470152794</v>
      </c>
    </row>
    <row r="100" spans="2:17" ht="15" thickBot="1">
      <c r="B100" s="349"/>
      <c r="C100" s="152" t="s">
        <v>108</v>
      </c>
      <c r="D100" s="144">
        <f>Size!D100</f>
        <v>100497.27820540658</v>
      </c>
      <c r="E100" s="138">
        <f>Size!E100</f>
        <v>66164.966320524662</v>
      </c>
      <c r="F100" s="140">
        <f>Size!F100</f>
        <v>1.9271922771288847</v>
      </c>
      <c r="G100" s="141">
        <f>Size!G100</f>
        <v>0.96178321861415961</v>
      </c>
      <c r="H100" s="142">
        <f>Size!H100</f>
        <v>0.63556007969389117</v>
      </c>
      <c r="I100" s="180">
        <f>Size!I100</f>
        <v>1.2670865893096395</v>
      </c>
      <c r="J100" s="181">
        <f>Size!J100</f>
        <v>-1.3313615336295446</v>
      </c>
      <c r="K100" s="140">
        <f>Size!K100</f>
        <v>-0.51236794834433752</v>
      </c>
      <c r="L100" s="143">
        <f>Size!L100</f>
        <v>127338.75347619058</v>
      </c>
      <c r="M100" s="139">
        <f>Size!M100</f>
        <v>38128.022102756513</v>
      </c>
      <c r="N100" s="140">
        <f>Size!N100</f>
        <v>0.42739277568696854</v>
      </c>
      <c r="O100" s="144">
        <f>Size!O100</f>
        <v>28447.97064268589</v>
      </c>
      <c r="P100" s="138">
        <f>Size!P100</f>
        <v>-1560.6842565536499</v>
      </c>
      <c r="Q100" s="140">
        <f>Size!Q100</f>
        <v>-5.2007804474875005E-2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18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Data'!D87</f>
        <v>8957262.0355566181</v>
      </c>
      <c r="E107" s="284">
        <f>'Segment Data'!E87</f>
        <v>-145939.31706995144</v>
      </c>
      <c r="F107" s="285">
        <f>'Segment Data'!F87</f>
        <v>-1.603164770466636E-2</v>
      </c>
      <c r="G107" s="286">
        <f>'Segment Data'!G87</f>
        <v>100.00000000000001</v>
      </c>
      <c r="H107" s="287">
        <f>'Segment Data'!H87</f>
        <v>1.4210854715202004E-14</v>
      </c>
      <c r="I107" s="288">
        <f>'Segment Data'!I87</f>
        <v>6.0482789895775406</v>
      </c>
      <c r="J107" s="289">
        <f>'Segment Data'!J87</f>
        <v>0.16062425002266778</v>
      </c>
      <c r="K107" s="285">
        <f>'Segment Data'!K87</f>
        <v>2.7281533501540129E-2</v>
      </c>
      <c r="L107" s="290">
        <f>'Segment Data'!L87</f>
        <v>54176019.773797646</v>
      </c>
      <c r="M107" s="291">
        <f>'Segment Data'!M87</f>
        <v>579513.18488349766</v>
      </c>
      <c r="N107" s="285">
        <f>'Segment Data'!N87</f>
        <v>1.0812517862934067E-2</v>
      </c>
      <c r="O107" s="283">
        <f>'Segment Data'!O87</f>
        <v>21168438.478387341</v>
      </c>
      <c r="P107" s="284">
        <f>'Segment Data'!P87</f>
        <v>-1215370.1489905417</v>
      </c>
      <c r="Q107" s="285">
        <f>'Segment Data'!Q87</f>
        <v>-5.4296843277332578E-2</v>
      </c>
    </row>
    <row r="108" spans="2:17">
      <c r="B108" s="354" t="s">
        <v>60</v>
      </c>
      <c r="C108" s="151" t="s">
        <v>145</v>
      </c>
      <c r="D108" s="77">
        <f>'Segment Data'!D88</f>
        <v>16766.941118964467</v>
      </c>
      <c r="E108" s="76">
        <f>'Segment Data'!E88</f>
        <v>-5053.3181143912734</v>
      </c>
      <c r="F108" s="78">
        <f>'Segment Data'!F88</f>
        <v>-0.23158836292221827</v>
      </c>
      <c r="G108" s="95">
        <f>'Segment Data'!G88</f>
        <v>0.1871882395804283</v>
      </c>
      <c r="H108" s="81">
        <f>'Segment Data'!H88</f>
        <v>-5.2510503621158555E-2</v>
      </c>
      <c r="I108" s="178">
        <f>'Segment Data'!I88</f>
        <v>7.3357204471355137</v>
      </c>
      <c r="J108" s="179">
        <f>'Segment Data'!J88</f>
        <v>-0.29615744656895782</v>
      </c>
      <c r="K108" s="78">
        <f>'Segment Data'!K88</f>
        <v>-3.8805317733563036E-2</v>
      </c>
      <c r="L108" s="79">
        <f>'Segment Data'!L88</f>
        <v>122997.59280230485</v>
      </c>
      <c r="M108" s="80">
        <f>'Segment Data'!M88</f>
        <v>-43531.961275643713</v>
      </c>
      <c r="N108" s="78">
        <f>'Segment Data'!N88</f>
        <v>-0.26140682064918896</v>
      </c>
      <c r="O108" s="77">
        <f>'Segment Data'!O88</f>
        <v>40817.552061702801</v>
      </c>
      <c r="P108" s="76">
        <f>'Segment Data'!P88</f>
        <v>-14404.761713410779</v>
      </c>
      <c r="Q108" s="78">
        <f>'Segment Data'!Q88</f>
        <v>-0.26085038327210425</v>
      </c>
    </row>
    <row r="109" spans="2:17">
      <c r="B109" s="355"/>
      <c r="C109" s="151" t="s">
        <v>149</v>
      </c>
      <c r="D109" s="77">
        <f>'Segment Data'!D89</f>
        <v>3675.3734616987945</v>
      </c>
      <c r="E109" s="76">
        <f>'Segment Data'!E89</f>
        <v>-12101.466225552871</v>
      </c>
      <c r="F109" s="78">
        <f>'Segment Data'!F89</f>
        <v>-0.76703994370503448</v>
      </c>
      <c r="G109" s="95">
        <f>'Segment Data'!G89</f>
        <v>4.103233161103343E-2</v>
      </c>
      <c r="H109" s="81">
        <f>'Segment Data'!H89</f>
        <v>-0.1322785628327057</v>
      </c>
      <c r="I109" s="178">
        <f>'Segment Data'!I89</f>
        <v>6.3205158274557842</v>
      </c>
      <c r="J109" s="179">
        <f>'Segment Data'!J89</f>
        <v>-0.26567041866785601</v>
      </c>
      <c r="K109" s="78">
        <f>'Segment Data'!K89</f>
        <v>-4.033751988477683E-2</v>
      </c>
      <c r="L109" s="79">
        <f>'Segment Data'!L89</f>
        <v>23230.256136478187</v>
      </c>
      <c r="M109" s="80">
        <f>'Segment Data'!M89</f>
        <v>-80678.948418996326</v>
      </c>
      <c r="N109" s="78">
        <f>'Segment Data'!N89</f>
        <v>-0.77643697460819139</v>
      </c>
      <c r="O109" s="77">
        <f>'Segment Data'!O89</f>
        <v>7821.0931910276413</v>
      </c>
      <c r="P109" s="76">
        <f>'Segment Data'!P89</f>
        <v>-34289.476936101913</v>
      </c>
      <c r="Q109" s="78">
        <f>'Segment Data'!Q89</f>
        <v>-0.81427244591046433</v>
      </c>
    </row>
    <row r="110" spans="2:17">
      <c r="B110" s="355"/>
      <c r="C110" s="151" t="s">
        <v>146</v>
      </c>
      <c r="D110" s="77">
        <f>'Segment Data'!D90</f>
        <v>2778739.3620858402</v>
      </c>
      <c r="E110" s="76">
        <f>'Segment Data'!E90</f>
        <v>-10571.188363639172</v>
      </c>
      <c r="F110" s="78">
        <f>'Segment Data'!F90</f>
        <v>-3.7898929403668204E-3</v>
      </c>
      <c r="G110" s="95">
        <f>'Segment Data'!G90</f>
        <v>31.022195745255605</v>
      </c>
      <c r="H110" s="81">
        <f>'Segment Data'!H90</f>
        <v>0.3812108609140914</v>
      </c>
      <c r="I110" s="178">
        <f>'Segment Data'!I90</f>
        <v>6.7009062599294191</v>
      </c>
      <c r="J110" s="179">
        <f>'Segment Data'!J90</f>
        <v>8.6167491111512007E-2</v>
      </c>
      <c r="K110" s="78">
        <f>'Segment Data'!K90</f>
        <v>1.3026590183380839E-2</v>
      </c>
      <c r="L110" s="79">
        <f>'Segment Data'!L90</f>
        <v>18620071.986113288</v>
      </c>
      <c r="M110" s="80">
        <f>'Segment Data'!M90</f>
        <v>169511.34978229925</v>
      </c>
      <c r="N110" s="78">
        <f>'Segment Data'!N90</f>
        <v>9.1873278608409631E-3</v>
      </c>
      <c r="O110" s="77">
        <f>'Segment Data'!O90</f>
        <v>7433414.6226679599</v>
      </c>
      <c r="P110" s="76">
        <f>'Segment Data'!P90</f>
        <v>-570401.15905635059</v>
      </c>
      <c r="Q110" s="78">
        <f>'Segment Data'!Q90</f>
        <v>-7.1266152871582666E-2</v>
      </c>
    </row>
    <row r="111" spans="2:17">
      <c r="B111" s="355"/>
      <c r="C111" s="151" t="s">
        <v>148</v>
      </c>
      <c r="D111" s="77">
        <f>'Segment Data'!D91</f>
        <v>134013.44351506952</v>
      </c>
      <c r="E111" s="76">
        <f>'Segment Data'!E91</f>
        <v>38368.781517879601</v>
      </c>
      <c r="F111" s="78">
        <f>'Segment Data'!F91</f>
        <v>0.40115967495401772</v>
      </c>
      <c r="G111" s="95">
        <f>'Segment Data'!G91</f>
        <v>1.4961429394729295</v>
      </c>
      <c r="H111" s="81">
        <f>'Segment Data'!H91</f>
        <v>0.44547232050882934</v>
      </c>
      <c r="I111" s="178">
        <f>'Segment Data'!I91</f>
        <v>7.8463793995766489</v>
      </c>
      <c r="J111" s="179">
        <f>'Segment Data'!J91</f>
        <v>0.21466258313990672</v>
      </c>
      <c r="K111" s="78">
        <f>'Segment Data'!K91</f>
        <v>2.8127692405669338E-2</v>
      </c>
      <c r="L111" s="79">
        <f>'Segment Data'!L91</f>
        <v>1051520.3224629704</v>
      </c>
      <c r="M111" s="80">
        <f>'Segment Data'!M91</f>
        <v>321587.3470966079</v>
      </c>
      <c r="N111" s="78">
        <f>'Segment Data'!N91</f>
        <v>0.44057106330235213</v>
      </c>
      <c r="O111" s="77">
        <f>'Segment Data'!O91</f>
        <v>404035.73437678383</v>
      </c>
      <c r="P111" s="76">
        <f>'Segment Data'!P91</f>
        <v>110938.86935796548</v>
      </c>
      <c r="Q111" s="78">
        <f>'Segment Data'!Q91</f>
        <v>0.37850582042507558</v>
      </c>
    </row>
    <row r="112" spans="2:17" ht="15" thickBot="1">
      <c r="B112" s="356"/>
      <c r="C112" s="151" t="s">
        <v>147</v>
      </c>
      <c r="D112" s="144">
        <f>'Segment Data'!D92</f>
        <v>6024066.9153750613</v>
      </c>
      <c r="E112" s="138">
        <f>'Segment Data'!E92</f>
        <v>-156582.12588421069</v>
      </c>
      <c r="F112" s="140">
        <f>'Segment Data'!F92</f>
        <v>-2.5334252897865235E-2</v>
      </c>
      <c r="G112" s="141">
        <f>'Segment Data'!G92</f>
        <v>67.253440744080208</v>
      </c>
      <c r="H112" s="142">
        <f>'Segment Data'!H92</f>
        <v>-0.64189411496862192</v>
      </c>
      <c r="I112" s="180">
        <f>'Segment Data'!I92</f>
        <v>5.7034890380435703</v>
      </c>
      <c r="J112" s="181">
        <f>'Segment Data'!J92</f>
        <v>0.17889542487403709</v>
      </c>
      <c r="K112" s="140">
        <f>'Segment Data'!K92</f>
        <v>3.238164422584603E-2</v>
      </c>
      <c r="L112" s="143">
        <f>'Segment Data'!L92</f>
        <v>34358199.616282605</v>
      </c>
      <c r="M112" s="139">
        <f>'Segment Data'!M92</f>
        <v>212625.39769922942</v>
      </c>
      <c r="N112" s="140">
        <f>'Segment Data'!N92</f>
        <v>6.2270265639144014E-3</v>
      </c>
      <c r="O112" s="144">
        <f>'Segment Data'!O92</f>
        <v>13282349.476089867</v>
      </c>
      <c r="P112" s="138">
        <f>'Segment Data'!P92</f>
        <v>-707213.62064264528</v>
      </c>
      <c r="Q112" s="140">
        <f>'Segment Data'!Q92</f>
        <v>-5.0552945488899964E-2</v>
      </c>
    </row>
    <row r="113" spans="2:17">
      <c r="B113" s="347" t="s">
        <v>61</v>
      </c>
      <c r="C113" s="150" t="s">
        <v>74</v>
      </c>
      <c r="D113" s="116">
        <f>'Type Data'!D59</f>
        <v>2813235.6164115076</v>
      </c>
      <c r="E113" s="110">
        <f>'Type Data'!E59</f>
        <v>-212220.42798198713</v>
      </c>
      <c r="F113" s="112">
        <f>'Type Data'!F59</f>
        <v>-7.0144938438373647E-2</v>
      </c>
      <c r="G113" s="113">
        <f>'Type Data'!G59</f>
        <v>31.407316267450128</v>
      </c>
      <c r="H113" s="114">
        <f>'Type Data'!H59</f>
        <v>-1.82776145079184</v>
      </c>
      <c r="I113" s="182">
        <f>'Type Data'!I59</f>
        <v>4.680138559395906</v>
      </c>
      <c r="J113" s="183">
        <f>'Type Data'!J59</f>
        <v>9.1509212782202809E-2</v>
      </c>
      <c r="K113" s="112">
        <f>'Type Data'!K59</f>
        <v>1.9942602871102322E-2</v>
      </c>
      <c r="L113" s="115">
        <f>'Type Data'!L59</f>
        <v>13166332.485033408</v>
      </c>
      <c r="M113" s="111">
        <f>'Type Data'!M59</f>
        <v>-716363.90716039203</v>
      </c>
      <c r="N113" s="112">
        <f>'Type Data'!N59</f>
        <v>-5.1601208217965593E-2</v>
      </c>
      <c r="O113" s="116">
        <f>'Type Data'!O59</f>
        <v>7053089.0053987056</v>
      </c>
      <c r="P113" s="110">
        <f>'Type Data'!P59</f>
        <v>-674571.30100042652</v>
      </c>
      <c r="Q113" s="112">
        <f>'Type Data'!Q59</f>
        <v>-8.7293084097113657E-2</v>
      </c>
    </row>
    <row r="114" spans="2:17">
      <c r="B114" s="348"/>
      <c r="C114" s="151" t="s">
        <v>75</v>
      </c>
      <c r="D114" s="77">
        <f>'Type Data'!D60</f>
        <v>3936985.3723598132</v>
      </c>
      <c r="E114" s="76">
        <f>'Type Data'!E60</f>
        <v>425546.78807414044</v>
      </c>
      <c r="F114" s="78">
        <f>'Type Data'!F60</f>
        <v>0.12118873158668923</v>
      </c>
      <c r="G114" s="95">
        <f>'Type Data'!G60</f>
        <v>43.952999886925426</v>
      </c>
      <c r="H114" s="81">
        <f>'Type Data'!H60</f>
        <v>5.3793327970229399</v>
      </c>
      <c r="I114" s="178">
        <f>'Type Data'!I60</f>
        <v>6.490816301847576</v>
      </c>
      <c r="J114" s="179">
        <f>'Type Data'!J60</f>
        <v>0.17340496991428989</v>
      </c>
      <c r="K114" s="78">
        <f>'Type Data'!K60</f>
        <v>2.7448738225697204E-2</v>
      </c>
      <c r="L114" s="79">
        <f>'Type Data'!L60</f>
        <v>25554248.835048523</v>
      </c>
      <c r="M114" s="80">
        <f>'Type Data'!M60</f>
        <v>3371046.9312944375</v>
      </c>
      <c r="N114" s="78">
        <f>'Type Data'!N60</f>
        <v>0.15196394758161363</v>
      </c>
      <c r="O114" s="77">
        <f>'Type Data'!O60</f>
        <v>7604460.0476370733</v>
      </c>
      <c r="P114" s="76">
        <f>'Type Data'!P60</f>
        <v>516660.47602771409</v>
      </c>
      <c r="Q114" s="78">
        <f>'Type Data'!Q60</f>
        <v>7.2894340592986162E-2</v>
      </c>
    </row>
    <row r="115" spans="2:17">
      <c r="B115" s="348"/>
      <c r="C115" s="151" t="s">
        <v>76</v>
      </c>
      <c r="D115" s="77">
        <f>'Type Data'!D61</f>
        <v>2203715.7954727896</v>
      </c>
      <c r="E115" s="76">
        <f>'Type Data'!E61</f>
        <v>-359025.28179370612</v>
      </c>
      <c r="F115" s="78">
        <f>'Type Data'!F61</f>
        <v>-0.14009424712412005</v>
      </c>
      <c r="G115" s="95">
        <f>'Type Data'!G61</f>
        <v>24.602560321725004</v>
      </c>
      <c r="H115" s="81">
        <f>'Type Data'!H61</f>
        <v>-3.54952571916062</v>
      </c>
      <c r="I115" s="178">
        <f>'Type Data'!I61</f>
        <v>7.0039162124817089</v>
      </c>
      <c r="J115" s="179">
        <f>'Type Data'!J61</f>
        <v>0.17213288745805144</v>
      </c>
      <c r="K115" s="78">
        <f>'Type Data'!K61</f>
        <v>2.5195893849203038E-2</v>
      </c>
      <c r="L115" s="79">
        <f>'Type Data'!L61</f>
        <v>15434640.787613897</v>
      </c>
      <c r="M115" s="80">
        <f>'Type Data'!M61</f>
        <v>-2073450.9704085123</v>
      </c>
      <c r="N115" s="78">
        <f>'Type Data'!N61</f>
        <v>-0.11842815305434033</v>
      </c>
      <c r="O115" s="77">
        <f>'Type Data'!O61</f>
        <v>6497588.4201014722</v>
      </c>
      <c r="P115" s="76">
        <f>'Type Data'!P61</f>
        <v>-1056497.7425443819</v>
      </c>
      <c r="Q115" s="78">
        <f>'Type Data'!Q61</f>
        <v>-0.13985778290015408</v>
      </c>
    </row>
    <row r="116" spans="2:17" ht="15" thickBot="1">
      <c r="B116" s="349"/>
      <c r="C116" s="152" t="s">
        <v>77</v>
      </c>
      <c r="D116" s="144">
        <f>'Type Data'!D62</f>
        <v>3325.2513125240803</v>
      </c>
      <c r="E116" s="138">
        <f>'Type Data'!E62</f>
        <v>-240.39536836140633</v>
      </c>
      <c r="F116" s="140">
        <f>'Type Data'!F62</f>
        <v>-6.7419851117078974E-2</v>
      </c>
      <c r="G116" s="141">
        <f>'Type Data'!G62</f>
        <v>3.7123523899649374E-2</v>
      </c>
      <c r="H116" s="142">
        <f>'Type Data'!H62</f>
        <v>-2.04562707004418E-3</v>
      </c>
      <c r="I116" s="180">
        <f>'Type Data'!I62</f>
        <v>6.2544644440835588</v>
      </c>
      <c r="J116" s="181">
        <f>'Type Data'!J62</f>
        <v>-6.0388641212807848E-2</v>
      </c>
      <c r="K116" s="140">
        <f>'Type Data'!K62</f>
        <v>-9.5629526763525187E-3</v>
      </c>
      <c r="L116" s="143">
        <f>'Type Data'!L62</f>
        <v>20797.666101824045</v>
      </c>
      <c r="M116" s="139">
        <f>'Type Data'!M62</f>
        <v>-1718.8688420424187</v>
      </c>
      <c r="N116" s="140">
        <f>'Type Data'!N62</f>
        <v>-7.6338070947752162E-2</v>
      </c>
      <c r="O116" s="144">
        <f>'Type Data'!O62</f>
        <v>13301.005250096321</v>
      </c>
      <c r="P116" s="138">
        <f>'Type Data'!P62</f>
        <v>-961.58147344562531</v>
      </c>
      <c r="Q116" s="140">
        <f>'Type Data'!Q62</f>
        <v>-6.7419851117078974E-2</v>
      </c>
    </row>
    <row r="117" spans="2:17" ht="15" thickBot="1">
      <c r="B117" s="94" t="s">
        <v>78</v>
      </c>
      <c r="C117" s="153" t="s">
        <v>79</v>
      </c>
      <c r="D117" s="137">
        <f>Granola!D17</f>
        <v>164739.51674542768</v>
      </c>
      <c r="E117" s="131">
        <f>Granola!E17</f>
        <v>-19400.3356897349</v>
      </c>
      <c r="F117" s="133">
        <f>Granola!F17</f>
        <v>-0.10535652892719649</v>
      </c>
      <c r="G117" s="134">
        <f>Granola!G17</f>
        <v>1.839172685709987</v>
      </c>
      <c r="H117" s="135">
        <f>Granola!H17</f>
        <v>-0.18363056011772638</v>
      </c>
      <c r="I117" s="184">
        <f>Granola!I17</f>
        <v>5.9020009839232692</v>
      </c>
      <c r="J117" s="185">
        <f>Granola!J17</f>
        <v>-0.18572043167741459</v>
      </c>
      <c r="K117" s="133">
        <f>Granola!K17</f>
        <v>-3.0507380183573872E-2</v>
      </c>
      <c r="L117" s="136">
        <f>Granola!L17</f>
        <v>972292.78992255812</v>
      </c>
      <c r="M117" s="132">
        <f>Granola!M17</f>
        <v>-148699.33321253082</v>
      </c>
      <c r="N117" s="133">
        <f>Granola!N17</f>
        <v>-0.13264975742796661</v>
      </c>
      <c r="O117" s="137">
        <f>Granola!O17</f>
        <v>389657.2701919268</v>
      </c>
      <c r="P117" s="131">
        <f>Granola!P17</f>
        <v>-49695.547753043706</v>
      </c>
      <c r="Q117" s="133">
        <f>Granola!Q17</f>
        <v>-0.11311079779911218</v>
      </c>
    </row>
    <row r="118" spans="2:17">
      <c r="B118" s="350" t="s">
        <v>80</v>
      </c>
      <c r="C118" s="154" t="s">
        <v>14</v>
      </c>
      <c r="D118" s="125">
        <f>'NB vs PL'!D31</f>
        <v>8545103.4139802512</v>
      </c>
      <c r="E118" s="117">
        <f>'NB vs PL'!E31</f>
        <v>-99231.569194626063</v>
      </c>
      <c r="F118" s="121">
        <f>'NB vs PL'!F31</f>
        <v>-1.1479375728470492E-2</v>
      </c>
      <c r="G118" s="122">
        <f>'NB vs PL'!G31</f>
        <v>95.398609307841326</v>
      </c>
      <c r="H118" s="123">
        <f>'NB vs PL'!H31</f>
        <v>0.43932357611679151</v>
      </c>
      <c r="I118" s="186">
        <f>'NB vs PL'!I31</f>
        <v>6.0020800024686309</v>
      </c>
      <c r="J118" s="187">
        <f>'NB vs PL'!J31</f>
        <v>0.1703606904326076</v>
      </c>
      <c r="K118" s="121">
        <f>'NB vs PL'!K31</f>
        <v>2.9212772651969376E-2</v>
      </c>
      <c r="L118" s="124">
        <f>'NB vs PL'!L31</f>
        <v>51288394.320077293</v>
      </c>
      <c r="M118" s="118">
        <f>'NB vs PL'!M31</f>
        <v>877059.0589877665</v>
      </c>
      <c r="N118" s="121">
        <f>'NB vs PL'!N31</f>
        <v>1.7398052530156506E-2</v>
      </c>
      <c r="O118" s="125">
        <f>'NB vs PL'!O31</f>
        <v>20152780.811349731</v>
      </c>
      <c r="P118" s="117">
        <f>'NB vs PL'!P31</f>
        <v>-1086185.9083238915</v>
      </c>
      <c r="Q118" s="121">
        <f>'NB vs PL'!Q31</f>
        <v>-5.1141184157408141E-2</v>
      </c>
    </row>
    <row r="119" spans="2:17" ht="15" thickBot="1">
      <c r="B119" s="351"/>
      <c r="C119" s="155" t="s">
        <v>13</v>
      </c>
      <c r="D119" s="130">
        <f>'NB vs PL'!D32</f>
        <v>412158.62157636805</v>
      </c>
      <c r="E119" s="119">
        <f>'NB vs PL'!E32</f>
        <v>-46707.747875312692</v>
      </c>
      <c r="F119" s="126">
        <f>'NB vs PL'!F32</f>
        <v>-0.10178943366698631</v>
      </c>
      <c r="G119" s="127">
        <f>'NB vs PL'!G32</f>
        <v>4.6013906921587111</v>
      </c>
      <c r="H119" s="128">
        <f>'NB vs PL'!H32</f>
        <v>-0.43932357611662365</v>
      </c>
      <c r="I119" s="188">
        <f>'NB vs PL'!I32</f>
        <v>7.0061022687726</v>
      </c>
      <c r="J119" s="189">
        <f>'NB vs PL'!J32</f>
        <v>6.4710308340262479E-2</v>
      </c>
      <c r="K119" s="126">
        <f>'NB vs PL'!K32</f>
        <v>9.3223821258225075E-3</v>
      </c>
      <c r="L119" s="129">
        <f>'NB vs PL'!L32</f>
        <v>2887625.4537203796</v>
      </c>
      <c r="M119" s="120">
        <f>'NB vs PL'!M32</f>
        <v>-297545.87410429167</v>
      </c>
      <c r="N119" s="126">
        <f>'NB vs PL'!N32</f>
        <v>-9.3415971538178488E-2</v>
      </c>
      <c r="O119" s="130">
        <f>'NB vs PL'!O32</f>
        <v>1015657.6670376111</v>
      </c>
      <c r="P119" s="119">
        <f>'NB vs PL'!P32</f>
        <v>-129184.24066665513</v>
      </c>
      <c r="Q119" s="126">
        <f>'NB vs PL'!Q32</f>
        <v>-0.1128402444016976</v>
      </c>
    </row>
    <row r="120" spans="2:17">
      <c r="B120" s="347" t="s">
        <v>62</v>
      </c>
      <c r="C120" s="150" t="s">
        <v>70</v>
      </c>
      <c r="D120" s="116">
        <f>Package!D59</f>
        <v>4786548.7088725986</v>
      </c>
      <c r="E120" s="110">
        <f>Package!E59</f>
        <v>-577266.40224064328</v>
      </c>
      <c r="F120" s="112">
        <f>Package!F59</f>
        <v>-0.10762235279970968</v>
      </c>
      <c r="G120" s="113">
        <f>Package!G59</f>
        <v>53.437631832941634</v>
      </c>
      <c r="H120" s="114">
        <f>Package!H59</f>
        <v>-5.4846626801375962</v>
      </c>
      <c r="I120" s="182">
        <f>Package!I59</f>
        <v>5.7728991626918331</v>
      </c>
      <c r="J120" s="183">
        <f>Package!J59</f>
        <v>9.5342928074077626E-2</v>
      </c>
      <c r="K120" s="112">
        <f>Package!K59</f>
        <v>1.6792951779630701E-2</v>
      </c>
      <c r="L120" s="115">
        <f>Package!L59</f>
        <v>27632263.033634301</v>
      </c>
      <c r="M120" s="111">
        <f>Package!M59</f>
        <v>-2821098.8918036148</v>
      </c>
      <c r="N120" s="112">
        <f>Package!N59</f>
        <v>-9.2636698001054854E-2</v>
      </c>
      <c r="O120" s="116">
        <f>Package!O59</f>
        <v>13354685.224706555</v>
      </c>
      <c r="P120" s="110">
        <f>Package!P59</f>
        <v>-1738697.0637436062</v>
      </c>
      <c r="Q120" s="112">
        <f>Package!Q59</f>
        <v>-0.11519598659301841</v>
      </c>
    </row>
    <row r="121" spans="2:17">
      <c r="B121" s="348"/>
      <c r="C121" s="151" t="s">
        <v>71</v>
      </c>
      <c r="D121" s="77">
        <f>Package!D60</f>
        <v>207368.81816264987</v>
      </c>
      <c r="E121" s="76">
        <f>Package!E60</f>
        <v>21.264233753085136</v>
      </c>
      <c r="F121" s="78">
        <f>Package!F60</f>
        <v>1.0255357900376787E-4</v>
      </c>
      <c r="G121" s="95">
        <f>Package!G60</f>
        <v>2.3150915686007805</v>
      </c>
      <c r="H121" s="81">
        <f>Package!H60</f>
        <v>3.7348323153724827E-2</v>
      </c>
      <c r="I121" s="178">
        <f>Package!I60</f>
        <v>4.2034016711837703</v>
      </c>
      <c r="J121" s="179">
        <f>Package!J60</f>
        <v>1.5936937417171393E-2</v>
      </c>
      <c r="K121" s="78">
        <f>Package!K60</f>
        <v>3.8058678533242751E-3</v>
      </c>
      <c r="L121" s="79">
        <f>Package!L60</f>
        <v>871654.43681628583</v>
      </c>
      <c r="M121" s="80">
        <f>Package!M60</f>
        <v>3393.867106262478</v>
      </c>
      <c r="N121" s="78">
        <f>Package!N60</f>
        <v>3.9088117376975236E-3</v>
      </c>
      <c r="O121" s="77">
        <f>Package!O60</f>
        <v>144568.54386341572</v>
      </c>
      <c r="P121" s="76">
        <f>Package!P60</f>
        <v>-5210.0506212711334</v>
      </c>
      <c r="Q121" s="78">
        <f>Package!Q60</f>
        <v>-3.4785014769275334E-2</v>
      </c>
    </row>
    <row r="122" spans="2:17" ht="15" customHeight="1">
      <c r="B122" s="348"/>
      <c r="C122" s="151" t="s">
        <v>72</v>
      </c>
      <c r="D122" s="77">
        <f>Package!D61</f>
        <v>5515.0066773169519</v>
      </c>
      <c r="E122" s="76">
        <f>Package!E61</f>
        <v>466.96684170510798</v>
      </c>
      <c r="F122" s="78">
        <f>Package!F61</f>
        <v>9.2504587307502814E-2</v>
      </c>
      <c r="G122" s="95">
        <f>Package!G61</f>
        <v>6.1570228217335411E-2</v>
      </c>
      <c r="H122" s="81">
        <f>Package!H61</f>
        <v>6.116771350149694E-3</v>
      </c>
      <c r="I122" s="178">
        <f>Package!I61</f>
        <v>7.3389249320659937</v>
      </c>
      <c r="J122" s="179">
        <f>Package!J61</f>
        <v>0.10863125384523364</v>
      </c>
      <c r="K122" s="78">
        <f>Package!K61</f>
        <v>1.502445940369683E-2</v>
      </c>
      <c r="L122" s="79">
        <f>Package!L61</f>
        <v>40474.220004671814</v>
      </c>
      <c r="M122" s="80">
        <f>Package!M61</f>
        <v>3975.4094938409326</v>
      </c>
      <c r="N122" s="78">
        <f>Package!N61</f>
        <v>0.10891887812785694</v>
      </c>
      <c r="O122" s="77">
        <f>Package!O61</f>
        <v>40259.935337543488</v>
      </c>
      <c r="P122" s="76">
        <f>Package!P61</f>
        <v>4874.3079246282578</v>
      </c>
      <c r="Q122" s="78">
        <f>Package!Q61</f>
        <v>0.13774824076877065</v>
      </c>
    </row>
    <row r="123" spans="2:17" ht="15" thickBot="1">
      <c r="B123" s="349"/>
      <c r="C123" s="152" t="s">
        <v>73</v>
      </c>
      <c r="D123" s="144">
        <f>Package!D62</f>
        <v>3956712.5527002364</v>
      </c>
      <c r="E123" s="138">
        <f>Package!E62</f>
        <v>430082.31531138904</v>
      </c>
      <c r="F123" s="140">
        <f>Package!F62</f>
        <v>0.12195276690811406</v>
      </c>
      <c r="G123" s="141">
        <f>Package!G62</f>
        <v>44.173236609510006</v>
      </c>
      <c r="H123" s="142">
        <f>Package!H62</f>
        <v>5.4326869854890205</v>
      </c>
      <c r="I123" s="180">
        <f>Package!I62</f>
        <v>6.4761166279478237</v>
      </c>
      <c r="J123" s="181">
        <f>Package!J62</f>
        <v>0.17106584289525362</v>
      </c>
      <c r="K123" s="140">
        <f>Package!K62</f>
        <v>2.7131556703841413E-2</v>
      </c>
      <c r="L123" s="143">
        <f>Package!L62</f>
        <v>25624131.954551879</v>
      </c>
      <c r="M123" s="139">
        <f>Package!M62</f>
        <v>3388549.2077131942</v>
      </c>
      <c r="N123" s="140">
        <f>Package!N62</f>
        <v>0.15239309202251319</v>
      </c>
      <c r="O123" s="144">
        <f>Package!O62</f>
        <v>7625361.1913075102</v>
      </c>
      <c r="P123" s="138">
        <f>Package!P62</f>
        <v>521270.95223711524</v>
      </c>
      <c r="Q123" s="140">
        <f>Package!Q62</f>
        <v>7.337617269700196E-2</v>
      </c>
    </row>
    <row r="124" spans="2:17">
      <c r="B124" s="350" t="s">
        <v>81</v>
      </c>
      <c r="C124" s="156" t="s">
        <v>82</v>
      </c>
      <c r="D124" s="116">
        <f>Flavor!D185</f>
        <v>2211013.1164811356</v>
      </c>
      <c r="E124" s="110">
        <f>Flavor!E185</f>
        <v>-156054.84044507425</v>
      </c>
      <c r="F124" s="112">
        <f>Flavor!F185</f>
        <v>-6.5927486360687973E-2</v>
      </c>
      <c r="G124" s="113">
        <f>Flavor!G185</f>
        <v>24.684028531311579</v>
      </c>
      <c r="H124" s="114">
        <f>Flavor!H185</f>
        <v>-1.3185596267898916</v>
      </c>
      <c r="I124" s="182">
        <f>Flavor!I185</f>
        <v>5.4489214160407542</v>
      </c>
      <c r="J124" s="183">
        <f>Flavor!J185</f>
        <v>9.7493588266114983E-2</v>
      </c>
      <c r="K124" s="112">
        <f>Flavor!K185</f>
        <v>1.8218238459670518E-2</v>
      </c>
      <c r="L124" s="115">
        <f>Flavor!L185</f>
        <v>12047636.721541071</v>
      </c>
      <c r="M124" s="111">
        <f>Flavor!M185</f>
        <v>-619556.61338751018</v>
      </c>
      <c r="N124" s="112">
        <f>Flavor!N185</f>
        <v>-4.8910330568583155E-2</v>
      </c>
      <c r="O124" s="116">
        <f>Flavor!O185</f>
        <v>5687698.8761655344</v>
      </c>
      <c r="P124" s="110">
        <f>Flavor!P185</f>
        <v>-504574.18509691395</v>
      </c>
      <c r="Q124" s="112">
        <f>Flavor!Q185</f>
        <v>-8.1484485600840734E-2</v>
      </c>
    </row>
    <row r="125" spans="2:17">
      <c r="B125" s="348"/>
      <c r="C125" s="151" t="s">
        <v>83</v>
      </c>
      <c r="D125" s="77">
        <f>Flavor!D186</f>
        <v>2548756.3595624571</v>
      </c>
      <c r="E125" s="76">
        <f>Flavor!E186</f>
        <v>108613.53238576511</v>
      </c>
      <c r="F125" s="78">
        <f>Flavor!F186</f>
        <v>4.4511137289219155E-2</v>
      </c>
      <c r="G125" s="95">
        <f>Flavor!G186</f>
        <v>28.454636578063155</v>
      </c>
      <c r="H125" s="81">
        <f>Flavor!H186</f>
        <v>1.6493102686255341</v>
      </c>
      <c r="I125" s="178">
        <f>Flavor!I186</f>
        <v>6.3989408504090246</v>
      </c>
      <c r="J125" s="179">
        <f>Flavor!J186</f>
        <v>0.2042006387354558</v>
      </c>
      <c r="K125" s="78">
        <f>Flavor!K186</f>
        <v>3.2963551619267825E-2</v>
      </c>
      <c r="L125" s="79">
        <f>Flavor!L186</f>
        <v>16309341.186943999</v>
      </c>
      <c r="M125" s="80">
        <f>Flavor!M186</f>
        <v>1193290.2932057176</v>
      </c>
      <c r="N125" s="78">
        <f>Flavor!N186</f>
        <v>7.8941934080152501E-2</v>
      </c>
      <c r="O125" s="77">
        <f>Flavor!O186</f>
        <v>5576765.9567513028</v>
      </c>
      <c r="P125" s="76">
        <f>Flavor!P186</f>
        <v>-101228.2699241573</v>
      </c>
      <c r="Q125" s="78">
        <f>Flavor!Q186</f>
        <v>-1.7828174154982855E-2</v>
      </c>
    </row>
    <row r="126" spans="2:17">
      <c r="B126" s="348"/>
      <c r="C126" s="151" t="s">
        <v>84</v>
      </c>
      <c r="D126" s="77">
        <f>Flavor!D187</f>
        <v>473335.18105750089</v>
      </c>
      <c r="E126" s="76">
        <f>Flavor!E187</f>
        <v>76405.947745472426</v>
      </c>
      <c r="F126" s="78">
        <f>Flavor!F187</f>
        <v>0.19249261917025207</v>
      </c>
      <c r="G126" s="95">
        <f>Flavor!G187</f>
        <v>5.2843734969297147</v>
      </c>
      <c r="H126" s="81">
        <f>Flavor!H187</f>
        <v>0.92404773968936293</v>
      </c>
      <c r="I126" s="178">
        <f>Flavor!I187</f>
        <v>5.3480129346826626</v>
      </c>
      <c r="J126" s="179">
        <f>Flavor!J187</f>
        <v>0.17633486936050247</v>
      </c>
      <c r="K126" s="78">
        <f>Flavor!K187</f>
        <v>3.4096257952111721E-2</v>
      </c>
      <c r="L126" s="79">
        <f>Flavor!L187</f>
        <v>2531402.6707358747</v>
      </c>
      <c r="M126" s="80">
        <f>Flavor!M187</f>
        <v>478612.4613309151</v>
      </c>
      <c r="N126" s="78">
        <f>Flavor!N187</f>
        <v>0.23315215511947032</v>
      </c>
      <c r="O126" s="77">
        <f>Flavor!O187</f>
        <v>1057734.3984640178</v>
      </c>
      <c r="P126" s="76">
        <f>Flavor!P187</f>
        <v>194355.00641830557</v>
      </c>
      <c r="Q126" s="78">
        <f>Flavor!Q187</f>
        <v>0.22510961948929087</v>
      </c>
    </row>
    <row r="127" spans="2:17">
      <c r="B127" s="348"/>
      <c r="C127" s="151" t="s">
        <v>85</v>
      </c>
      <c r="D127" s="77">
        <f>Flavor!D188</f>
        <v>24875.145248975132</v>
      </c>
      <c r="E127" s="76">
        <f>Flavor!E188</f>
        <v>5838.7598948740488</v>
      </c>
      <c r="F127" s="78">
        <f>Flavor!F188</f>
        <v>0.30671578591553261</v>
      </c>
      <c r="G127" s="95">
        <f>Flavor!G188</f>
        <v>0.27770925032929838</v>
      </c>
      <c r="H127" s="81">
        <f>Flavor!H188</f>
        <v>6.8591769382790907E-2</v>
      </c>
      <c r="I127" s="178">
        <f>Flavor!I188</f>
        <v>6.5714076794021716</v>
      </c>
      <c r="J127" s="179">
        <f>Flavor!J188</f>
        <v>0.57275536728345333</v>
      </c>
      <c r="K127" s="78">
        <f>Flavor!K188</f>
        <v>9.5480674238503524E-2</v>
      </c>
      <c r="L127" s="79">
        <f>Flavor!L188</f>
        <v>163464.72051535963</v>
      </c>
      <c r="M127" s="80">
        <f>Flavor!M188</f>
        <v>49272.063496598261</v>
      </c>
      <c r="N127" s="78">
        <f>Flavor!N188</f>
        <v>0.43148189019284378</v>
      </c>
      <c r="O127" s="77">
        <f>Flavor!O188</f>
        <v>56611.749774456024</v>
      </c>
      <c r="P127" s="76">
        <f>Flavor!P188</f>
        <v>15365.123338120808</v>
      </c>
      <c r="Q127" s="78">
        <f>Flavor!Q188</f>
        <v>0.37251830429907051</v>
      </c>
    </row>
    <row r="128" spans="2:17">
      <c r="B128" s="348"/>
      <c r="C128" s="151" t="s">
        <v>86</v>
      </c>
      <c r="D128" s="77">
        <f>Flavor!D189</f>
        <v>74702.516207261695</v>
      </c>
      <c r="E128" s="76">
        <f>Flavor!E189</f>
        <v>-5127.1467387672456</v>
      </c>
      <c r="F128" s="78">
        <f>Flavor!F189</f>
        <v>-6.4226085261484767E-2</v>
      </c>
      <c r="G128" s="95">
        <f>Flavor!G189</f>
        <v>0.83398828694218918</v>
      </c>
      <c r="H128" s="81">
        <f>Flavor!H189</f>
        <v>-4.2952251377283202E-2</v>
      </c>
      <c r="I128" s="178">
        <f>Flavor!I189</f>
        <v>4.6400889684483451</v>
      </c>
      <c r="J128" s="179">
        <f>Flavor!J189</f>
        <v>-0.20605106189084665</v>
      </c>
      <c r="K128" s="78">
        <f>Flavor!K189</f>
        <v>-4.2518594304099114E-2</v>
      </c>
      <c r="L128" s="79">
        <f>Flavor!L189</f>
        <v>346626.32136864873</v>
      </c>
      <c r="M128" s="80">
        <f>Flavor!M189</f>
        <v>-40239.403842587431</v>
      </c>
      <c r="N128" s="78">
        <f>Flavor!N189</f>
        <v>-0.10401387670261029</v>
      </c>
      <c r="O128" s="77">
        <f>Flavor!O189</f>
        <v>105346.73693457933</v>
      </c>
      <c r="P128" s="76">
        <f>Flavor!P189</f>
        <v>-12026.543722928269</v>
      </c>
      <c r="Q128" s="78">
        <f>Flavor!Q189</f>
        <v>-0.10246406725242208</v>
      </c>
    </row>
    <row r="129" spans="2:17">
      <c r="B129" s="348"/>
      <c r="C129" s="151" t="s">
        <v>87</v>
      </c>
      <c r="D129" s="77">
        <f>Flavor!D190</f>
        <v>985161.57492367632</v>
      </c>
      <c r="E129" s="76">
        <f>Flavor!E190</f>
        <v>-104804.66667383711</v>
      </c>
      <c r="F129" s="78">
        <f>Flavor!F190</f>
        <v>-9.6154048331102193E-2</v>
      </c>
      <c r="G129" s="95">
        <f>Flavor!G190</f>
        <v>10.99846773503994</v>
      </c>
      <c r="H129" s="81">
        <f>Flavor!H190</f>
        <v>-0.97497105177786914</v>
      </c>
      <c r="I129" s="178">
        <f>Flavor!I190</f>
        <v>5.5689083993727966</v>
      </c>
      <c r="J129" s="179">
        <f>Flavor!J190</f>
        <v>0.25523082653071327</v>
      </c>
      <c r="K129" s="78">
        <f>Flavor!K190</f>
        <v>4.8032802711851418E-2</v>
      </c>
      <c r="L129" s="79">
        <f>Flavor!L190</f>
        <v>5486274.569331794</v>
      </c>
      <c r="M129" s="80">
        <f>Flavor!M190</f>
        <v>-305454.60379988886</v>
      </c>
      <c r="N129" s="78">
        <f>Flavor!N190</f>
        <v>-5.2739794052684363E-2</v>
      </c>
      <c r="O129" s="77">
        <f>Flavor!O190</f>
        <v>2638458.2136559184</v>
      </c>
      <c r="P129" s="76">
        <f>Flavor!P190</f>
        <v>-266789.73281892622</v>
      </c>
      <c r="Q129" s="78">
        <f>Flavor!Q190</f>
        <v>-9.1830280146189325E-2</v>
      </c>
    </row>
    <row r="130" spans="2:17">
      <c r="B130" s="348"/>
      <c r="C130" s="151" t="s">
        <v>88</v>
      </c>
      <c r="D130" s="77">
        <f>Flavor!D191</f>
        <v>213.38167947649956</v>
      </c>
      <c r="E130" s="76">
        <f>Flavor!E191</f>
        <v>24.089301720142373</v>
      </c>
      <c r="F130" s="78">
        <f>Flavor!F191</f>
        <v>0.12725975554677801</v>
      </c>
      <c r="G130" s="95">
        <f>Flavor!G191</f>
        <v>2.3822199086000026E-3</v>
      </c>
      <c r="H130" s="81">
        <f>Flavor!H191</f>
        <v>3.0281541754433516E-4</v>
      </c>
      <c r="I130" s="178">
        <f>Flavor!I191</f>
        <v>8.5186959225455308</v>
      </c>
      <c r="J130" s="179">
        <f>Flavor!J191</f>
        <v>2.9910649141005621</v>
      </c>
      <c r="K130" s="78">
        <f>Flavor!K191</f>
        <v>0.54111153757023434</v>
      </c>
      <c r="L130" s="79">
        <f>Flavor!L191</f>
        <v>1817.7336429023742</v>
      </c>
      <c r="M130" s="80">
        <f>Flavor!M191</f>
        <v>771.3952259540556</v>
      </c>
      <c r="N130" s="78">
        <f>Flavor!N191</f>
        <v>0.73723301511174166</v>
      </c>
      <c r="O130" s="77">
        <f>Flavor!O191</f>
        <v>705.72620642185211</v>
      </c>
      <c r="P130" s="76">
        <f>Flavor!P191</f>
        <v>260.3581131696701</v>
      </c>
      <c r="Q130" s="78">
        <f>Flavor!Q191</f>
        <v>0.58459085218358198</v>
      </c>
    </row>
    <row r="131" spans="2:17">
      <c r="B131" s="348"/>
      <c r="C131" s="151" t="s">
        <v>89</v>
      </c>
      <c r="D131" s="77">
        <f>Flavor!D192</f>
        <v>595133.09683315491</v>
      </c>
      <c r="E131" s="76">
        <f>Flavor!E192</f>
        <v>-137716.57351582323</v>
      </c>
      <c r="F131" s="78">
        <f>Flavor!F192</f>
        <v>-0.18791926787692148</v>
      </c>
      <c r="G131" s="95">
        <f>Flavor!G192</f>
        <v>6.6441407482635126</v>
      </c>
      <c r="H131" s="81">
        <f>Flavor!H192</f>
        <v>-1.406320204547634</v>
      </c>
      <c r="I131" s="178">
        <f>Flavor!I192</f>
        <v>6.5978512903954467</v>
      </c>
      <c r="J131" s="179">
        <f>Flavor!J192</f>
        <v>0.21860050383194185</v>
      </c>
      <c r="K131" s="78">
        <f>Flavor!K192</f>
        <v>3.4267425932270286E-2</v>
      </c>
      <c r="L131" s="79">
        <f>Flavor!L192</f>
        <v>3926599.6708976696</v>
      </c>
      <c r="M131" s="80">
        <f>Flavor!M192</f>
        <v>-748432.16510885442</v>
      </c>
      <c r="N131" s="78">
        <f>Flavor!N192</f>
        <v>-0.16009135153787005</v>
      </c>
      <c r="O131" s="77">
        <f>Flavor!O192</f>
        <v>1760611.9433908737</v>
      </c>
      <c r="P131" s="76">
        <f>Flavor!P192</f>
        <v>-400307.34684206964</v>
      </c>
      <c r="Q131" s="78">
        <f>Flavor!Q192</f>
        <v>-0.1852486340657902</v>
      </c>
    </row>
    <row r="132" spans="2:17">
      <c r="B132" s="348"/>
      <c r="C132" s="151" t="s">
        <v>90</v>
      </c>
      <c r="D132" s="77">
        <f>Flavor!D193</f>
        <v>10174.234360628223</v>
      </c>
      <c r="E132" s="76">
        <f>Flavor!E193</f>
        <v>1093.8482682818048</v>
      </c>
      <c r="F132" s="78">
        <f>Flavor!F193</f>
        <v>0.12046274873749876</v>
      </c>
      <c r="G132" s="95">
        <f>Flavor!G193</f>
        <v>0.11358643210660503</v>
      </c>
      <c r="H132" s="81">
        <f>Flavor!H193</f>
        <v>1.3837061082021138E-2</v>
      </c>
      <c r="I132" s="178">
        <f>Flavor!I193</f>
        <v>4.8039811630685492</v>
      </c>
      <c r="J132" s="179">
        <f>Flavor!J193</f>
        <v>5.0524528133560231E-2</v>
      </c>
      <c r="K132" s="78">
        <f>Flavor!K193</f>
        <v>1.0629007901794234E-2</v>
      </c>
      <c r="L132" s="79">
        <f>Flavor!L193</f>
        <v>48876.830217102768</v>
      </c>
      <c r="M132" s="80">
        <f>Flavor!M193</f>
        <v>5713.608698667289</v>
      </c>
      <c r="N132" s="78">
        <f>Flavor!N193</f>
        <v>0.13237215614749573</v>
      </c>
      <c r="O132" s="77">
        <f>Flavor!O193</f>
        <v>27309.315456867218</v>
      </c>
      <c r="P132" s="76">
        <f>Flavor!P193</f>
        <v>3057.4670886993408</v>
      </c>
      <c r="Q132" s="78">
        <f>Flavor!Q193</f>
        <v>0.12607150771701445</v>
      </c>
    </row>
    <row r="133" spans="2:17">
      <c r="B133" s="348"/>
      <c r="C133" s="151" t="s">
        <v>91</v>
      </c>
      <c r="D133" s="77">
        <f>Flavor!D194</f>
        <v>61128.948804882937</v>
      </c>
      <c r="E133" s="76">
        <f>Flavor!E194</f>
        <v>-18593.338091819285</v>
      </c>
      <c r="F133" s="78">
        <f>Flavor!F194</f>
        <v>-0.2332263513201904</v>
      </c>
      <c r="G133" s="95">
        <f>Flavor!G194</f>
        <v>0.68245127319292831</v>
      </c>
      <c r="H133" s="81">
        <f>Flavor!H194</f>
        <v>-0.19330972349973219</v>
      </c>
      <c r="I133" s="178">
        <f>Flavor!I194</f>
        <v>6.0491532585942975</v>
      </c>
      <c r="J133" s="179">
        <f>Flavor!J194</f>
        <v>-0.39459550218723294</v>
      </c>
      <c r="K133" s="78">
        <f>Flavor!K194</f>
        <v>-6.1236947130659761E-2</v>
      </c>
      <c r="L133" s="79">
        <f>Flavor!L194</f>
        <v>369778.3798575016</v>
      </c>
      <c r="M133" s="80">
        <f>Flavor!M194</f>
        <v>-143932.00753979298</v>
      </c>
      <c r="N133" s="78">
        <f>Flavor!N194</f>
        <v>-0.28018122870557899</v>
      </c>
      <c r="O133" s="77">
        <f>Flavor!O194</f>
        <v>179210.82774026983</v>
      </c>
      <c r="P133" s="76">
        <f>Flavor!P194</f>
        <v>-55614.023654061777</v>
      </c>
      <c r="Q133" s="78">
        <f>Flavor!Q194</f>
        <v>-0.23683193377463896</v>
      </c>
    </row>
    <row r="134" spans="2:17">
      <c r="B134" s="348"/>
      <c r="C134" s="151" t="s">
        <v>92</v>
      </c>
      <c r="D134" s="77">
        <f>Flavor!D195</f>
        <v>140.52614564963579</v>
      </c>
      <c r="E134" s="76">
        <f>Flavor!E195</f>
        <v>45.913062239861489</v>
      </c>
      <c r="F134" s="78">
        <f>Flavor!F195</f>
        <v>0.48527181004142494</v>
      </c>
      <c r="G134" s="95">
        <f>Flavor!G195</f>
        <v>1.5688515652640871E-3</v>
      </c>
      <c r="H134" s="81">
        <f>Flavor!H195</f>
        <v>5.2951298815488886E-4</v>
      </c>
      <c r="I134" s="178">
        <f>Flavor!I195</f>
        <v>5.2732187021874486</v>
      </c>
      <c r="J134" s="179">
        <f>Flavor!J195</f>
        <v>-0.48419149978105747</v>
      </c>
      <c r="K134" s="78">
        <f>Flavor!K195</f>
        <v>-8.4098836594187501E-2</v>
      </c>
      <c r="L134" s="79">
        <f>Flavor!L195</f>
        <v>741.02509938597677</v>
      </c>
      <c r="M134" s="80">
        <f>Flavor!M195</f>
        <v>196.29876772284501</v>
      </c>
      <c r="N134" s="78">
        <f>Flavor!N195</f>
        <v>0.36036217879079802</v>
      </c>
      <c r="O134" s="77">
        <f>Flavor!O195</f>
        <v>523.66027462482452</v>
      </c>
      <c r="P134" s="76">
        <f>Flavor!P195</f>
        <v>177.3586277961731</v>
      </c>
      <c r="Q134" s="78">
        <f>Flavor!Q195</f>
        <v>0.51215069122651147</v>
      </c>
    </row>
    <row r="135" spans="2:17">
      <c r="B135" s="348"/>
      <c r="C135" s="151" t="s">
        <v>93</v>
      </c>
      <c r="D135" s="77">
        <f>Flavor!D196</f>
        <v>8744.702647635746</v>
      </c>
      <c r="E135" s="76">
        <f>Flavor!E196</f>
        <v>4052.0338062798028</v>
      </c>
      <c r="F135" s="78">
        <f>Flavor!F196</f>
        <v>0.86348172932419642</v>
      </c>
      <c r="G135" s="95">
        <f>Flavor!G196</f>
        <v>9.7626960257754011E-2</v>
      </c>
      <c r="H135" s="81">
        <f>Flavor!H196</f>
        <v>4.6077305805675407E-2</v>
      </c>
      <c r="I135" s="178">
        <f>Flavor!I196</f>
        <v>3.6763138161593831</v>
      </c>
      <c r="J135" s="179">
        <f>Flavor!J196</f>
        <v>-1.1796560722351215</v>
      </c>
      <c r="K135" s="78">
        <f>Flavor!K196</f>
        <v>-0.24292903361168552</v>
      </c>
      <c r="L135" s="79">
        <f>Flavor!L196</f>
        <v>32148.271161708832</v>
      </c>
      <c r="M135" s="80">
        <f>Flavor!M196</f>
        <v>9360.8125718772426</v>
      </c>
      <c r="N135" s="78">
        <f>Flavor!N196</f>
        <v>0.4107879136664368</v>
      </c>
      <c r="O135" s="77">
        <f>Flavor!O196</f>
        <v>14998.451741099358</v>
      </c>
      <c r="P135" s="76">
        <f>Flavor!P196</f>
        <v>2563.7812179327011</v>
      </c>
      <c r="Q135" s="78">
        <f>Flavor!Q196</f>
        <v>0.20618006831433114</v>
      </c>
    </row>
    <row r="136" spans="2:17" ht="15" thickBot="1">
      <c r="B136" s="351"/>
      <c r="C136" s="157" t="s">
        <v>94</v>
      </c>
      <c r="D136" s="144">
        <f>Flavor!D197</f>
        <v>18857.086506414751</v>
      </c>
      <c r="E136" s="138">
        <f>Flavor!E197</f>
        <v>-10213.541687977387</v>
      </c>
      <c r="F136" s="140">
        <f>Flavor!F197</f>
        <v>-0.35133543106397774</v>
      </c>
      <c r="G136" s="141">
        <f>Flavor!G197</f>
        <v>0.21052288558222296</v>
      </c>
      <c r="H136" s="142">
        <f>Flavor!H197</f>
        <v>-0.10882222245500958</v>
      </c>
      <c r="I136" s="180">
        <f>Flavor!I197</f>
        <v>3.6387184450404586</v>
      </c>
      <c r="J136" s="181">
        <f>Flavor!J197</f>
        <v>0.38916099549737737</v>
      </c>
      <c r="K136" s="140">
        <f>Flavor!K197</f>
        <v>0.11975815216071872</v>
      </c>
      <c r="L136" s="143">
        <f>Flavor!L197</f>
        <v>68615.628490614894</v>
      </c>
      <c r="M136" s="139">
        <f>Flavor!M197</f>
        <v>-25851.047921369216</v>
      </c>
      <c r="N136" s="140">
        <f>Flavor!N197</f>
        <v>-0.27365256091607065</v>
      </c>
      <c r="O136" s="144">
        <f>Flavor!O197</f>
        <v>45059.388667583466</v>
      </c>
      <c r="P136" s="138">
        <f>Flavor!P197</f>
        <v>-24139.325432944184</v>
      </c>
      <c r="Q136" s="140">
        <f>Flavor!Q197</f>
        <v>-0.34884066484062193</v>
      </c>
    </row>
    <row r="137" spans="2:17">
      <c r="B137" s="347" t="s">
        <v>95</v>
      </c>
      <c r="C137" s="221" t="s">
        <v>144</v>
      </c>
      <c r="D137" s="116">
        <f>Fat!D59</f>
        <v>1100701.6846745547</v>
      </c>
      <c r="E137" s="110">
        <f>Fat!E59</f>
        <v>-25721.170503713889</v>
      </c>
      <c r="F137" s="112">
        <f>Fat!F59</f>
        <v>-2.283438265254591E-2</v>
      </c>
      <c r="G137" s="113">
        <f>Fat!G59</f>
        <v>12.288372052812852</v>
      </c>
      <c r="H137" s="114">
        <f>Fat!H59</f>
        <v>-8.5547973170742253E-2</v>
      </c>
      <c r="I137" s="182">
        <f>Fat!I59</f>
        <v>4.3615671427171288</v>
      </c>
      <c r="J137" s="183">
        <f>Fat!J59</f>
        <v>-0.18465500572565219</v>
      </c>
      <c r="K137" s="112">
        <f>Fat!K59</f>
        <v>-4.0617242118030271E-2</v>
      </c>
      <c r="L137" s="115">
        <f>Fat!L59</f>
        <v>4800784.3018099274</v>
      </c>
      <c r="M137" s="111">
        <f>Fat!M59</f>
        <v>-320184.2309136726</v>
      </c>
      <c r="N137" s="112">
        <f>Fat!N59</f>
        <v>-6.2524155121762057E-2</v>
      </c>
      <c r="O137" s="116">
        <f>Fat!O59</f>
        <v>1550397.2775166717</v>
      </c>
      <c r="P137" s="110">
        <f>Fat!P59</f>
        <v>-276572.3149897824</v>
      </c>
      <c r="Q137" s="112">
        <f>Fat!Q59</f>
        <v>-0.15138309697335883</v>
      </c>
    </row>
    <row r="138" spans="2:17">
      <c r="B138" s="348"/>
      <c r="C138" s="222" t="s">
        <v>97</v>
      </c>
      <c r="D138" s="77">
        <f>Fat!D60</f>
        <v>139388.0824780337</v>
      </c>
      <c r="E138" s="76">
        <f>Fat!E60</f>
        <v>42581.066282140557</v>
      </c>
      <c r="F138" s="78">
        <f>Fat!F60</f>
        <v>0.43985516706739464</v>
      </c>
      <c r="G138" s="95">
        <f>Fat!G60</f>
        <v>1.5561460848719264</v>
      </c>
      <c r="H138" s="81">
        <f>Fat!H60</f>
        <v>0.49270683481116428</v>
      </c>
      <c r="I138" s="178">
        <f>Fat!I60</f>
        <v>7.7878761387336111</v>
      </c>
      <c r="J138" s="179">
        <f>Fat!J60</f>
        <v>0.49663465111449057</v>
      </c>
      <c r="K138" s="78">
        <f>Fat!K60</f>
        <v>6.8113866747905705E-2</v>
      </c>
      <c r="L138" s="79">
        <f>Fat!L60</f>
        <v>1085537.1215545111</v>
      </c>
      <c r="M138" s="80">
        <f>Fat!M60</f>
        <v>379693.78877439897</v>
      </c>
      <c r="N138" s="78">
        <f>Fat!N60</f>
        <v>0.53792927005330671</v>
      </c>
      <c r="O138" s="77">
        <f>Fat!O60</f>
        <v>412615.1406589704</v>
      </c>
      <c r="P138" s="76">
        <f>Fat!P60</f>
        <v>126232.78568818385</v>
      </c>
      <c r="Q138" s="78">
        <f>Fat!Q60</f>
        <v>0.44078408986147444</v>
      </c>
    </row>
    <row r="139" spans="2:17">
      <c r="B139" s="348"/>
      <c r="C139" s="222" t="s">
        <v>59</v>
      </c>
      <c r="D139" s="77">
        <f>Fat!D61</f>
        <v>5528321.8946735179</v>
      </c>
      <c r="E139" s="76">
        <f>Fat!E61</f>
        <v>165004.59039382264</v>
      </c>
      <c r="F139" s="78">
        <f>Fat!F61</f>
        <v>3.076539780000637E-2</v>
      </c>
      <c r="G139" s="95">
        <f>Fat!G61</f>
        <v>61.718880978678222</v>
      </c>
      <c r="H139" s="81">
        <f>Fat!H61</f>
        <v>2.802054946568056</v>
      </c>
      <c r="I139" s="178">
        <f>Fat!I61</f>
        <v>6.1358644069634245</v>
      </c>
      <c r="J139" s="179">
        <f>Fat!J61</f>
        <v>0.21961631613005395</v>
      </c>
      <c r="K139" s="78">
        <f>Fat!K61</f>
        <v>3.7120876737797265E-2</v>
      </c>
      <c r="L139" s="79">
        <f>Fat!L61</f>
        <v>33921033.543763839</v>
      </c>
      <c r="M139" s="80">
        <f>Fat!M61</f>
        <v>2190317.7817855142</v>
      </c>
      <c r="N139" s="78">
        <f>Fat!N61</f>
        <v>6.9028313077327E-2</v>
      </c>
      <c r="O139" s="77">
        <f>Fat!O61</f>
        <v>12890150.895148829</v>
      </c>
      <c r="P139" s="76">
        <f>Fat!P61</f>
        <v>-62521.907856598496</v>
      </c>
      <c r="Q139" s="78">
        <f>Fat!Q61</f>
        <v>-4.826950298790181E-3</v>
      </c>
    </row>
    <row r="140" spans="2:17" ht="15" thickBot="1">
      <c r="B140" s="349"/>
      <c r="C140" s="223" t="s">
        <v>15</v>
      </c>
      <c r="D140" s="109">
        <f>Fat!D62</f>
        <v>2188850.3737305263</v>
      </c>
      <c r="E140" s="103">
        <f>Fat!E62</f>
        <v>-327803.80324216606</v>
      </c>
      <c r="F140" s="105">
        <f>Fat!F62</f>
        <v>-0.13025381327381438</v>
      </c>
      <c r="G140" s="106">
        <f>Fat!G62</f>
        <v>24.436600883637187</v>
      </c>
      <c r="H140" s="107">
        <f>Fat!H62</f>
        <v>-3.2092138082080695</v>
      </c>
      <c r="I140" s="190">
        <f>Fat!I62</f>
        <v>6.5644801394900307</v>
      </c>
      <c r="J140" s="191">
        <f>Fat!J62</f>
        <v>0.19134428785484481</v>
      </c>
      <c r="K140" s="105">
        <f>Fat!K62</f>
        <v>3.0023569606750292E-2</v>
      </c>
      <c r="L140" s="108">
        <f>Fat!L62</f>
        <v>14368664.806669371</v>
      </c>
      <c r="M140" s="104">
        <f>Fat!M62</f>
        <v>-1670314.1547627356</v>
      </c>
      <c r="N140" s="105">
        <f>Fat!N62</f>
        <v>-0.10414092809643505</v>
      </c>
      <c r="O140" s="109">
        <f>Fat!O62</f>
        <v>6315275.1650628801</v>
      </c>
      <c r="P140" s="103">
        <f>Fat!P62</f>
        <v>-1002508.7118323362</v>
      </c>
      <c r="Q140" s="105">
        <f>Fat!Q62</f>
        <v>-0.1369962175294086</v>
      </c>
    </row>
    <row r="141" spans="2:17" ht="15" hidden="1" thickBot="1">
      <c r="B141" s="350" t="s">
        <v>98</v>
      </c>
      <c r="C141" s="154" t="s">
        <v>99</v>
      </c>
      <c r="D141" s="125">
        <f>Organic!D17</f>
        <v>28530.314111814201</v>
      </c>
      <c r="E141" s="117">
        <f>Organic!E17</f>
        <v>9149.5350779792898</v>
      </c>
      <c r="F141" s="121">
        <f>Organic!F17</f>
        <v>0.47209325600410884</v>
      </c>
      <c r="G141" s="122">
        <f>Organic!G17</f>
        <v>0.31851601525734857</v>
      </c>
      <c r="H141" s="123">
        <f>Organic!H17</f>
        <v>0.10561531930335952</v>
      </c>
      <c r="I141" s="186">
        <f>Organic!I17</f>
        <v>3.3457012407488578</v>
      </c>
      <c r="J141" s="187">
        <f>Organic!J17</f>
        <v>0.39823892055626997</v>
      </c>
      <c r="K141" s="121">
        <f>Organic!K17</f>
        <v>0.13511247211813346</v>
      </c>
      <c r="L141" s="124">
        <f>Organic!L17</f>
        <v>95453.907322851417</v>
      </c>
      <c r="M141" s="118">
        <f>Organic!M17</f>
        <v>38329.791384644508</v>
      </c>
      <c r="N141" s="121">
        <f>Organic!N17</f>
        <v>0.67099141501125625</v>
      </c>
      <c r="O141" s="125">
        <f>Organic!O17</f>
        <v>21988.020891189575</v>
      </c>
      <c r="P141" s="117">
        <f>Organic!P17</f>
        <v>8814.1515585184097</v>
      </c>
      <c r="Q141" s="121">
        <f>Organic!Q17</f>
        <v>0.66906322933227635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Size!D101</f>
        <v>4400943.9890418872</v>
      </c>
      <c r="E144" s="110">
        <f>Size!E101</f>
        <v>-523122.03529515862</v>
      </c>
      <c r="F144" s="112">
        <f>Size!F101</f>
        <v>-0.10623781905231244</v>
      </c>
      <c r="G144" s="113">
        <f>Size!G101</f>
        <v>49.132692239793421</v>
      </c>
      <c r="H144" s="114">
        <f>Size!H101</f>
        <v>-4.9588941548796228</v>
      </c>
      <c r="I144" s="182">
        <f>Size!I101</f>
        <v>5.6985723876725345</v>
      </c>
      <c r="J144" s="183">
        <f>Size!J101</f>
        <v>0.12267406622289645</v>
      </c>
      <c r="K144" s="112">
        <f>Size!K101</f>
        <v>2.2000771741297338E-2</v>
      </c>
      <c r="L144" s="115">
        <f>Size!L101</f>
        <v>25079097.895647515</v>
      </c>
      <c r="M144" s="111">
        <f>Size!M101</f>
        <v>-2376993.584160611</v>
      </c>
      <c r="N144" s="112">
        <f>Size!N101</f>
        <v>-8.6574361318278295E-2</v>
      </c>
      <c r="O144" s="116">
        <f>Size!O101</f>
        <v>12588513.654258963</v>
      </c>
      <c r="P144" s="110">
        <f>Size!P101</f>
        <v>-1538375.2718386706</v>
      </c>
      <c r="Q144" s="112">
        <f>Size!Q101</f>
        <v>-0.10889696095767537</v>
      </c>
    </row>
    <row r="145" spans="1:17">
      <c r="B145" s="348"/>
      <c r="C145" s="151" t="s">
        <v>103</v>
      </c>
      <c r="D145" s="77">
        <f>Size!D102</f>
        <v>60797.753409565696</v>
      </c>
      <c r="E145" s="76">
        <f>Size!E102</f>
        <v>43005.00430852615</v>
      </c>
      <c r="F145" s="78">
        <f>Size!F102</f>
        <v>2.4169960507122292</v>
      </c>
      <c r="G145" s="95">
        <f>Size!G102</f>
        <v>0.6787537661421964</v>
      </c>
      <c r="H145" s="81">
        <f>Size!H102</f>
        <v>0.48329781156303331</v>
      </c>
      <c r="I145" s="178">
        <f>Size!I102</f>
        <v>1.4324675809019571</v>
      </c>
      <c r="J145" s="179">
        <f>Size!J102</f>
        <v>-2.4281393919187111</v>
      </c>
      <c r="K145" s="78">
        <f>Size!K102</f>
        <v>-0.62895275510126436</v>
      </c>
      <c r="L145" s="79">
        <f>Size!L102</f>
        <v>87090.810750874283</v>
      </c>
      <c r="M145" s="80">
        <f>Size!M102</f>
        <v>18399.999505752334</v>
      </c>
      <c r="N145" s="78">
        <f>Size!N102</f>
        <v>0.2678669704466331</v>
      </c>
      <c r="O145" s="77">
        <f>Size!O102</f>
        <v>13380.603814125061</v>
      </c>
      <c r="P145" s="76">
        <f>Size!P102</f>
        <v>-7993.0005203485489</v>
      </c>
      <c r="Q145" s="78">
        <f>Size!Q102</f>
        <v>-0.37396596265500209</v>
      </c>
    </row>
    <row r="146" spans="1:17">
      <c r="B146" s="348"/>
      <c r="C146" s="151" t="s">
        <v>104</v>
      </c>
      <c r="D146" s="77">
        <f>Size!D103</f>
        <v>34352.311203180259</v>
      </c>
      <c r="E146" s="76">
        <f>Size!E103</f>
        <v>21901.390447835627</v>
      </c>
      <c r="F146" s="78">
        <f>Size!F103</f>
        <v>1.7590177367753568</v>
      </c>
      <c r="G146" s="95">
        <f>Size!G103</f>
        <v>0.3835135230700612</v>
      </c>
      <c r="H146" s="81">
        <f>Size!H103</f>
        <v>0.24673833516594948</v>
      </c>
      <c r="I146" s="178">
        <f>Size!I103</f>
        <v>0.90825044052058157</v>
      </c>
      <c r="J146" s="179">
        <f>Size!J103</f>
        <v>0.26940328506709432</v>
      </c>
      <c r="K146" s="78">
        <f>Size!K103</f>
        <v>0.42170225345350054</v>
      </c>
      <c r="L146" s="79">
        <f>Size!L103</f>
        <v>31200.501783188582</v>
      </c>
      <c r="M146" s="80">
        <f>Size!M103</f>
        <v>23246.26647585988</v>
      </c>
      <c r="N146" s="78">
        <f>Size!N103</f>
        <v>2.9225017336917025</v>
      </c>
      <c r="O146" s="77">
        <f>Size!O103</f>
        <v>12128.274899959564</v>
      </c>
      <c r="P146" s="76">
        <f>Size!P103</f>
        <v>7174.0234415531158</v>
      </c>
      <c r="Q146" s="78">
        <f>Size!Q103</f>
        <v>1.4480539596713697</v>
      </c>
    </row>
    <row r="147" spans="1:17">
      <c r="B147" s="348"/>
      <c r="C147" s="151" t="s">
        <v>105</v>
      </c>
      <c r="D147" s="77">
        <f>Size!D104</f>
        <v>549643.55044770241</v>
      </c>
      <c r="E147" s="76">
        <f>Size!E104</f>
        <v>76948.114524573088</v>
      </c>
      <c r="F147" s="78">
        <f>Size!F104</f>
        <v>0.1627858207987575</v>
      </c>
      <c r="G147" s="95">
        <f>Size!G104</f>
        <v>6.1362897307887767</v>
      </c>
      <c r="H147" s="81">
        <f>Size!H104</f>
        <v>0.94366114209188545</v>
      </c>
      <c r="I147" s="178">
        <f>Size!I104</f>
        <v>4.1960547021948491</v>
      </c>
      <c r="J147" s="179">
        <f>Size!J104</f>
        <v>-4.6830638879331588E-3</v>
      </c>
      <c r="K147" s="78">
        <f>Size!K104</f>
        <v>-1.1148193838103227E-3</v>
      </c>
      <c r="L147" s="79">
        <f>Size!L104</f>
        <v>2306334.4043871532</v>
      </c>
      <c r="M147" s="80">
        <f>Size!M104</f>
        <v>320664.83484989987</v>
      </c>
      <c r="N147" s="78">
        <f>Size!N104</f>
        <v>0.16148952462651106</v>
      </c>
      <c r="O147" s="77">
        <f>Size!O104</f>
        <v>307776.4160348177</v>
      </c>
      <c r="P147" s="76">
        <f>Size!P104</f>
        <v>43364.831277608871</v>
      </c>
      <c r="Q147" s="78">
        <f>Size!Q104</f>
        <v>0.16400503524619711</v>
      </c>
    </row>
    <row r="148" spans="1:17">
      <c r="B148" s="348"/>
      <c r="C148" s="151" t="s">
        <v>106</v>
      </c>
      <c r="D148" s="77">
        <f>Size!D105</f>
        <v>8173773.7916541621</v>
      </c>
      <c r="E148" s="76">
        <f>Size!E105</f>
        <v>-293445.13791442662</v>
      </c>
      <c r="F148" s="78">
        <f>Size!F105</f>
        <v>-3.4656613978608662E-2</v>
      </c>
      <c r="G148" s="95">
        <f>Size!G105</f>
        <v>91.253038698741534</v>
      </c>
      <c r="H148" s="81">
        <f>Size!H105</f>
        <v>-1.7606012459084894</v>
      </c>
      <c r="I148" s="178">
        <f>Size!I105</f>
        <v>6.2609491830807755</v>
      </c>
      <c r="J148" s="179">
        <f>Size!J105</f>
        <v>0.23757246723823844</v>
      </c>
      <c r="K148" s="78">
        <f>Size!K105</f>
        <v>3.9441741475903569E-2</v>
      </c>
      <c r="L148" s="79">
        <f>Size!L105</f>
        <v>51175582.343544178</v>
      </c>
      <c r="M148" s="80">
        <f>Size!M105</f>
        <v>174332.99523957074</v>
      </c>
      <c r="N148" s="78">
        <f>Size!N105</f>
        <v>3.4182102883204358E-3</v>
      </c>
      <c r="O148" s="77">
        <f>Size!O105</f>
        <v>20738071.133515581</v>
      </c>
      <c r="P148" s="76">
        <f>Size!P105</f>
        <v>-1263173.7051909268</v>
      </c>
      <c r="Q148" s="78">
        <f>Size!Q105</f>
        <v>-5.7413737924894209E-2</v>
      </c>
    </row>
    <row r="149" spans="1:17" ht="15" customHeight="1">
      <c r="B149" s="348"/>
      <c r="C149" s="151" t="s">
        <v>107</v>
      </c>
      <c r="D149" s="77">
        <f>Size!D106</f>
        <v>687337.23262591311</v>
      </c>
      <c r="E149" s="76">
        <f>Size!E106</f>
        <v>82670.524891606532</v>
      </c>
      <c r="F149" s="78">
        <f>Size!F106</f>
        <v>0.13672081468049396</v>
      </c>
      <c r="G149" s="95">
        <f>Size!G106</f>
        <v>7.6735193175935832</v>
      </c>
      <c r="H149" s="81">
        <f>Size!H106</f>
        <v>1.0311669811834854</v>
      </c>
      <c r="I149" s="178">
        <f>Size!I106</f>
        <v>4.1902357577949658</v>
      </c>
      <c r="J149" s="179">
        <f>Size!J106</f>
        <v>2.9024279073641246E-2</v>
      </c>
      <c r="K149" s="78">
        <f>Size!K106</f>
        <v>6.9749589084955503E-3</v>
      </c>
      <c r="L149" s="79">
        <f>Size!L106</f>
        <v>2880105.0498129376</v>
      </c>
      <c r="M149" s="80">
        <f>Size!M106</f>
        <v>363959.00478830887</v>
      </c>
      <c r="N149" s="78">
        <f>Size!N106</f>
        <v>0.14464939565332199</v>
      </c>
      <c r="O149" s="77">
        <f>Size!O106</f>
        <v>404276.06509244442</v>
      </c>
      <c r="P149" s="76">
        <f>Size!P106</f>
        <v>48683.157871246338</v>
      </c>
      <c r="Q149" s="78">
        <f>Size!Q106</f>
        <v>0.13690699921908953</v>
      </c>
    </row>
    <row r="150" spans="1:17" ht="15" thickBot="1">
      <c r="B150" s="349"/>
      <c r="C150" s="152" t="s">
        <v>108</v>
      </c>
      <c r="D150" s="144">
        <f>Size!D107</f>
        <v>96151.011276542878</v>
      </c>
      <c r="E150" s="138">
        <f>Size!E107</f>
        <v>64835.295952871398</v>
      </c>
      <c r="F150" s="140">
        <f>Size!F107</f>
        <v>2.0703756974014427</v>
      </c>
      <c r="G150" s="141">
        <f>Size!G107</f>
        <v>1.0734419836649105</v>
      </c>
      <c r="H150" s="142">
        <f>Size!H107</f>
        <v>0.72943426472506867</v>
      </c>
      <c r="I150" s="180">
        <f>Size!I107</f>
        <v>1.2514936540234272</v>
      </c>
      <c r="J150" s="181">
        <f>Size!J107</f>
        <v>-1.2747521866747198</v>
      </c>
      <c r="K150" s="140">
        <f>Size!K107</f>
        <v>-0.50460337871251382</v>
      </c>
      <c r="L150" s="143">
        <f>Size!L107</f>
        <v>120332.38044052839</v>
      </c>
      <c r="M150" s="139">
        <f>Size!M107</f>
        <v>41221.184855616084</v>
      </c>
      <c r="N150" s="140">
        <f>Size!N107</f>
        <v>0.52105374657588399</v>
      </c>
      <c r="O150" s="144">
        <f>Size!O107</f>
        <v>26091.279779314995</v>
      </c>
      <c r="P150" s="138">
        <f>Size!P107</f>
        <v>-879.6016708612442</v>
      </c>
      <c r="Q150" s="140">
        <f>Size!Q107</f>
        <v>-3.2613011646880991E-2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2:17">
      <c r="B3" s="340" t="s">
        <v>19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2:17" ht="15" thickBot="1">
      <c r="B4" s="340" t="str">
        <f>'HOME PAGE'!H5</f>
        <v>4 WEEKS  ENDING 11-03-2024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</row>
    <row r="5" spans="2:17">
      <c r="D5" s="345" t="s">
        <v>64</v>
      </c>
      <c r="E5" s="343"/>
      <c r="F5" s="346"/>
      <c r="G5" s="342" t="s">
        <v>21</v>
      </c>
      <c r="H5" s="344"/>
      <c r="I5" s="345" t="s">
        <v>22</v>
      </c>
      <c r="J5" s="343"/>
      <c r="K5" s="346"/>
      <c r="L5" s="342" t="s">
        <v>23</v>
      </c>
      <c r="M5" s="343"/>
      <c r="N5" s="344"/>
      <c r="O5" s="345" t="s">
        <v>24</v>
      </c>
      <c r="P5" s="343"/>
      <c r="Q5" s="346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2" t="s">
        <v>11</v>
      </c>
      <c r="D7" s="283">
        <f>'Segment Data'!D93</f>
        <v>134088887.45247737</v>
      </c>
      <c r="E7" s="284">
        <f>'Segment Data'!E93</f>
        <v>12904858.932257459</v>
      </c>
      <c r="F7" s="285">
        <f>'Segment Data'!F93</f>
        <v>0.10648976676084213</v>
      </c>
      <c r="G7" s="286">
        <f>'Segment Data'!G93</f>
        <v>99.946557474121519</v>
      </c>
      <c r="H7" s="287">
        <f>'Segment Data'!H93</f>
        <v>1.0747310442766889E-2</v>
      </c>
      <c r="I7" s="288">
        <f>'Segment Data'!I93</f>
        <v>2.5026694490156705</v>
      </c>
      <c r="J7" s="289">
        <f>'Segment Data'!J93</f>
        <v>7.2467467231370986E-2</v>
      </c>
      <c r="K7" s="285">
        <f>'Segment Data'!K93</f>
        <v>2.981952437474519E-2</v>
      </c>
      <c r="L7" s="290">
        <f>'Segment Data'!L93</f>
        <v>335580162.0798158</v>
      </c>
      <c r="M7" s="291">
        <f>'Segment Data'!M93</f>
        <v>41078495.809372306</v>
      </c>
      <c r="N7" s="285">
        <f>'Segment Data'!N93</f>
        <v>0.13948476533117324</v>
      </c>
      <c r="O7" s="283">
        <f>'Segment Data'!O93</f>
        <v>103185473.37545925</v>
      </c>
      <c r="P7" s="284">
        <f>'Segment Data'!P93</f>
        <v>8205818.3672498316</v>
      </c>
      <c r="Q7" s="285">
        <f>'Segment Data'!Q93</f>
        <v>8.6395537723742769E-2</v>
      </c>
    </row>
    <row r="8" spans="2:17">
      <c r="B8" s="354" t="s">
        <v>60</v>
      </c>
      <c r="C8" s="151" t="s">
        <v>145</v>
      </c>
      <c r="D8" s="77">
        <f>'Segment Data'!D94</f>
        <v>1262579.5201469169</v>
      </c>
      <c r="E8" s="76">
        <f>'Segment Data'!E94</f>
        <v>7761.4584563022945</v>
      </c>
      <c r="F8" s="78">
        <f>'Segment Data'!F94</f>
        <v>6.1853257402473888E-3</v>
      </c>
      <c r="G8" s="95">
        <f>'Segment Data'!G94</f>
        <v>0.9410957087755385</v>
      </c>
      <c r="H8" s="81">
        <f>'Segment Data'!H94</f>
        <v>-9.3704513121235955E-2</v>
      </c>
      <c r="I8" s="178">
        <f>'Segment Data'!I94</f>
        <v>4.4167813920313268</v>
      </c>
      <c r="J8" s="179">
        <f>'Segment Data'!J94</f>
        <v>0.10169358934026285</v>
      </c>
      <c r="K8" s="78">
        <f>'Segment Data'!K94</f>
        <v>2.3566980323515688E-2</v>
      </c>
      <c r="L8" s="79">
        <f>'Segment Data'!L94</f>
        <v>5576537.7305447441</v>
      </c>
      <c r="M8" s="80">
        <f>'Segment Data'!M94</f>
        <v>161887.61794713046</v>
      </c>
      <c r="N8" s="78">
        <f>'Segment Data'!N94</f>
        <v>2.9898075513778086E-2</v>
      </c>
      <c r="O8" s="77">
        <f>'Segment Data'!O94</f>
        <v>2539843.8490490913</v>
      </c>
      <c r="P8" s="76">
        <f>'Segment Data'!P94</f>
        <v>33776.566705339123</v>
      </c>
      <c r="Q8" s="78">
        <f>'Segment Data'!Q94</f>
        <v>1.3477916951116421E-2</v>
      </c>
    </row>
    <row r="9" spans="2:17">
      <c r="B9" s="355"/>
      <c r="C9" s="151" t="s">
        <v>149</v>
      </c>
      <c r="D9" s="77">
        <f>'Segment Data'!D95</f>
        <v>1230811.5202223808</v>
      </c>
      <c r="E9" s="76">
        <f>'Segment Data'!E95</f>
        <v>-49274.347618997097</v>
      </c>
      <c r="F9" s="78">
        <f>'Segment Data'!F95</f>
        <v>-3.8493001803143835E-2</v>
      </c>
      <c r="G9" s="95">
        <f>'Segment Data'!G95</f>
        <v>0.91741662327771289</v>
      </c>
      <c r="H9" s="81">
        <f>'Segment Data'!H95</f>
        <v>-0.13822098708988617</v>
      </c>
      <c r="I9" s="178">
        <f>'Segment Data'!I95</f>
        <v>3.8837095202181224</v>
      </c>
      <c r="J9" s="179">
        <f>'Segment Data'!J95</f>
        <v>2.6024350167847654E-2</v>
      </c>
      <c r="K9" s="78">
        <f>'Segment Data'!K95</f>
        <v>6.746105247232629E-3</v>
      </c>
      <c r="L9" s="79">
        <f>'Segment Data'!L95</f>
        <v>4780114.4186818004</v>
      </c>
      <c r="M9" s="80">
        <f>'Segment Data'!M95</f>
        <v>-158053.85008081887</v>
      </c>
      <c r="N9" s="78">
        <f>'Segment Data'!N95</f>
        <v>-3.2006574397357095E-2</v>
      </c>
      <c r="O9" s="77">
        <f>'Segment Data'!O95</f>
        <v>1987883.1317757368</v>
      </c>
      <c r="P9" s="76">
        <f>'Segment Data'!P95</f>
        <v>125877.54845615826</v>
      </c>
      <c r="Q9" s="78">
        <f>'Segment Data'!Q95</f>
        <v>6.7603206770059251E-2</v>
      </c>
    </row>
    <row r="10" spans="2:17">
      <c r="B10" s="355"/>
      <c r="C10" s="151" t="s">
        <v>146</v>
      </c>
      <c r="D10" s="77">
        <f>'Segment Data'!D96</f>
        <v>58297031.829207517</v>
      </c>
      <c r="E10" s="76">
        <f>'Segment Data'!E96</f>
        <v>9687390.5759646744</v>
      </c>
      <c r="F10" s="78">
        <f>'Segment Data'!F96</f>
        <v>0.19928948920844813</v>
      </c>
      <c r="G10" s="95">
        <f>'Segment Data'!G96</f>
        <v>43.453173137509921</v>
      </c>
      <c r="H10" s="81">
        <f>'Segment Data'!H96</f>
        <v>3.3666704875500741</v>
      </c>
      <c r="I10" s="178">
        <f>'Segment Data'!I96</f>
        <v>2.7615108675600002</v>
      </c>
      <c r="J10" s="179">
        <f>'Segment Data'!J96</f>
        <v>2.2137921487988432E-2</v>
      </c>
      <c r="K10" s="78">
        <f>'Segment Data'!K96</f>
        <v>8.0813828287718218E-3</v>
      </c>
      <c r="L10" s="79">
        <f>'Segment Data'!L96</f>
        <v>160987886.94284779</v>
      </c>
      <c r="M10" s="80">
        <f>'Segment Data'!M96</f>
        <v>27827950.775448337</v>
      </c>
      <c r="N10" s="78">
        <f>'Segment Data'!N96</f>
        <v>0.20898140669326368</v>
      </c>
      <c r="O10" s="77">
        <f>'Segment Data'!O96</f>
        <v>51201015.990532637</v>
      </c>
      <c r="P10" s="76">
        <f>'Segment Data'!P96</f>
        <v>5443680.8383078501</v>
      </c>
      <c r="Q10" s="78">
        <f>'Segment Data'!Q96</f>
        <v>0.11896848494777718</v>
      </c>
    </row>
    <row r="11" spans="2:17">
      <c r="B11" s="355"/>
      <c r="C11" s="151" t="s">
        <v>148</v>
      </c>
      <c r="D11" s="77">
        <f>'Segment Data'!D97</f>
        <v>242164.66739078573</v>
      </c>
      <c r="E11" s="76">
        <f>'Segment Data'!E97</f>
        <v>54668.994326652668</v>
      </c>
      <c r="F11" s="78">
        <f>'Segment Data'!F97</f>
        <v>0.29157469840892325</v>
      </c>
      <c r="G11" s="95">
        <f>'Segment Data'!G97</f>
        <v>0.18050358465501248</v>
      </c>
      <c r="H11" s="81">
        <f>'Segment Data'!H97</f>
        <v>2.5883110169614698E-2</v>
      </c>
      <c r="I11" s="178">
        <f>'Segment Data'!I97</f>
        <v>5.5937909920588087</v>
      </c>
      <c r="J11" s="179">
        <f>'Segment Data'!J97</f>
        <v>1.063045416445231</v>
      </c>
      <c r="K11" s="78">
        <f>'Segment Data'!K97</f>
        <v>0.2346292456073894</v>
      </c>
      <c r="L11" s="79">
        <f>'Segment Data'!L97</f>
        <v>1354618.5350454948</v>
      </c>
      <c r="M11" s="80">
        <f>'Segment Data'!M97</f>
        <v>505123.3438634841</v>
      </c>
      <c r="N11" s="78">
        <f>'Segment Data'!N97</f>
        <v>0.59461589554220051</v>
      </c>
      <c r="O11" s="77">
        <f>'Segment Data'!O97</f>
        <v>438887.52486497164</v>
      </c>
      <c r="P11" s="76">
        <f>'Segment Data'!P97</f>
        <v>122270.22413079574</v>
      </c>
      <c r="Q11" s="78">
        <f>'Segment Data'!Q97</f>
        <v>0.38617669927472098</v>
      </c>
    </row>
    <row r="12" spans="2:17" ht="15" thickBot="1">
      <c r="B12" s="356"/>
      <c r="C12" s="151" t="s">
        <v>147</v>
      </c>
      <c r="D12" s="144">
        <f>'Segment Data'!D98</f>
        <v>73056299.915531009</v>
      </c>
      <c r="E12" s="138">
        <f>'Segment Data'!E98</f>
        <v>3204312.2511298656</v>
      </c>
      <c r="F12" s="140">
        <f>'Segment Data'!F98</f>
        <v>4.5872885772767893E-2</v>
      </c>
      <c r="G12" s="141">
        <f>'Segment Data'!G98</f>
        <v>54.45436841991917</v>
      </c>
      <c r="H12" s="142">
        <f>'Segment Data'!H98</f>
        <v>-3.1498807870666354</v>
      </c>
      <c r="I12" s="180">
        <f>'Segment Data'!I98</f>
        <v>2.229527154277207</v>
      </c>
      <c r="J12" s="181">
        <f>'Segment Data'!J98</f>
        <v>8.0133535704233871E-2</v>
      </c>
      <c r="K12" s="140">
        <f>'Segment Data'!K98</f>
        <v>3.7281926870814934E-2</v>
      </c>
      <c r="L12" s="143">
        <f>'Segment Data'!L98</f>
        <v>162881004.45269603</v>
      </c>
      <c r="M12" s="139">
        <f>'Segment Data'!M98</f>
        <v>12741587.922194153</v>
      </c>
      <c r="N12" s="140">
        <f>'Segment Data'!N98</f>
        <v>8.4865042216316397E-2</v>
      </c>
      <c r="O12" s="144">
        <f>'Segment Data'!O98</f>
        <v>47017842.879236817</v>
      </c>
      <c r="P12" s="138">
        <f>'Segment Data'!P98</f>
        <v>2480213.189649649</v>
      </c>
      <c r="Q12" s="140">
        <f>'Segment Data'!Q98</f>
        <v>5.5688037440158586E-2</v>
      </c>
    </row>
    <row r="13" spans="2:17">
      <c r="B13" s="347" t="s">
        <v>61</v>
      </c>
      <c r="C13" s="150" t="s">
        <v>74</v>
      </c>
      <c r="D13" s="116">
        <f>'Type Data'!D63</f>
        <v>105585445.18099447</v>
      </c>
      <c r="E13" s="110">
        <f>'Type Data'!E63</f>
        <v>8271791.4567606747</v>
      </c>
      <c r="F13" s="112">
        <f>'Type Data'!F63</f>
        <v>8.5001345034286482E-2</v>
      </c>
      <c r="G13" s="113">
        <f>'Type Data'!G63</f>
        <v>78.700792927027905</v>
      </c>
      <c r="H13" s="114">
        <f>'Type Data'!H63</f>
        <v>-1.5500366886613932</v>
      </c>
      <c r="I13" s="182">
        <f>'Type Data'!I63</f>
        <v>2.4609464131351229</v>
      </c>
      <c r="J13" s="183">
        <f>'Type Data'!J63</f>
        <v>8.8806419772204048E-2</v>
      </c>
      <c r="K13" s="112">
        <f>'Type Data'!K63</f>
        <v>3.7437259192407771E-2</v>
      </c>
      <c r="L13" s="115">
        <f>'Type Data'!L63</f>
        <v>259840122.59744349</v>
      </c>
      <c r="M13" s="111">
        <f>'Type Data'!M63</f>
        <v>28998512.697918177</v>
      </c>
      <c r="N13" s="112">
        <f>'Type Data'!N63</f>
        <v>0.12562082161244625</v>
      </c>
      <c r="O13" s="116">
        <f>'Type Data'!O63</f>
        <v>83000216.285441101</v>
      </c>
      <c r="P13" s="110">
        <f>'Type Data'!P63</f>
        <v>5864461.82843934</v>
      </c>
      <c r="Q13" s="112">
        <f>'Type Data'!Q63</f>
        <v>7.6027801500384642E-2</v>
      </c>
    </row>
    <row r="14" spans="2:17">
      <c r="B14" s="348"/>
      <c r="C14" s="151" t="s">
        <v>75</v>
      </c>
      <c r="D14" s="77">
        <f>'Type Data'!D64</f>
        <v>23989701.755462967</v>
      </c>
      <c r="E14" s="76">
        <f>'Type Data'!E64</f>
        <v>4506423.6430749744</v>
      </c>
      <c r="F14" s="78">
        <f>'Type Data'!F64</f>
        <v>0.23129699309736121</v>
      </c>
      <c r="G14" s="95">
        <f>'Type Data'!G64</f>
        <v>17.881333426225805</v>
      </c>
      <c r="H14" s="81">
        <f>'Type Data'!H64</f>
        <v>1.8142228788908596</v>
      </c>
      <c r="I14" s="178">
        <f>'Type Data'!I64</f>
        <v>2.5167770377479708</v>
      </c>
      <c r="J14" s="179">
        <f>'Type Data'!J64</f>
        <v>7.382528230443608E-3</v>
      </c>
      <c r="K14" s="78">
        <f>'Type Data'!K64</f>
        <v>2.9419559987253745E-3</v>
      </c>
      <c r="L14" s="79">
        <f>'Type Data'!L64</f>
        <v>60376730.520571381</v>
      </c>
      <c r="M14" s="80">
        <f>'Type Data'!M64</f>
        <v>11485499.39794194</v>
      </c>
      <c r="N14" s="78">
        <f>'Type Data'!N64</f>
        <v>0.23491941467241648</v>
      </c>
      <c r="O14" s="77">
        <f>'Type Data'!O64</f>
        <v>14129637.554918289</v>
      </c>
      <c r="P14" s="76">
        <f>'Type Data'!P64</f>
        <v>2263429.8819076493</v>
      </c>
      <c r="Q14" s="78">
        <f>'Type Data'!Q64</f>
        <v>0.19074585109914752</v>
      </c>
    </row>
    <row r="15" spans="2:17">
      <c r="B15" s="348"/>
      <c r="C15" s="151" t="s">
        <v>76</v>
      </c>
      <c r="D15" s="77">
        <f>'Type Data'!D65</f>
        <v>4090888.0405383338</v>
      </c>
      <c r="E15" s="76">
        <f>'Type Data'!E65</f>
        <v>84430.222037401516</v>
      </c>
      <c r="F15" s="78">
        <f>'Type Data'!F65</f>
        <v>2.1073533246131159E-2</v>
      </c>
      <c r="G15" s="95">
        <f>'Type Data'!G65</f>
        <v>3.0492472898529286</v>
      </c>
      <c r="H15" s="81">
        <f>'Type Data'!H65</f>
        <v>-0.25472447002044207</v>
      </c>
      <c r="I15" s="178">
        <f>'Type Data'!I65</f>
        <v>3.4535672903038992</v>
      </c>
      <c r="J15" s="179">
        <f>'Type Data'!J65</f>
        <v>4.0891135325765493E-2</v>
      </c>
      <c r="K15" s="78">
        <f>'Type Data'!K65</f>
        <v>1.1982131754903506E-2</v>
      </c>
      <c r="L15" s="79">
        <f>'Type Data'!L65</f>
        <v>14128157.125098601</v>
      </c>
      <c r="M15" s="80">
        <f>'Type Data'!M65</f>
        <v>455414.06197475828</v>
      </c>
      <c r="N15" s="78">
        <f>'Type Data'!N65</f>
        <v>3.3308170852931161E-2</v>
      </c>
      <c r="O15" s="77">
        <f>'Type Data'!O65</f>
        <v>4364209.633146286</v>
      </c>
      <c r="P15" s="76">
        <f>'Type Data'!P65</f>
        <v>-90927.784632096067</v>
      </c>
      <c r="Q15" s="78">
        <f>'Type Data'!Q65</f>
        <v>-2.040964758331484E-2</v>
      </c>
    </row>
    <row r="16" spans="2:17" ht="15" thickBot="1">
      <c r="B16" s="349"/>
      <c r="C16" s="152" t="s">
        <v>77</v>
      </c>
      <c r="D16" s="144">
        <f>'Type Data'!D66</f>
        <v>422852.4754883945</v>
      </c>
      <c r="E16" s="138">
        <f>'Type Data'!E66</f>
        <v>42213.610383749008</v>
      </c>
      <c r="F16" s="140">
        <f>'Type Data'!F66</f>
        <v>0.11090199728328744</v>
      </c>
      <c r="G16" s="141">
        <f>'Type Data'!G66</f>
        <v>0.31518383101995495</v>
      </c>
      <c r="H16" s="142">
        <f>'Type Data'!H66</f>
        <v>1.2855902326470159E-3</v>
      </c>
      <c r="I16" s="180">
        <f>'Type Data'!I66</f>
        <v>2.9209994224970939</v>
      </c>
      <c r="J16" s="181">
        <f>'Type Data'!J66</f>
        <v>4.1413847694421246E-2</v>
      </c>
      <c r="K16" s="140">
        <f>'Type Data'!K66</f>
        <v>1.4381877745466615E-2</v>
      </c>
      <c r="L16" s="143">
        <f>'Type Data'!L66</f>
        <v>1235151.8367030669</v>
      </c>
      <c r="M16" s="139">
        <f>'Type Data'!M66</f>
        <v>139069.65153846936</v>
      </c>
      <c r="N16" s="140">
        <f>'Type Data'!N66</f>
        <v>0.12687885399541041</v>
      </c>
      <c r="O16" s="144">
        <f>'Type Data'!O66</f>
        <v>1691409.901953578</v>
      </c>
      <c r="P16" s="138">
        <f>'Type Data'!P66</f>
        <v>168854.44153499603</v>
      </c>
      <c r="Q16" s="140">
        <f>'Type Data'!Q66</f>
        <v>0.11090199728328744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120051.11557786941</v>
      </c>
      <c r="E17" s="131">
        <f>Granola!E18</f>
        <v>-60241.7167449923</v>
      </c>
      <c r="F17" s="133">
        <f>Granola!F18</f>
        <v>-0.33413262174013481</v>
      </c>
      <c r="G17" s="134">
        <f>Granola!G18</f>
        <v>8.9483147715640546E-2</v>
      </c>
      <c r="H17" s="135">
        <f>Granola!H18</f>
        <v>-5.9197420878290677E-2</v>
      </c>
      <c r="I17" s="184">
        <f>Granola!I18</f>
        <v>3.5769184868289781</v>
      </c>
      <c r="J17" s="185">
        <f>Granola!J18</f>
        <v>-1.801139843025279E-2</v>
      </c>
      <c r="K17" s="133">
        <f>Granola!K18</f>
        <v>-5.0102224536025921E-3</v>
      </c>
      <c r="L17" s="136">
        <f>Granola!L18</f>
        <v>429413.05467492342</v>
      </c>
      <c r="M17" s="132">
        <f>Granola!M18</f>
        <v>-218727.03634056356</v>
      </c>
      <c r="N17" s="133">
        <f>Granola!N18</f>
        <v>-0.3374687654298138</v>
      </c>
      <c r="O17" s="137">
        <f>Granola!O18</f>
        <v>172986.16154098511</v>
      </c>
      <c r="P17" s="131">
        <f>Granola!P18</f>
        <v>-92633.854827103671</v>
      </c>
      <c r="Q17" s="133">
        <f>Granola!Q18</f>
        <v>-0.34874576130864426</v>
      </c>
    </row>
    <row r="18" spans="2:17">
      <c r="B18" s="350" t="s">
        <v>80</v>
      </c>
      <c r="C18" s="154" t="s">
        <v>14</v>
      </c>
      <c r="D18" s="125">
        <f>'NB vs PL'!D33</f>
        <v>105168358.74556082</v>
      </c>
      <c r="E18" s="117">
        <f>'NB vs PL'!E33</f>
        <v>9624896.9367401749</v>
      </c>
      <c r="F18" s="121">
        <f>'NB vs PL'!F33</f>
        <v>0.100738415319295</v>
      </c>
      <c r="G18" s="122">
        <f>'NB vs PL'!G33</f>
        <v>78.389906960392381</v>
      </c>
      <c r="H18" s="123">
        <f>'NB vs PL'!H33</f>
        <v>-0.40111342653794679</v>
      </c>
      <c r="I18" s="186">
        <f>'NB vs PL'!I33</f>
        <v>2.7208895211983983</v>
      </c>
      <c r="J18" s="187">
        <f>'NB vs PL'!J33</f>
        <v>6.1698201601279479E-2</v>
      </c>
      <c r="K18" s="121">
        <f>'NB vs PL'!K33</f>
        <v>2.3201866351845294E-2</v>
      </c>
      <c r="L18" s="124">
        <f>'NB vs PL'!L33</f>
        <v>286151485.27243036</v>
      </c>
      <c r="M18" s="118">
        <f>'NB vs PL'!M33</f>
        <v>32083140.986155659</v>
      </c>
      <c r="N18" s="121">
        <f>'NB vs PL'!N33</f>
        <v>0.12627760091987522</v>
      </c>
      <c r="O18" s="125">
        <f>'NB vs PL'!O33</f>
        <v>87815159.663446903</v>
      </c>
      <c r="P18" s="117">
        <f>'NB vs PL'!P33</f>
        <v>7120852.5411939919</v>
      </c>
      <c r="Q18" s="121">
        <f>'NB vs PL'!Q33</f>
        <v>8.8244794399260515E-2</v>
      </c>
    </row>
    <row r="19" spans="2:17" ht="15" thickBot="1">
      <c r="B19" s="351"/>
      <c r="C19" s="155" t="s">
        <v>13</v>
      </c>
      <c r="D19" s="130">
        <f>'NB vs PL'!D34</f>
        <v>28992227.512951467</v>
      </c>
      <c r="E19" s="119">
        <f>'NB vs PL'!E34</f>
        <v>3273823.0080397949</v>
      </c>
      <c r="F19" s="126">
        <f>'NB vs PL'!F34</f>
        <v>0.12729494970866345</v>
      </c>
      <c r="G19" s="127">
        <f>'NB vs PL'!G34</f>
        <v>21.610093039611353</v>
      </c>
      <c r="H19" s="128">
        <f>'NB vs PL'!H34</f>
        <v>0.40111342653709769</v>
      </c>
      <c r="I19" s="188">
        <f>'NB vs PL'!I34</f>
        <v>1.7192440231111472</v>
      </c>
      <c r="J19" s="189">
        <f>'NB vs PL'!J34</f>
        <v>0.1271607890168549</v>
      </c>
      <c r="K19" s="126">
        <f>'NB vs PL'!K34</f>
        <v>7.9870691615689549E-2</v>
      </c>
      <c r="L19" s="129">
        <f>'NB vs PL'!L34</f>
        <v>49844713.868320368</v>
      </c>
      <c r="M19" s="120">
        <f>'NB vs PL'!M34</f>
        <v>8898873.2483953759</v>
      </c>
      <c r="N19" s="126">
        <f>'NB vs PL'!N34</f>
        <v>0.21733277699676831</v>
      </c>
      <c r="O19" s="130">
        <f>'NB vs PL'!O34</f>
        <v>15482252.716556787</v>
      </c>
      <c r="P19" s="119">
        <f>'NB vs PL'!P34</f>
        <v>1049471.8464321587</v>
      </c>
      <c r="Q19" s="126">
        <f>'NB vs PL'!Q34</f>
        <v>7.2714458556253025E-2</v>
      </c>
    </row>
    <row r="20" spans="2:17">
      <c r="B20" s="347" t="s">
        <v>62</v>
      </c>
      <c r="C20" s="150" t="s">
        <v>70</v>
      </c>
      <c r="D20" s="116">
        <f>Package!D63</f>
        <v>64218570.322978057</v>
      </c>
      <c r="E20" s="110">
        <f>Package!E63</f>
        <v>1508199.723911263</v>
      </c>
      <c r="F20" s="112">
        <f>Package!F63</f>
        <v>2.4050244154253282E-2</v>
      </c>
      <c r="G20" s="113">
        <f>Package!G63</f>
        <v>47.866942232377049</v>
      </c>
      <c r="H20" s="114">
        <f>Package!H63</f>
        <v>-3.8478898953287199</v>
      </c>
      <c r="I20" s="182">
        <f>Package!I63</f>
        <v>2.6248682084708035</v>
      </c>
      <c r="J20" s="183">
        <f>Package!J63</f>
        <v>0.11929581169029246</v>
      </c>
      <c r="K20" s="112">
        <f>Package!K63</f>
        <v>4.7612199050236753E-2</v>
      </c>
      <c r="L20" s="115">
        <f>Package!L63</f>
        <v>168565283.63423172</v>
      </c>
      <c r="M20" s="111">
        <f>Package!M63</f>
        <v>11439910.069333851</v>
      </c>
      <c r="N20" s="112">
        <f>Package!N63</f>
        <v>7.2807528216369197E-2</v>
      </c>
      <c r="O20" s="116">
        <f>Package!O63</f>
        <v>66615681.218936861</v>
      </c>
      <c r="P20" s="110">
        <f>Package!P63</f>
        <v>2854266.9333948568</v>
      </c>
      <c r="Q20" s="112">
        <f>Package!Q63</f>
        <v>4.4764799610821464E-2</v>
      </c>
    </row>
    <row r="21" spans="2:17">
      <c r="B21" s="348"/>
      <c r="C21" s="151" t="s">
        <v>71</v>
      </c>
      <c r="D21" s="77">
        <f>Package!D64</f>
        <v>36950627.106783077</v>
      </c>
      <c r="E21" s="76">
        <f>Package!E64</f>
        <v>7451188.7422457598</v>
      </c>
      <c r="F21" s="78">
        <f>Package!F64</f>
        <v>0.25258747811291177</v>
      </c>
      <c r="G21" s="95">
        <f>Package!G64</f>
        <v>27.54208828186303</v>
      </c>
      <c r="H21" s="81">
        <f>Package!H64</f>
        <v>3.2150353827951257</v>
      </c>
      <c r="I21" s="178">
        <f>Package!I64</f>
        <v>2.1405605649416244</v>
      </c>
      <c r="J21" s="179">
        <f>Package!J64</f>
        <v>5.5588934757760722E-2</v>
      </c>
      <c r="K21" s="78">
        <f>Package!K64</f>
        <v>2.6661722372144987E-2</v>
      </c>
      <c r="L21" s="79">
        <f>Package!L64</f>
        <v>79095055.234642878</v>
      </c>
      <c r="M21" s="80">
        <f>Package!M64</f>
        <v>17589563.138225093</v>
      </c>
      <c r="N21" s="78">
        <f>Package!N64</f>
        <v>0.2859836177011833</v>
      </c>
      <c r="O21" s="77">
        <f>Package!O64</f>
        <v>16297933.160022616</v>
      </c>
      <c r="P21" s="76">
        <f>Package!P64</f>
        <v>3029085.2436316255</v>
      </c>
      <c r="Q21" s="78">
        <f>Package!Q64</f>
        <v>0.22828547457310144</v>
      </c>
    </row>
    <row r="22" spans="2:17">
      <c r="B22" s="348"/>
      <c r="C22" s="151" t="s">
        <v>72</v>
      </c>
      <c r="D22" s="77">
        <f>Package!D65</f>
        <v>6233344.5161033422</v>
      </c>
      <c r="E22" s="76">
        <f>Package!E65</f>
        <v>-941454.0747343367</v>
      </c>
      <c r="F22" s="78">
        <f>Package!F65</f>
        <v>-0.13121679484307575</v>
      </c>
      <c r="G22" s="95">
        <f>Package!G65</f>
        <v>4.646181631982901</v>
      </c>
      <c r="H22" s="81">
        <f>Package!H65</f>
        <v>-1.2705989759249094</v>
      </c>
      <c r="I22" s="178">
        <f>Package!I65</f>
        <v>2.2496428256206698</v>
      </c>
      <c r="J22" s="179">
        <f>Package!J65</f>
        <v>0.14300137991839934</v>
      </c>
      <c r="K22" s="78">
        <f>Package!K65</f>
        <v>6.7881214532323209E-2</v>
      </c>
      <c r="L22" s="79">
        <f>Package!L65</f>
        <v>14022798.770273829</v>
      </c>
      <c r="M22" s="80">
        <f>Package!M65</f>
        <v>-1091929.3057510722</v>
      </c>
      <c r="N22" s="78">
        <f>Package!N65</f>
        <v>-7.2242735711739267E-2</v>
      </c>
      <c r="O22" s="77">
        <f>Package!O65</f>
        <v>2977759.3314853311</v>
      </c>
      <c r="P22" s="76">
        <f>Package!P65</f>
        <v>-223040.36373597477</v>
      </c>
      <c r="Q22" s="78">
        <f>Package!Q65</f>
        <v>-6.9682699629397951E-2</v>
      </c>
    </row>
    <row r="23" spans="2:17" ht="15" thickBot="1">
      <c r="B23" s="349"/>
      <c r="C23" s="152" t="s">
        <v>73</v>
      </c>
      <c r="D23" s="144">
        <f>Package!D66</f>
        <v>23989701.755462952</v>
      </c>
      <c r="E23" s="138">
        <f>Package!E66</f>
        <v>4506423.6430749744</v>
      </c>
      <c r="F23" s="140">
        <f>Package!F66</f>
        <v>0.2312969930973614</v>
      </c>
      <c r="G23" s="141">
        <f>Package!G66</f>
        <v>17.881333426225794</v>
      </c>
      <c r="H23" s="142">
        <f>Package!H66</f>
        <v>1.8142228788908632</v>
      </c>
      <c r="I23" s="180">
        <f>Package!I66</f>
        <v>2.5167770377479717</v>
      </c>
      <c r="J23" s="181">
        <f>Package!J66</f>
        <v>7.3825282304413875E-3</v>
      </c>
      <c r="K23" s="140">
        <f>Package!K66</f>
        <v>2.9419559987244859E-3</v>
      </c>
      <c r="L23" s="143">
        <f>Package!L66</f>
        <v>60376730.520571366</v>
      </c>
      <c r="M23" s="139">
        <f>Package!M66</f>
        <v>11485499.397941902</v>
      </c>
      <c r="N23" s="140">
        <f>Package!N66</f>
        <v>0.23491941467241559</v>
      </c>
      <c r="O23" s="144">
        <f>Package!O66</f>
        <v>14129637.554918289</v>
      </c>
      <c r="P23" s="138">
        <f>Package!P66</f>
        <v>2263429.8819076363</v>
      </c>
      <c r="Q23" s="140">
        <f>Package!Q66</f>
        <v>0.19074585109914621</v>
      </c>
    </row>
    <row r="24" spans="2:17">
      <c r="B24" s="350" t="s">
        <v>81</v>
      </c>
      <c r="C24" s="156" t="s">
        <v>82</v>
      </c>
      <c r="D24" s="116">
        <f>Flavor!D198</f>
        <v>10473344.251050815</v>
      </c>
      <c r="E24" s="110">
        <f>Flavor!E198</f>
        <v>405589.66628033854</v>
      </c>
      <c r="F24" s="112">
        <f>Flavor!F198</f>
        <v>4.0286010437111296E-2</v>
      </c>
      <c r="G24" s="113">
        <f>Flavor!G198</f>
        <v>7.8065731099819855</v>
      </c>
      <c r="H24" s="114">
        <f>Flavor!H198</f>
        <v>-0.4959171046443851</v>
      </c>
      <c r="I24" s="182">
        <f>Flavor!I198</f>
        <v>2.598970676101648</v>
      </c>
      <c r="J24" s="183">
        <f>Flavor!J198</f>
        <v>7.3566597795185817E-2</v>
      </c>
      <c r="K24" s="112">
        <f>Flavor!K198</f>
        <v>2.9130624452194449E-2</v>
      </c>
      <c r="L24" s="115">
        <f>Flavor!L198</f>
        <v>27219914.589198846</v>
      </c>
      <c r="M24" s="111">
        <f>Flavor!M198</f>
        <v>1794766.1014309004</v>
      </c>
      <c r="N24" s="112">
        <f>Flavor!N198</f>
        <v>7.0590191530026394E-2</v>
      </c>
      <c r="O24" s="116">
        <f>Flavor!O198</f>
        <v>10017492.373109877</v>
      </c>
      <c r="P24" s="110">
        <f>Flavor!P198</f>
        <v>260543.51632917114</v>
      </c>
      <c r="Q24" s="112">
        <f>Flavor!Q198</f>
        <v>2.6703380344983912E-2</v>
      </c>
    </row>
    <row r="25" spans="2:17">
      <c r="B25" s="348"/>
      <c r="C25" s="151" t="s">
        <v>83</v>
      </c>
      <c r="D25" s="77">
        <f>Flavor!D199</f>
        <v>28028928.762995161</v>
      </c>
      <c r="E25" s="76">
        <f>Flavor!E199</f>
        <v>-1458471.5755874962</v>
      </c>
      <c r="F25" s="78">
        <f>Flavor!F199</f>
        <v>-4.9460839505718161E-2</v>
      </c>
      <c r="G25" s="95">
        <f>Flavor!G199</f>
        <v>20.892073853186382</v>
      </c>
      <c r="H25" s="81">
        <f>Flavor!H199</f>
        <v>-3.4250517486028293</v>
      </c>
      <c r="I25" s="178">
        <f>Flavor!I199</f>
        <v>2.3425357466540162</v>
      </c>
      <c r="J25" s="179">
        <f>Flavor!J199</f>
        <v>9.4408303364854174E-2</v>
      </c>
      <c r="K25" s="78">
        <f>Flavor!K199</f>
        <v>4.1994195501091548E-2</v>
      </c>
      <c r="L25" s="79">
        <f>Flavor!L199</f>
        <v>65658767.567735098</v>
      </c>
      <c r="M25" s="80">
        <f>Flavor!M199</f>
        <v>-632666.36468670517</v>
      </c>
      <c r="N25" s="78">
        <f>Flavor!N199</f>
        <v>-9.5437121684779375E-3</v>
      </c>
      <c r="O25" s="77">
        <f>Flavor!O199</f>
        <v>15699988.726075411</v>
      </c>
      <c r="P25" s="76">
        <f>Flavor!P199</f>
        <v>524604.96299683861</v>
      </c>
      <c r="Q25" s="78">
        <f>Flavor!Q199</f>
        <v>3.4569469292314886E-2</v>
      </c>
    </row>
    <row r="26" spans="2:17">
      <c r="B26" s="348"/>
      <c r="C26" s="151" t="s">
        <v>84</v>
      </c>
      <c r="D26" s="77">
        <f>Flavor!D200</f>
        <v>17081367.53199492</v>
      </c>
      <c r="E26" s="76">
        <f>Flavor!E200</f>
        <v>1971243.713786263</v>
      </c>
      <c r="F26" s="78">
        <f>Flavor!F200</f>
        <v>0.13045847522511955</v>
      </c>
      <c r="G26" s="95">
        <f>Flavor!G200</f>
        <v>12.732031074373582</v>
      </c>
      <c r="H26" s="81">
        <f>Flavor!H200</f>
        <v>0.27129277506687011</v>
      </c>
      <c r="I26" s="178">
        <f>Flavor!I200</f>
        <v>2.578291118860526</v>
      </c>
      <c r="J26" s="179">
        <f>Flavor!J200</f>
        <v>9.9222054372121171E-2</v>
      </c>
      <c r="K26" s="78">
        <f>Flavor!K200</f>
        <v>4.002391695876259E-2</v>
      </c>
      <c r="L26" s="79">
        <f>Flavor!L200</f>
        <v>44040738.205735043</v>
      </c>
      <c r="M26" s="80">
        <f>Flavor!M200</f>
        <v>6581697.6874245405</v>
      </c>
      <c r="N26" s="78">
        <f>Flavor!N200</f>
        <v>0.17570385136285899</v>
      </c>
      <c r="O26" s="77">
        <f>Flavor!O200</f>
        <v>13174900.142288506</v>
      </c>
      <c r="P26" s="76">
        <f>Flavor!P200</f>
        <v>1374037.2887648698</v>
      </c>
      <c r="Q26" s="78">
        <f>Flavor!Q200</f>
        <v>0.11643532390977615</v>
      </c>
    </row>
    <row r="27" spans="2:17">
      <c r="B27" s="348"/>
      <c r="C27" s="151" t="s">
        <v>85</v>
      </c>
      <c r="D27" s="77">
        <f>Flavor!D201</f>
        <v>3151361.5315571334</v>
      </c>
      <c r="E27" s="76">
        <f>Flavor!E201</f>
        <v>-326425.65805342188</v>
      </c>
      <c r="F27" s="78">
        <f>Flavor!F201</f>
        <v>-9.3860158847147643E-2</v>
      </c>
      <c r="G27" s="95">
        <f>Flavor!G201</f>
        <v>2.348947346939088</v>
      </c>
      <c r="H27" s="81">
        <f>Flavor!H201</f>
        <v>-0.5190500667019653</v>
      </c>
      <c r="I27" s="178">
        <f>Flavor!I201</f>
        <v>2.2750374228638868</v>
      </c>
      <c r="J27" s="179">
        <f>Flavor!J201</f>
        <v>0.15592567542900104</v>
      </c>
      <c r="K27" s="78">
        <f>Flavor!K201</f>
        <v>7.3580676251615282E-2</v>
      </c>
      <c r="L27" s="79">
        <f>Flavor!L201</f>
        <v>7169465.4172661323</v>
      </c>
      <c r="M27" s="80">
        <f>Flavor!M201</f>
        <v>-200354.27131615113</v>
      </c>
      <c r="N27" s="78">
        <f>Flavor!N201</f>
        <v>-2.7185776556589387E-2</v>
      </c>
      <c r="O27" s="77">
        <f>Flavor!O201</f>
        <v>1957892.0912142992</v>
      </c>
      <c r="P27" s="76">
        <f>Flavor!P201</f>
        <v>50493.783474594122</v>
      </c>
      <c r="Q27" s="78">
        <f>Flavor!Q201</f>
        <v>2.6472595298896954E-2</v>
      </c>
    </row>
    <row r="28" spans="2:17">
      <c r="B28" s="348"/>
      <c r="C28" s="151" t="s">
        <v>86</v>
      </c>
      <c r="D28" s="77">
        <f>Flavor!D202</f>
        <v>23304136.131600913</v>
      </c>
      <c r="E28" s="76">
        <f>Flavor!E202</f>
        <v>5199485.2549264804</v>
      </c>
      <c r="F28" s="78">
        <f>Flavor!F202</f>
        <v>0.28719058380879159</v>
      </c>
      <c r="G28" s="95">
        <f>Flavor!G202</f>
        <v>17.370329678417882</v>
      </c>
      <c r="H28" s="81">
        <f>Flavor!H202</f>
        <v>2.4401200197322996</v>
      </c>
      <c r="I28" s="178">
        <f>Flavor!I202</f>
        <v>2.3030574418823435</v>
      </c>
      <c r="J28" s="179">
        <f>Flavor!J202</f>
        <v>6.3906244811694712E-2</v>
      </c>
      <c r="K28" s="78">
        <f>Flavor!K202</f>
        <v>2.8540388382570829E-2</v>
      </c>
      <c r="L28" s="79">
        <f>Flavor!L202</f>
        <v>53670764.144522689</v>
      </c>
      <c r="M28" s="80">
        <f>Flavor!M202</f>
        <v>13131713.461470962</v>
      </c>
      <c r="N28" s="78">
        <f>Flavor!N202</f>
        <v>0.32392750299308248</v>
      </c>
      <c r="O28" s="77">
        <f>Flavor!O202</f>
        <v>11682957.23334372</v>
      </c>
      <c r="P28" s="76">
        <f>Flavor!P202</f>
        <v>2075132.0884584524</v>
      </c>
      <c r="Q28" s="78">
        <f>Flavor!Q202</f>
        <v>0.2159835402045332</v>
      </c>
    </row>
    <row r="29" spans="2:17">
      <c r="B29" s="348"/>
      <c r="C29" s="151" t="s">
        <v>87</v>
      </c>
      <c r="D29" s="77">
        <f>Flavor!D203</f>
        <v>3607628.2416049237</v>
      </c>
      <c r="E29" s="76">
        <f>Flavor!E203</f>
        <v>241281.95395953488</v>
      </c>
      <c r="F29" s="78">
        <f>Flavor!F203</f>
        <v>7.1674727833273805E-2</v>
      </c>
      <c r="G29" s="95">
        <f>Flavor!G203</f>
        <v>2.689037326248386</v>
      </c>
      <c r="H29" s="81">
        <f>Flavor!H203</f>
        <v>-8.7059059185787824E-2</v>
      </c>
      <c r="I29" s="178">
        <f>Flavor!I203</f>
        <v>2.5380560384792368</v>
      </c>
      <c r="J29" s="179">
        <f>Flavor!J203</f>
        <v>0.17332748342243454</v>
      </c>
      <c r="K29" s="78">
        <f>Flavor!K203</f>
        <v>7.3296989226009121E-2</v>
      </c>
      <c r="L29" s="79">
        <f>Flavor!L203</f>
        <v>9156362.6431936081</v>
      </c>
      <c r="M29" s="80">
        <f>Flavor!M203</f>
        <v>1195867.4505890971</v>
      </c>
      <c r="N29" s="78">
        <f>Flavor!N203</f>
        <v>0.15022525881305554</v>
      </c>
      <c r="O29" s="77">
        <f>Flavor!O203</f>
        <v>5138569.9556726217</v>
      </c>
      <c r="P29" s="76">
        <f>Flavor!P203</f>
        <v>583214.28381991759</v>
      </c>
      <c r="Q29" s="78">
        <f>Flavor!Q203</f>
        <v>0.12802826515250326</v>
      </c>
    </row>
    <row r="30" spans="2:17">
      <c r="B30" s="348"/>
      <c r="C30" s="151" t="s">
        <v>88</v>
      </c>
      <c r="D30" s="77">
        <f>Flavor!D204</f>
        <v>224036.9989305487</v>
      </c>
      <c r="E30" s="76">
        <f>Flavor!E204</f>
        <v>6118.884143717034</v>
      </c>
      <c r="F30" s="78">
        <f>Flavor!F204</f>
        <v>2.8078822862902197E-2</v>
      </c>
      <c r="G30" s="95">
        <f>Flavor!G204</f>
        <v>0.16699166661277334</v>
      </c>
      <c r="H30" s="81">
        <f>Flavor!H204</f>
        <v>-1.2717026162115508E-2</v>
      </c>
      <c r="I30" s="178">
        <f>Flavor!I204</f>
        <v>3.4752907327011964</v>
      </c>
      <c r="J30" s="179">
        <f>Flavor!J204</f>
        <v>0.18503085382560069</v>
      </c>
      <c r="K30" s="78">
        <f>Flavor!K204</f>
        <v>5.6235938994834846E-2</v>
      </c>
      <c r="L30" s="79">
        <f>Flavor!L204</f>
        <v>778593.70616552373</v>
      </c>
      <c r="M30" s="80">
        <f>Flavor!M204</f>
        <v>61586.476202204823</v>
      </c>
      <c r="N30" s="78">
        <f>Flavor!N204</f>
        <v>8.5893800827301983E-2</v>
      </c>
      <c r="O30" s="77">
        <f>Flavor!O204</f>
        <v>472455.04855716228</v>
      </c>
      <c r="P30" s="76">
        <f>Flavor!P204</f>
        <v>29422.481011152267</v>
      </c>
      <c r="Q30" s="78">
        <f>Flavor!Q204</f>
        <v>6.6411553385624794E-2</v>
      </c>
    </row>
    <row r="31" spans="2:17">
      <c r="B31" s="348"/>
      <c r="C31" s="151" t="s">
        <v>89</v>
      </c>
      <c r="D31" s="77">
        <f>Flavor!D205</f>
        <v>1824668.9232969317</v>
      </c>
      <c r="E31" s="76">
        <f>Flavor!E205</f>
        <v>-122197.80360901682</v>
      </c>
      <c r="F31" s="78">
        <f>Flavor!F205</f>
        <v>-6.2766393775304422E-2</v>
      </c>
      <c r="G31" s="95">
        <f>Flavor!G205</f>
        <v>1.3600633197749068</v>
      </c>
      <c r="H31" s="81">
        <f>Flavor!H205</f>
        <v>-0.245442834871473</v>
      </c>
      <c r="I31" s="178">
        <f>Flavor!I205</f>
        <v>2.672123200825927</v>
      </c>
      <c r="J31" s="179">
        <f>Flavor!J205</f>
        <v>0.1623345219250738</v>
      </c>
      <c r="K31" s="78">
        <f>Flavor!K205</f>
        <v>6.4680553900724108E-2</v>
      </c>
      <c r="L31" s="79">
        <f>Flavor!L205</f>
        <v>4875740.1637677951</v>
      </c>
      <c r="M31" s="80">
        <f>Flavor!M205</f>
        <v>-10483.906749513932</v>
      </c>
      <c r="N31" s="78">
        <f>Flavor!N205</f>
        <v>-2.1456049903180127E-3</v>
      </c>
      <c r="O31" s="77">
        <f>Flavor!O205</f>
        <v>2517455.1316497326</v>
      </c>
      <c r="P31" s="76">
        <f>Flavor!P205</f>
        <v>-73267.202392678242</v>
      </c>
      <c r="Q31" s="78">
        <f>Flavor!Q205</f>
        <v>-2.82806078559397E-2</v>
      </c>
    </row>
    <row r="32" spans="2:17">
      <c r="B32" s="348"/>
      <c r="C32" s="151" t="s">
        <v>90</v>
      </c>
      <c r="D32" s="77">
        <f>Flavor!D206</f>
        <v>940681.00496557914</v>
      </c>
      <c r="E32" s="76">
        <f>Flavor!E206</f>
        <v>-155634.73777322541</v>
      </c>
      <c r="F32" s="78">
        <f>Flavor!F206</f>
        <v>-0.14196160075601974</v>
      </c>
      <c r="G32" s="95">
        <f>Flavor!G206</f>
        <v>0.70116047581443053</v>
      </c>
      <c r="H32" s="81">
        <f>Flavor!H206</f>
        <v>-0.20292897626643547</v>
      </c>
      <c r="I32" s="178">
        <f>Flavor!I206</f>
        <v>2.3865774338177919</v>
      </c>
      <c r="J32" s="179">
        <f>Flavor!J206</f>
        <v>2.1662001525728503E-2</v>
      </c>
      <c r="K32" s="78">
        <f>Flavor!K206</f>
        <v>9.1597362129494028E-3</v>
      </c>
      <c r="L32" s="79">
        <f>Flavor!L206</f>
        <v>2245008.0588718932</v>
      </c>
      <c r="M32" s="80">
        <f>Flavor!M206</f>
        <v>-347685.95979584148</v>
      </c>
      <c r="N32" s="78">
        <f>Flavor!N206</f>
        <v>-0.13410219535836365</v>
      </c>
      <c r="O32" s="77">
        <f>Flavor!O206</f>
        <v>403817.19316411018</v>
      </c>
      <c r="P32" s="76">
        <f>Flavor!P206</f>
        <v>-91087.270285221282</v>
      </c>
      <c r="Q32" s="78">
        <f>Flavor!Q206</f>
        <v>-0.18405020971193328</v>
      </c>
    </row>
    <row r="33" spans="2:17">
      <c r="B33" s="348"/>
      <c r="C33" s="151" t="s">
        <v>91</v>
      </c>
      <c r="D33" s="77">
        <f>Flavor!D207</f>
        <v>363082.44580232387</v>
      </c>
      <c r="E33" s="76">
        <f>Flavor!E207</f>
        <v>-66689.324177914474</v>
      </c>
      <c r="F33" s="78">
        <f>Flavor!F207</f>
        <v>-0.15517381279133566</v>
      </c>
      <c r="G33" s="95">
        <f>Flavor!G207</f>
        <v>0.27063272152278656</v>
      </c>
      <c r="H33" s="81">
        <f>Flavor!H207</f>
        <v>-8.3783537310258061E-2</v>
      </c>
      <c r="I33" s="178">
        <f>Flavor!I207</f>
        <v>3.5443000686745441</v>
      </c>
      <c r="J33" s="179">
        <f>Flavor!J207</f>
        <v>0.16093937574672479</v>
      </c>
      <c r="K33" s="78">
        <f>Flavor!K207</f>
        <v>4.7567903736404342E-2</v>
      </c>
      <c r="L33" s="79">
        <f>Flavor!L207</f>
        <v>1286873.137591698</v>
      </c>
      <c r="M33" s="80">
        <f>Flavor!M207</f>
        <v>-167199.7758894565</v>
      </c>
      <c r="N33" s="78">
        <f>Flavor!N207</f>
        <v>-0.11498720204420031</v>
      </c>
      <c r="O33" s="77">
        <f>Flavor!O207</f>
        <v>878504.87794220448</v>
      </c>
      <c r="P33" s="76">
        <f>Flavor!P207</f>
        <v>-45178.295091045089</v>
      </c>
      <c r="Q33" s="78">
        <f>Flavor!Q207</f>
        <v>-4.8911029679890916E-2</v>
      </c>
    </row>
    <row r="34" spans="2:17">
      <c r="B34" s="348"/>
      <c r="C34" s="151" t="s">
        <v>92</v>
      </c>
      <c r="D34" s="77">
        <f>Flavor!D208</f>
        <v>157373.89293520758</v>
      </c>
      <c r="E34" s="76">
        <f>Flavor!E208</f>
        <v>-45462.627541212249</v>
      </c>
      <c r="F34" s="78">
        <f>Flavor!F208</f>
        <v>-0.22413432962875823</v>
      </c>
      <c r="G34" s="95">
        <f>Flavor!G208</f>
        <v>0.11730262763757736</v>
      </c>
      <c r="H34" s="81">
        <f>Flavor!H208</f>
        <v>-4.9968854026447504E-2</v>
      </c>
      <c r="I34" s="178">
        <f>Flavor!I208</f>
        <v>2.9515894476948064</v>
      </c>
      <c r="J34" s="179">
        <f>Flavor!J208</f>
        <v>6.6319926900568316E-2</v>
      </c>
      <c r="K34" s="78">
        <f>Flavor!K208</f>
        <v>2.2985695590168713E-2</v>
      </c>
      <c r="L34" s="79">
        <f>Flavor!L208</f>
        <v>464503.1217302109</v>
      </c>
      <c r="M34" s="80">
        <f>Flavor!M208</f>
        <v>-120734.9085043596</v>
      </c>
      <c r="N34" s="78">
        <f>Flavor!N208</f>
        <v>-0.20630051751074274</v>
      </c>
      <c r="O34" s="77">
        <f>Flavor!O208</f>
        <v>277738.62348806858</v>
      </c>
      <c r="P34" s="76">
        <f>Flavor!P208</f>
        <v>-23715.208349943161</v>
      </c>
      <c r="Q34" s="78">
        <f>Flavor!Q208</f>
        <v>-7.8669453976908443E-2</v>
      </c>
    </row>
    <row r="35" spans="2:17">
      <c r="B35" s="348"/>
      <c r="C35" s="151" t="s">
        <v>93</v>
      </c>
      <c r="D35" s="77">
        <f>Flavor!D209</f>
        <v>1053050.3805251762</v>
      </c>
      <c r="E35" s="76">
        <f>Flavor!E209</f>
        <v>-38239.670436347602</v>
      </c>
      <c r="F35" s="78">
        <f>Flavor!F209</f>
        <v>-3.5040794518977833E-2</v>
      </c>
      <c r="G35" s="95">
        <f>Flavor!G209</f>
        <v>0.7849178435282822</v>
      </c>
      <c r="H35" s="81">
        <f>Flavor!H209</f>
        <v>-0.11502711372493668</v>
      </c>
      <c r="I35" s="178">
        <f>Flavor!I209</f>
        <v>2.4140345413632747</v>
      </c>
      <c r="J35" s="179">
        <f>Flavor!J209</f>
        <v>0.23131051187938345</v>
      </c>
      <c r="K35" s="78">
        <f>Flavor!K209</f>
        <v>0.10597331992266434</v>
      </c>
      <c r="L35" s="79">
        <f>Flavor!L209</f>
        <v>2542099.9923835155</v>
      </c>
      <c r="M35" s="80">
        <f>Flavor!M209</f>
        <v>160114.97501309728</v>
      </c>
      <c r="N35" s="78">
        <f>Flavor!N209</f>
        <v>6.7219136075782504E-2</v>
      </c>
      <c r="O35" s="77">
        <f>Flavor!O209</f>
        <v>948389.19707834721</v>
      </c>
      <c r="P35" s="76">
        <f>Flavor!P209</f>
        <v>-41881.575902703218</v>
      </c>
      <c r="Q35" s="78">
        <f>Flavor!Q209</f>
        <v>-4.2293054632548115E-2</v>
      </c>
    </row>
    <row r="36" spans="2:17" ht="15" thickBot="1">
      <c r="B36" s="351"/>
      <c r="C36" s="157" t="s">
        <v>94</v>
      </c>
      <c r="D36" s="144">
        <f>Flavor!D210</f>
        <v>363823.46534152405</v>
      </c>
      <c r="E36" s="138">
        <f>Flavor!E210</f>
        <v>-4077.5371287051239</v>
      </c>
      <c r="F36" s="140">
        <f>Flavor!F210</f>
        <v>-1.1083245496280161E-2</v>
      </c>
      <c r="G36" s="141">
        <f>Flavor!G210</f>
        <v>0.27118505925465392</v>
      </c>
      <c r="H36" s="142">
        <f>Flavor!H210</f>
        <v>-3.2208755844976511E-2</v>
      </c>
      <c r="I36" s="180">
        <f>Flavor!I210</f>
        <v>2.3237625477626169</v>
      </c>
      <c r="J36" s="181">
        <f>Flavor!J210</f>
        <v>7.800695172313965E-2</v>
      </c>
      <c r="K36" s="140">
        <f>Flavor!K210</f>
        <v>3.4735281016647371E-2</v>
      </c>
      <c r="L36" s="143">
        <f>Flavor!L210</f>
        <v>845439.34275784413</v>
      </c>
      <c r="M36" s="139">
        <f>Flavor!M210</f>
        <v>19223.607671793434</v>
      </c>
      <c r="N36" s="140">
        <f>Flavor!N210</f>
        <v>2.3267055873477511E-2</v>
      </c>
      <c r="O36" s="144">
        <f>Flavor!O210</f>
        <v>959657.12458395958</v>
      </c>
      <c r="P36" s="138">
        <f>Flavor!P210</f>
        <v>45751.401046813466</v>
      </c>
      <c r="Q36" s="140">
        <f>Flavor!Q210</f>
        <v>5.0061401158249641E-2</v>
      </c>
    </row>
    <row r="37" spans="2:17">
      <c r="B37" s="347" t="s">
        <v>95</v>
      </c>
      <c r="C37" s="221" t="s">
        <v>144</v>
      </c>
      <c r="D37" s="116">
        <f>Fat!D63</f>
        <v>29486958.66105951</v>
      </c>
      <c r="E37" s="110">
        <f>Fat!E63</f>
        <v>5015364.4857822433</v>
      </c>
      <c r="F37" s="112">
        <f>Fat!F63</f>
        <v>0.20494637373682331</v>
      </c>
      <c r="G37" s="113">
        <f>Fat!G63</f>
        <v>21.978853464640181</v>
      </c>
      <c r="H37" s="114">
        <f>Fat!H63</f>
        <v>1.7980704046427789</v>
      </c>
      <c r="I37" s="182">
        <f>Fat!I63</f>
        <v>2.6875405574883691</v>
      </c>
      <c r="J37" s="183">
        <f>Fat!J63</f>
        <v>-9.2586930109677112E-3</v>
      </c>
      <c r="K37" s="112">
        <f>Fat!K63</f>
        <v>-3.4332155088123003E-3</v>
      </c>
      <c r="L37" s="115">
        <f>Fat!L63</f>
        <v>79247397.318580374</v>
      </c>
      <c r="M37" s="111">
        <f>Fat!M63</f>
        <v>13252420.488168702</v>
      </c>
      <c r="N37" s="112">
        <f>Fat!N63</f>
        <v>0.20080953315922292</v>
      </c>
      <c r="O37" s="116">
        <f>Fat!O63</f>
        <v>21603332.55845356</v>
      </c>
      <c r="P37" s="110">
        <f>Fat!P63</f>
        <v>3240293.1902995966</v>
      </c>
      <c r="Q37" s="112">
        <f>Fat!Q63</f>
        <v>0.17645734594018589</v>
      </c>
    </row>
    <row r="38" spans="2:17">
      <c r="B38" s="348"/>
      <c r="C38" s="222" t="s">
        <v>97</v>
      </c>
      <c r="D38" s="77">
        <f>Fat!D64</f>
        <v>1720827.8337552766</v>
      </c>
      <c r="E38" s="76">
        <f>Fat!E64</f>
        <v>400728.33264220296</v>
      </c>
      <c r="F38" s="78">
        <f>Fat!F64</f>
        <v>0.30355918800387338</v>
      </c>
      <c r="G38" s="95">
        <f>Fat!G64</f>
        <v>1.2826627266218857</v>
      </c>
      <c r="H38" s="81">
        <f>Fat!H64</f>
        <v>0.19402741096730614</v>
      </c>
      <c r="I38" s="178">
        <f>Fat!I64</f>
        <v>3.0745303268036954</v>
      </c>
      <c r="J38" s="179">
        <f>Fat!J64</f>
        <v>0.17032141455579186</v>
      </c>
      <c r="K38" s="78">
        <f>Fat!K64</f>
        <v>5.8646405855135399E-2</v>
      </c>
      <c r="L38" s="79">
        <f>Fat!L64</f>
        <v>5290737.3620885061</v>
      </c>
      <c r="M38" s="80">
        <f>Fat!M64</f>
        <v>1456892.6259019063</v>
      </c>
      <c r="N38" s="78">
        <f>Fat!N64</f>
        <v>0.3800082491997393</v>
      </c>
      <c r="O38" s="77">
        <f>Fat!O64</f>
        <v>1586717.4498367906</v>
      </c>
      <c r="P38" s="76">
        <f>Fat!P64</f>
        <v>508926.34446492116</v>
      </c>
      <c r="Q38" s="78">
        <f>Fat!Q64</f>
        <v>0.47219386199084162</v>
      </c>
    </row>
    <row r="39" spans="2:17">
      <c r="B39" s="348"/>
      <c r="C39" s="222" t="s">
        <v>59</v>
      </c>
      <c r="D39" s="77">
        <f>Fat!D65</f>
        <v>55125266.819191456</v>
      </c>
      <c r="E39" s="76">
        <f>Fat!E65</f>
        <v>1276722.5318228006</v>
      </c>
      <c r="F39" s="78">
        <f>Fat!F65</f>
        <v>2.3709508747523998E-2</v>
      </c>
      <c r="G39" s="95">
        <f>Fat!G65</f>
        <v>41.089017539751467</v>
      </c>
      <c r="H39" s="81">
        <f>Fat!H65</f>
        <v>-3.3178070658113086</v>
      </c>
      <c r="I39" s="178">
        <f>Fat!I65</f>
        <v>2.396546146313677</v>
      </c>
      <c r="J39" s="179">
        <f>Fat!J65</f>
        <v>0.10001571685056154</v>
      </c>
      <c r="K39" s="78">
        <f>Fat!K65</f>
        <v>4.3550791040005199E-2</v>
      </c>
      <c r="L39" s="79">
        <f>Fat!L65</f>
        <v>132110245.76004648</v>
      </c>
      <c r="M39" s="80">
        <f>Fat!M65</f>
        <v>8445425.2218121588</v>
      </c>
      <c r="N39" s="78">
        <f>Fat!N65</f>
        <v>6.8292867648653791E-2</v>
      </c>
      <c r="O39" s="77">
        <f>Fat!O65</f>
        <v>48141437.416863799</v>
      </c>
      <c r="P39" s="76">
        <f>Fat!P65</f>
        <v>1425277.8369193301</v>
      </c>
      <c r="Q39" s="78">
        <f>Fat!Q65</f>
        <v>3.0509310905154338E-2</v>
      </c>
    </row>
    <row r="40" spans="2:17" ht="15" thickBot="1">
      <c r="B40" s="349"/>
      <c r="C40" s="223" t="s">
        <v>15</v>
      </c>
      <c r="D40" s="109">
        <f>Fat!D66</f>
        <v>47755834.138492733</v>
      </c>
      <c r="E40" s="103">
        <f>Fat!E66</f>
        <v>6212043.5820110887</v>
      </c>
      <c r="F40" s="105">
        <f>Fat!F66</f>
        <v>0.14953001396358831</v>
      </c>
      <c r="G40" s="106">
        <f>Fat!G66</f>
        <v>35.5960237431241</v>
      </c>
      <c r="H40" s="107">
        <f>Fat!H66</f>
        <v>1.3364565606430006</v>
      </c>
      <c r="I40" s="190">
        <f>Fat!I66</f>
        <v>2.4904136590766464</v>
      </c>
      <c r="J40" s="191">
        <f>Fat!J66</f>
        <v>5.9050925618726158E-2</v>
      </c>
      <c r="K40" s="105">
        <f>Fat!K66</f>
        <v>2.4287172294831981E-2</v>
      </c>
      <c r="L40" s="108">
        <f>Fat!L66</f>
        <v>118931781.6391011</v>
      </c>
      <c r="M40" s="104">
        <f>Fat!M66</f>
        <v>17923757.473490551</v>
      </c>
      <c r="N40" s="105">
        <f>Fat!N66</f>
        <v>0.17744884747080242</v>
      </c>
      <c r="O40" s="109">
        <f>Fat!O66</f>
        <v>31853985.950305104</v>
      </c>
      <c r="P40" s="103">
        <f>Fat!P66</f>
        <v>3031320.9955659695</v>
      </c>
      <c r="Q40" s="105">
        <f>Fat!Q66</f>
        <v>0.10517143367298339</v>
      </c>
    </row>
    <row r="41" spans="2:17" hidden="1">
      <c r="B41" s="350" t="s">
        <v>98</v>
      </c>
      <c r="C41" s="154" t="s">
        <v>99</v>
      </c>
      <c r="D41" s="125">
        <f>Organic!D18</f>
        <v>11701294.23300362</v>
      </c>
      <c r="E41" s="117">
        <f>Organic!E18</f>
        <v>1307842.1617982723</v>
      </c>
      <c r="F41" s="121">
        <f>Organic!F18</f>
        <v>0.12583327972633826</v>
      </c>
      <c r="G41" s="122">
        <f>Organic!G18</f>
        <v>8.7218568130411906</v>
      </c>
      <c r="H41" s="123">
        <f>Organic!H18</f>
        <v>0.15077640074110832</v>
      </c>
      <c r="I41" s="186">
        <f>Organic!I18</f>
        <v>2.6671305928838871</v>
      </c>
      <c r="J41" s="187">
        <f>Organic!J18</f>
        <v>0.10321917957338567</v>
      </c>
      <c r="K41" s="121">
        <f>Organic!K18</f>
        <v>4.0258481255446309E-2</v>
      </c>
      <c r="L41" s="124">
        <f>Organic!L18</f>
        <v>31208879.825179752</v>
      </c>
      <c r="M41" s="118">
        <f>Organic!M18</f>
        <v>4560989.4361206889</v>
      </c>
      <c r="N41" s="121">
        <f>Organic!N18</f>
        <v>0.17115761771495855</v>
      </c>
      <c r="O41" s="125">
        <f>Organic!O18</f>
        <v>4598873.8491598964</v>
      </c>
      <c r="P41" s="117">
        <f>Organic!P18</f>
        <v>544054.68636155548</v>
      </c>
      <c r="Q41" s="121">
        <f>Organic!Q18</f>
        <v>0.13417483357903651</v>
      </c>
    </row>
    <row r="42" spans="2:17" hidden="1">
      <c r="B42" s="348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1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7" t="s">
        <v>63</v>
      </c>
      <c r="C44" s="150" t="s">
        <v>102</v>
      </c>
      <c r="D44" s="116">
        <f>Size!D108</f>
        <v>13789653.052199295</v>
      </c>
      <c r="E44" s="110">
        <f>Size!E108</f>
        <v>686879.6081167236</v>
      </c>
      <c r="F44" s="112">
        <f>Size!F108</f>
        <v>5.2422459340234547E-2</v>
      </c>
      <c r="G44" s="113">
        <f>Size!G108</f>
        <v>10.278468093176565</v>
      </c>
      <c r="H44" s="114">
        <f>Size!H108</f>
        <v>-0.52688551253430482</v>
      </c>
      <c r="I44" s="182">
        <f>Size!I108</f>
        <v>3.4473334933960103</v>
      </c>
      <c r="J44" s="183">
        <f>Size!J108</f>
        <v>0.1314744317561698</v>
      </c>
      <c r="K44" s="112">
        <f>Size!K108</f>
        <v>3.9650186968788054E-2</v>
      </c>
      <c r="L44" s="115">
        <f>Size!L108</f>
        <v>47537532.829157151</v>
      </c>
      <c r="M44" s="111">
        <f>Size!M108</f>
        <v>4090582.7719820961</v>
      </c>
      <c r="N44" s="112">
        <f>Size!N108</f>
        <v>9.4151206623226624E-2</v>
      </c>
      <c r="O44" s="116">
        <f>Size!O108</f>
        <v>41864692.460244775</v>
      </c>
      <c r="P44" s="110">
        <f>Size!P108</f>
        <v>2156253.2738247812</v>
      </c>
      <c r="Q44" s="112">
        <f>Size!Q108</f>
        <v>5.4302141257725499E-2</v>
      </c>
    </row>
    <row r="45" spans="2:17">
      <c r="B45" s="348"/>
      <c r="C45" s="151" t="s">
        <v>103</v>
      </c>
      <c r="D45" s="77">
        <f>Size!D109</f>
        <v>23248435.632918239</v>
      </c>
      <c r="E45" s="76">
        <f>Size!E109</f>
        <v>-947517.80627573654</v>
      </c>
      <c r="F45" s="78">
        <f>Size!F109</f>
        <v>-3.9160176459130294E-2</v>
      </c>
      <c r="G45" s="95">
        <f>Size!G109</f>
        <v>17.328811897200566</v>
      </c>
      <c r="H45" s="81">
        <f>Size!H109</f>
        <v>-2.6246608430214806</v>
      </c>
      <c r="I45" s="178">
        <f>Size!I109</f>
        <v>2.7286345692473311</v>
      </c>
      <c r="J45" s="179">
        <f>Size!J109</f>
        <v>0.11013221830299091</v>
      </c>
      <c r="K45" s="78">
        <f>Size!K109</f>
        <v>4.2059239802963201E-2</v>
      </c>
      <c r="L45" s="79">
        <f>Size!L109</f>
        <v>63436485.148902163</v>
      </c>
      <c r="M45" s="80">
        <f>Size!M109</f>
        <v>79324.185032948852</v>
      </c>
      <c r="N45" s="78">
        <f>Size!N109</f>
        <v>1.252016091412069E-3</v>
      </c>
      <c r="O45" s="77">
        <f>Size!O109</f>
        <v>12331653.206192732</v>
      </c>
      <c r="P45" s="76">
        <f>Size!P109</f>
        <v>-143782.51673442498</v>
      </c>
      <c r="Q45" s="78">
        <f>Size!Q109</f>
        <v>-1.1525250093684805E-2</v>
      </c>
    </row>
    <row r="46" spans="2:17">
      <c r="B46" s="348"/>
      <c r="C46" s="151" t="s">
        <v>104</v>
      </c>
      <c r="D46" s="77">
        <f>Size!D110</f>
        <v>40093952.226532318</v>
      </c>
      <c r="E46" s="76">
        <f>Size!E110</f>
        <v>1373648.2406257316</v>
      </c>
      <c r="F46" s="78">
        <f>Size!F110</f>
        <v>3.5476173976467539E-2</v>
      </c>
      <c r="G46" s="95">
        <f>Size!G110</f>
        <v>29.885045485174981</v>
      </c>
      <c r="H46" s="81">
        <f>Size!H110</f>
        <v>-2.0461008537161192</v>
      </c>
      <c r="I46" s="178">
        <f>Size!I110</f>
        <v>2.3548554603474252</v>
      </c>
      <c r="J46" s="179">
        <f>Size!J110</f>
        <v>0.10918586098929817</v>
      </c>
      <c r="K46" s="78">
        <f>Size!K110</f>
        <v>4.862062567908762E-2</v>
      </c>
      <c r="L46" s="79">
        <f>Size!L110</f>
        <v>94415462.327558428</v>
      </c>
      <c r="M46" s="80">
        <f>Size!M110</f>
        <v>7462452.7885026932</v>
      </c>
      <c r="N46" s="78">
        <f>Size!N110</f>
        <v>8.5821673430991077E-2</v>
      </c>
      <c r="O46" s="77">
        <f>Size!O110</f>
        <v>17750269.288116992</v>
      </c>
      <c r="P46" s="76">
        <f>Size!P110</f>
        <v>470807.8480552882</v>
      </c>
      <c r="Q46" s="78">
        <f>Size!Q110</f>
        <v>2.7246673728137154E-2</v>
      </c>
    </row>
    <row r="47" spans="2:17">
      <c r="B47" s="348"/>
      <c r="C47" s="151" t="s">
        <v>105</v>
      </c>
      <c r="D47" s="77">
        <f>Size!D111</f>
        <v>24575849.795960173</v>
      </c>
      <c r="E47" s="76">
        <f>Size!E111</f>
        <v>4498714.4180543683</v>
      </c>
      <c r="F47" s="78">
        <f>Size!F111</f>
        <v>0.22407152880012199</v>
      </c>
      <c r="G47" s="95">
        <f>Size!G111</f>
        <v>18.318233753545325</v>
      </c>
      <c r="H47" s="81">
        <f>Size!H111</f>
        <v>1.7613919464412184</v>
      </c>
      <c r="I47" s="178">
        <f>Size!I111</f>
        <v>2.1524475785604253</v>
      </c>
      <c r="J47" s="179">
        <f>Size!J111</f>
        <v>6.8658546835943746E-2</v>
      </c>
      <c r="K47" s="78">
        <f>Size!K111</f>
        <v>3.294889539711416E-2</v>
      </c>
      <c r="L47" s="79">
        <f>Size!L111</f>
        <v>52898228.384379201</v>
      </c>
      <c r="M47" s="80">
        <f>Size!M111</f>
        <v>11061713.895451531</v>
      </c>
      <c r="N47" s="78">
        <f>Size!N111</f>
        <v>0.26440333356114293</v>
      </c>
      <c r="O47" s="77">
        <f>Size!O111</f>
        <v>12022900.494429171</v>
      </c>
      <c r="P47" s="76">
        <f>Size!P111</f>
        <v>2062486.225620294</v>
      </c>
      <c r="Q47" s="78">
        <f>Size!Q111</f>
        <v>0.2070683176380512</v>
      </c>
    </row>
    <row r="48" spans="2:17">
      <c r="B48" s="348"/>
      <c r="C48" s="151" t="s">
        <v>106</v>
      </c>
      <c r="D48" s="77">
        <f>Size!D112</f>
        <v>17884876.566920031</v>
      </c>
      <c r="E48" s="76">
        <f>Size!E112</f>
        <v>1524895.1681215037</v>
      </c>
      <c r="F48" s="78">
        <f>Size!F112</f>
        <v>9.3208857085466584E-2</v>
      </c>
      <c r="G48" s="95">
        <f>Size!G112</f>
        <v>13.330946938811493</v>
      </c>
      <c r="H48" s="81">
        <f>Size!H112</f>
        <v>-0.16050086430267285</v>
      </c>
      <c r="I48" s="178">
        <f>Size!I112</f>
        <v>3.5070840243688899</v>
      </c>
      <c r="J48" s="179">
        <f>Size!J112</f>
        <v>0.11996708958454994</v>
      </c>
      <c r="K48" s="78">
        <f>Size!K112</f>
        <v>3.5418644202252297E-2</v>
      </c>
      <c r="L48" s="79">
        <f>Size!L112</f>
        <v>62723764.885654755</v>
      </c>
      <c r="M48" s="80">
        <f>Size!M112</f>
        <v>7310594.8370274678</v>
      </c>
      <c r="N48" s="78">
        <f>Size!N112</f>
        <v>0.13192883263332753</v>
      </c>
      <c r="O48" s="77">
        <f>Size!O112</f>
        <v>51091335.787546873</v>
      </c>
      <c r="P48" s="76">
        <f>Size!P112</f>
        <v>4093183.6921218485</v>
      </c>
      <c r="Q48" s="78">
        <f>Size!Q112</f>
        <v>8.7092438949749565E-2</v>
      </c>
    </row>
    <row r="49" spans="2:17" ht="15" customHeight="1">
      <c r="B49" s="348"/>
      <c r="C49" s="151" t="s">
        <v>107</v>
      </c>
      <c r="D49" s="77">
        <f>Size!D113</f>
        <v>38809708.285087667</v>
      </c>
      <c r="E49" s="76">
        <f>Size!E113</f>
        <v>8297000.0024692453</v>
      </c>
      <c r="F49" s="78">
        <f>Size!F113</f>
        <v>0.27191948763183488</v>
      </c>
      <c r="G49" s="95">
        <f>Size!G113</f>
        <v>28.927801649813301</v>
      </c>
      <c r="H49" s="81">
        <f>Size!H113</f>
        <v>3.7651439980858967</v>
      </c>
      <c r="I49" s="178">
        <f>Size!I113</f>
        <v>2.1121428562079494</v>
      </c>
      <c r="J49" s="179">
        <f>Size!J113</f>
        <v>3.3926593625107415E-2</v>
      </c>
      <c r="K49" s="78">
        <f>Size!K113</f>
        <v>1.6324861967417614E-2</v>
      </c>
      <c r="L49" s="79">
        <f>Size!L113</f>
        <v>81971648.105862379</v>
      </c>
      <c r="M49" s="80">
        <f>Size!M113</f>
        <v>18559641.537478589</v>
      </c>
      <c r="N49" s="78">
        <f>Size!N113</f>
        <v>0.29268339770109292</v>
      </c>
      <c r="O49" s="77">
        <f>Size!O113</f>
        <v>16774212.073820949</v>
      </c>
      <c r="P49" s="76">
        <f>Size!P113</f>
        <v>3164773.3280005697</v>
      </c>
      <c r="Q49" s="78">
        <f>Size!Q113</f>
        <v>0.23254253074708972</v>
      </c>
    </row>
    <row r="50" spans="2:17" ht="15" thickBot="1">
      <c r="B50" s="349"/>
      <c r="C50" s="152" t="s">
        <v>108</v>
      </c>
      <c r="D50" s="144">
        <f>Size!D114</f>
        <v>77394302.600490645</v>
      </c>
      <c r="E50" s="138">
        <f>Size!E114</f>
        <v>3082963.7616673857</v>
      </c>
      <c r="F50" s="140">
        <f>Size!F114</f>
        <v>4.1487124439436425E-2</v>
      </c>
      <c r="G50" s="141">
        <f>Size!G114</f>
        <v>57.687808885512368</v>
      </c>
      <c r="H50" s="142">
        <f>Size!H114</f>
        <v>-3.593895823341569</v>
      </c>
      <c r="I50" s="180">
        <f>Size!I114</f>
        <v>2.4663927792417257</v>
      </c>
      <c r="J50" s="181">
        <f>Size!J114</f>
        <v>0.1023324299259385</v>
      </c>
      <c r="K50" s="140">
        <f>Size!K114</f>
        <v>4.3286724873819668E-2</v>
      </c>
      <c r="L50" s="143">
        <f>Size!L114</f>
        <v>190884749.08829924</v>
      </c>
      <c r="M50" s="139">
        <f>Size!M114</f>
        <v>15208259.434866905</v>
      </c>
      <c r="N50" s="140">
        <f>Size!N114</f>
        <v>8.6569691054671924E-2</v>
      </c>
      <c r="O50" s="144">
        <f>Size!O114</f>
        <v>35319925.514091432</v>
      </c>
      <c r="P50" s="138">
        <f>Size!P114</f>
        <v>947861.34712737054</v>
      </c>
      <c r="Q50" s="140">
        <f>Size!Q114</f>
        <v>2.7576503480357929E-2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39" t="s">
        <v>136</v>
      </c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</row>
    <row r="53" spans="2:17">
      <c r="B53" s="340" t="s">
        <v>19</v>
      </c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</row>
    <row r="54" spans="2:17" ht="15" thickBot="1">
      <c r="B54" s="340" t="str">
        <f>'HOME PAGE'!H6</f>
        <v>LATEST 52 WEEKS ENDING 11-03-2024</v>
      </c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</row>
    <row r="55" spans="2:17">
      <c r="D55" s="345" t="s">
        <v>64</v>
      </c>
      <c r="E55" s="343"/>
      <c r="F55" s="344"/>
      <c r="G55" s="345" t="s">
        <v>21</v>
      </c>
      <c r="H55" s="346"/>
      <c r="I55" s="342" t="s">
        <v>22</v>
      </c>
      <c r="J55" s="343"/>
      <c r="K55" s="344"/>
      <c r="L55" s="345" t="s">
        <v>23</v>
      </c>
      <c r="M55" s="343"/>
      <c r="N55" s="346"/>
      <c r="O55" s="342" t="s">
        <v>24</v>
      </c>
      <c r="P55" s="343"/>
      <c r="Q55" s="346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2" t="s">
        <v>11</v>
      </c>
      <c r="D57" s="283">
        <f>'Segment Data'!D99</f>
        <v>1733736990.5235841</v>
      </c>
      <c r="E57" s="284">
        <f>'Segment Data'!E99</f>
        <v>138145681.38425493</v>
      </c>
      <c r="F57" s="285">
        <f>'Segment Data'!F99</f>
        <v>8.657961508876072E-2</v>
      </c>
      <c r="G57" s="286">
        <f>'Segment Data'!G99</f>
        <v>99.942588319385919</v>
      </c>
      <c r="H57" s="287">
        <f>'Segment Data'!H99</f>
        <v>-1.9832625673672055E-2</v>
      </c>
      <c r="I57" s="288">
        <f>'Segment Data'!I99</f>
        <v>2.4429448380329548</v>
      </c>
      <c r="J57" s="289">
        <f>'Segment Data'!J99</f>
        <v>3.7730332839230218E-2</v>
      </c>
      <c r="K57" s="285">
        <f>'Segment Data'!K99</f>
        <v>1.5686888948057164E-2</v>
      </c>
      <c r="L57" s="290">
        <f>'Segment Data'!L99</f>
        <v>4235423831.5063796</v>
      </c>
      <c r="M57" s="291">
        <f>'Segment Data'!M99</f>
        <v>397684470.40342045</v>
      </c>
      <c r="N57" s="285">
        <f>'Segment Data'!N99</f>
        <v>0.1036246688438807</v>
      </c>
      <c r="O57" s="283">
        <f>'Segment Data'!O99</f>
        <v>1326796968.1252451</v>
      </c>
      <c r="P57" s="284">
        <f>'Segment Data'!P99</f>
        <v>83658963.234377384</v>
      </c>
      <c r="Q57" s="285">
        <f>'Segment Data'!Q99</f>
        <v>6.7296601749153043E-2</v>
      </c>
    </row>
    <row r="58" spans="2:17">
      <c r="B58" s="354" t="s">
        <v>60</v>
      </c>
      <c r="C58" s="151" t="s">
        <v>145</v>
      </c>
      <c r="D58" s="77">
        <f>'Segment Data'!D100</f>
        <v>17507332.397983138</v>
      </c>
      <c r="E58" s="76">
        <f>'Segment Data'!E100</f>
        <v>-960895.71874945611</v>
      </c>
      <c r="F58" s="78">
        <f>'Segment Data'!F100</f>
        <v>-5.2029664820896646E-2</v>
      </c>
      <c r="G58" s="95">
        <f>'Segment Data'!G100</f>
        <v>1.009223500442165</v>
      </c>
      <c r="H58" s="81">
        <f>'Segment Data'!H100</f>
        <v>-0.14779508103282457</v>
      </c>
      <c r="I58" s="178">
        <f>'Segment Data'!I100</f>
        <v>4.3530306219873731</v>
      </c>
      <c r="J58" s="179">
        <f>'Segment Data'!J100</f>
        <v>-2.6813140959500714E-3</v>
      </c>
      <c r="K58" s="78">
        <f>'Segment Data'!K100</f>
        <v>-6.1558572635111444E-4</v>
      </c>
      <c r="L58" s="79">
        <f>'Segment Data'!L100</f>
        <v>76209954.037732229</v>
      </c>
      <c r="M58" s="80">
        <f>'Segment Data'!M100</f>
        <v>-4232327.6086295694</v>
      </c>
      <c r="N58" s="78">
        <f>'Segment Data'!N100</f>
        <v>-5.2613221828237224E-2</v>
      </c>
      <c r="O58" s="77">
        <f>'Segment Data'!O100</f>
        <v>34262769.594492517</v>
      </c>
      <c r="P58" s="76">
        <f>'Segment Data'!P100</f>
        <v>-3136567.7244405374</v>
      </c>
      <c r="Q58" s="78">
        <f>'Segment Data'!Q100</f>
        <v>-8.3866933194366527E-2</v>
      </c>
    </row>
    <row r="59" spans="2:17">
      <c r="B59" s="355"/>
      <c r="C59" s="151" t="s">
        <v>149</v>
      </c>
      <c r="D59" s="77">
        <f>'Segment Data'!D101</f>
        <v>25404093.848084267</v>
      </c>
      <c r="E59" s="76">
        <f>'Segment Data'!E101</f>
        <v>409340.11232154444</v>
      </c>
      <c r="F59" s="78">
        <f>'Segment Data'!F101</f>
        <v>1.6377041224289273E-2</v>
      </c>
      <c r="G59" s="95">
        <f>'Segment Data'!G101</f>
        <v>1.4644383242462711</v>
      </c>
      <c r="H59" s="81">
        <f>'Segment Data'!H101</f>
        <v>-0.10146146477936502</v>
      </c>
      <c r="I59" s="178">
        <f>'Segment Data'!I101</f>
        <v>3.3592036906311007</v>
      </c>
      <c r="J59" s="179">
        <f>'Segment Data'!J101</f>
        <v>2.8719411471311851E-3</v>
      </c>
      <c r="K59" s="78">
        <f>'Segment Data'!K101</f>
        <v>8.5567856859583124E-4</v>
      </c>
      <c r="L59" s="79">
        <f>'Segment Data'!L101</f>
        <v>85337525.811623514</v>
      </c>
      <c r="M59" s="80">
        <f>'Segment Data'!M101</f>
        <v>1446840.2777500302</v>
      </c>
      <c r="N59" s="78">
        <f>'Segment Data'!N101</f>
        <v>1.7246733276077751E-2</v>
      </c>
      <c r="O59" s="77">
        <f>'Segment Data'!O101</f>
        <v>27180897.25695432</v>
      </c>
      <c r="P59" s="76">
        <f>'Segment Data'!P101</f>
        <v>-494680.70162298158</v>
      </c>
      <c r="Q59" s="78">
        <f>'Segment Data'!Q101</f>
        <v>-1.7874268149463111E-2</v>
      </c>
    </row>
    <row r="60" spans="2:17">
      <c r="B60" s="355"/>
      <c r="C60" s="151" t="s">
        <v>146</v>
      </c>
      <c r="D60" s="77">
        <f>'Segment Data'!D102</f>
        <v>734299373.33278263</v>
      </c>
      <c r="E60" s="76">
        <f>'Segment Data'!E102</f>
        <v>131738940.94965053</v>
      </c>
      <c r="F60" s="78">
        <f>'Segment Data'!F102</f>
        <v>0.21863191452618586</v>
      </c>
      <c r="G60" s="95">
        <f>'Segment Data'!G102</f>
        <v>42.329246231297425</v>
      </c>
      <c r="H60" s="81">
        <f>'Segment Data'!H102</f>
        <v>4.5793542372065374</v>
      </c>
      <c r="I60" s="178">
        <f>'Segment Data'!I102</f>
        <v>2.7180217897452463</v>
      </c>
      <c r="J60" s="179">
        <f>'Segment Data'!J102</f>
        <v>-5.2605251458906821E-2</v>
      </c>
      <c r="K60" s="78">
        <f>'Segment Data'!K102</f>
        <v>-1.89867674994047E-2</v>
      </c>
      <c r="L60" s="79">
        <f>'Segment Data'!L102</f>
        <v>1995841696.9147828</v>
      </c>
      <c r="M60" s="80">
        <f>'Segment Data'!M102</f>
        <v>326371468.99441028</v>
      </c>
      <c r="N60" s="78">
        <f>'Segment Data'!N102</f>
        <v>0.19549403369772281</v>
      </c>
      <c r="O60" s="77">
        <f>'Segment Data'!O102</f>
        <v>652046035.04118133</v>
      </c>
      <c r="P60" s="76">
        <f>'Segment Data'!P102</f>
        <v>73692416.400064111</v>
      </c>
      <c r="Q60" s="78">
        <f>'Segment Data'!Q102</f>
        <v>0.1274175764184024</v>
      </c>
    </row>
    <row r="61" spans="2:17">
      <c r="B61" s="355"/>
      <c r="C61" s="151" t="s">
        <v>148</v>
      </c>
      <c r="D61" s="77">
        <f>'Segment Data'!D103</f>
        <v>3404549.8670363789</v>
      </c>
      <c r="E61" s="76">
        <f>'Segment Data'!E103</f>
        <v>159512.85225395206</v>
      </c>
      <c r="F61" s="78">
        <f>'Segment Data'!F103</f>
        <v>4.9155942298133408E-2</v>
      </c>
      <c r="G61" s="95">
        <f>'Segment Data'!G103</f>
        <v>0.19625786819676691</v>
      </c>
      <c r="H61" s="81">
        <f>'Segment Data'!H103</f>
        <v>-7.0409052397428507E-3</v>
      </c>
      <c r="I61" s="178">
        <f>'Segment Data'!I103</f>
        <v>4.5300678753191423</v>
      </c>
      <c r="J61" s="179">
        <f>'Segment Data'!J103</f>
        <v>-0.11254814083776576</v>
      </c>
      <c r="K61" s="78">
        <f>'Segment Data'!K103</f>
        <v>-2.4242397055040429E-2</v>
      </c>
      <c r="L61" s="79">
        <f>'Segment Data'!L103</f>
        <v>15422841.982583556</v>
      </c>
      <c r="M61" s="80">
        <f>'Segment Data'!M103</f>
        <v>357381.16473265924</v>
      </c>
      <c r="N61" s="78">
        <f>'Segment Data'!N103</f>
        <v>2.372188737228683E-2</v>
      </c>
      <c r="O61" s="77">
        <f>'Segment Data'!O103</f>
        <v>5180679.5781264361</v>
      </c>
      <c r="P61" s="76">
        <f>'Segment Data'!P103</f>
        <v>38884.952191826887</v>
      </c>
      <c r="Q61" s="78">
        <f>'Segment Data'!Q103</f>
        <v>7.5625253478028365E-3</v>
      </c>
    </row>
    <row r="62" spans="2:17" ht="15" thickBot="1">
      <c r="B62" s="356"/>
      <c r="C62" s="151" t="s">
        <v>147</v>
      </c>
      <c r="D62" s="144">
        <f>'Segment Data'!D104</f>
        <v>953121641.07755375</v>
      </c>
      <c r="E62" s="138">
        <f>'Segment Data'!E104</f>
        <v>6798783.1889624596</v>
      </c>
      <c r="F62" s="140">
        <f>'Segment Data'!F104</f>
        <v>7.1844224540150194E-3</v>
      </c>
      <c r="G62" s="141">
        <f>'Segment Data'!G104</f>
        <v>54.943422395194993</v>
      </c>
      <c r="H62" s="142">
        <f>'Segment Data'!H104</f>
        <v>-4.3428894118160173</v>
      </c>
      <c r="I62" s="180">
        <f>'Segment Data'!I104</f>
        <v>2.1640593643721755</v>
      </c>
      <c r="J62" s="181">
        <f>'Segment Data'!J104</f>
        <v>6.2376319727125207E-2</v>
      </c>
      <c r="K62" s="140">
        <f>'Segment Data'!K104</f>
        <v>2.967922298562381E-2</v>
      </c>
      <c r="L62" s="143">
        <f>'Segment Data'!L104</f>
        <v>2062611812.759656</v>
      </c>
      <c r="M62" s="139">
        <f>'Segment Data'!M104</f>
        <v>73741107.575155973</v>
      </c>
      <c r="N62" s="140">
        <f>'Segment Data'!N104</f>
        <v>3.7076873515674458E-2</v>
      </c>
      <c r="O62" s="144">
        <f>'Segment Data'!O104</f>
        <v>608126586.65449047</v>
      </c>
      <c r="P62" s="138">
        <f>'Segment Data'!P104</f>
        <v>13558910.308184624</v>
      </c>
      <c r="Q62" s="140">
        <f>'Segment Data'!Q104</f>
        <v>2.2804654285119998E-2</v>
      </c>
    </row>
    <row r="63" spans="2:17">
      <c r="B63" s="347" t="s">
        <v>61</v>
      </c>
      <c r="C63" s="150" t="s">
        <v>74</v>
      </c>
      <c r="D63" s="116">
        <f>'Type Data'!D67</f>
        <v>1400191092.4188423</v>
      </c>
      <c r="E63" s="110">
        <f>'Type Data'!E67</f>
        <v>109436228.63346314</v>
      </c>
      <c r="F63" s="112">
        <f>'Type Data'!F67</f>
        <v>8.4784672677909581E-2</v>
      </c>
      <c r="G63" s="113">
        <f>'Type Data'!G67</f>
        <v>80.715081170314335</v>
      </c>
      <c r="H63" s="114">
        <f>'Type Data'!H67</f>
        <v>-0.14959908430236624</v>
      </c>
      <c r="I63" s="182">
        <f>'Type Data'!I67</f>
        <v>2.3834289432154314</v>
      </c>
      <c r="J63" s="183">
        <f>'Type Data'!J67</f>
        <v>4.2753510518954041E-2</v>
      </c>
      <c r="K63" s="112">
        <f>'Type Data'!K67</f>
        <v>1.8265458731158486E-2</v>
      </c>
      <c r="L63" s="115">
        <f>'Type Data'!L67</f>
        <v>3337255975.7035017</v>
      </c>
      <c r="M63" s="111">
        <f>'Type Data'!M67</f>
        <v>316017776.40757656</v>
      </c>
      <c r="N63" s="112">
        <f>'Type Data'!N67</f>
        <v>0.10459876234890116</v>
      </c>
      <c r="O63" s="116">
        <f>'Type Data'!O67</f>
        <v>1077559165.4330804</v>
      </c>
      <c r="P63" s="110">
        <f>'Type Data'!P67</f>
        <v>62906005.534163594</v>
      </c>
      <c r="Q63" s="112">
        <f>'Type Data'!Q67</f>
        <v>6.1997545585360914E-2</v>
      </c>
    </row>
    <row r="64" spans="2:17">
      <c r="B64" s="348"/>
      <c r="C64" s="151" t="s">
        <v>75</v>
      </c>
      <c r="D64" s="77">
        <f>'Type Data'!D68</f>
        <v>274250181.13873965</v>
      </c>
      <c r="E64" s="76">
        <f>'Type Data'!E68</f>
        <v>24700341.051434845</v>
      </c>
      <c r="F64" s="78">
        <f>'Type Data'!F68</f>
        <v>9.8979590781518634E-2</v>
      </c>
      <c r="G64" s="95">
        <f>'Type Data'!G68</f>
        <v>15.809360416188932</v>
      </c>
      <c r="H64" s="81">
        <f>'Type Data'!H68</f>
        <v>0.17527791730940123</v>
      </c>
      <c r="I64" s="178">
        <f>'Type Data'!I68</f>
        <v>2.5400410013872543</v>
      </c>
      <c r="J64" s="179">
        <f>'Type Data'!J68</f>
        <v>3.6658040435812111E-2</v>
      </c>
      <c r="K64" s="78">
        <f>'Type Data'!K68</f>
        <v>1.4643400952876888E-2</v>
      </c>
      <c r="L64" s="79">
        <f>'Type Data'!L68</f>
        <v>696606704.73028016</v>
      </c>
      <c r="M64" s="80">
        <f>'Type Data'!M68</f>
        <v>71887887.147564173</v>
      </c>
      <c r="N64" s="78">
        <f>'Type Data'!N68</f>
        <v>0.11507238956836105</v>
      </c>
      <c r="O64" s="77">
        <f>'Type Data'!O68</f>
        <v>168915760.81058648</v>
      </c>
      <c r="P64" s="76">
        <f>'Type Data'!P68</f>
        <v>19440756.308569074</v>
      </c>
      <c r="Q64" s="78">
        <f>'Type Data'!Q68</f>
        <v>0.1300602490251585</v>
      </c>
    </row>
    <row r="65" spans="2:17">
      <c r="B65" s="348"/>
      <c r="C65" s="151" t="s">
        <v>76</v>
      </c>
      <c r="D65" s="77">
        <f>'Type Data'!D69</f>
        <v>53879294.401182279</v>
      </c>
      <c r="E65" s="76">
        <f>'Type Data'!E69</f>
        <v>4085181.8121439368</v>
      </c>
      <c r="F65" s="78">
        <f>'Type Data'!F69</f>
        <v>8.2041462328284312E-2</v>
      </c>
      <c r="G65" s="95">
        <f>'Type Data'!G69</f>
        <v>3.1059129318398799</v>
      </c>
      <c r="H65" s="81">
        <f>'Type Data'!H69</f>
        <v>-1.3645325152666921E-2</v>
      </c>
      <c r="I65" s="178">
        <f>'Type Data'!I69</f>
        <v>3.4490837179024076</v>
      </c>
      <c r="J65" s="179">
        <f>'Type Data'!J69</f>
        <v>-0.10140612385861347</v>
      </c>
      <c r="K65" s="78">
        <f>'Type Data'!K69</f>
        <v>-2.8561164340162332E-2</v>
      </c>
      <c r="L65" s="79">
        <f>'Type Data'!L69</f>
        <v>185834197.05118814</v>
      </c>
      <c r="M65" s="80">
        <f>'Type Data'!M69</f>
        <v>9040706.1243029237</v>
      </c>
      <c r="N65" s="78">
        <f>'Type Data'!N69</f>
        <v>5.1137098299856534E-2</v>
      </c>
      <c r="O65" s="77">
        <f>'Type Data'!O69</f>
        <v>58656351.623141542</v>
      </c>
      <c r="P65" s="76">
        <f>'Type Data'!P69</f>
        <v>1616481.842433922</v>
      </c>
      <c r="Q65" s="78">
        <f>'Type Data'!Q69</f>
        <v>2.8339507938018794E-2</v>
      </c>
    </row>
    <row r="66" spans="2:17" ht="15" thickBot="1">
      <c r="B66" s="349"/>
      <c r="C66" s="152" t="s">
        <v>77</v>
      </c>
      <c r="D66" s="144">
        <f>'Type Data'!D70</f>
        <v>5416422.5646073101</v>
      </c>
      <c r="E66" s="138">
        <f>'Type Data'!E70</f>
        <v>-76070.112697762437</v>
      </c>
      <c r="F66" s="140">
        <f>'Type Data'!F70</f>
        <v>-1.3849834158556718E-2</v>
      </c>
      <c r="G66" s="141">
        <f>'Type Data'!G70</f>
        <v>0.31223380103051285</v>
      </c>
      <c r="H66" s="142">
        <f>'Type Data'!H70</f>
        <v>-3.1866133521389228E-2</v>
      </c>
      <c r="I66" s="180">
        <f>'Type Data'!I70</f>
        <v>2.9035685147985908</v>
      </c>
      <c r="J66" s="181">
        <f>'Type Data'!J70</f>
        <v>0.17459750325639734</v>
      </c>
      <c r="K66" s="140">
        <f>'Type Data'!K70</f>
        <v>6.3979244381100614E-2</v>
      </c>
      <c r="L66" s="143">
        <f>'Type Data'!L70</f>
        <v>15726954.021438422</v>
      </c>
      <c r="M66" s="139">
        <f>'Type Data'!M70</f>
        <v>738100.72396510653</v>
      </c>
      <c r="N66" s="140">
        <f>'Type Data'!N70</f>
        <v>4.9243308298275813E-2</v>
      </c>
      <c r="O66" s="144">
        <f>'Type Data'!O70</f>
        <v>21665690.25842924</v>
      </c>
      <c r="P66" s="138">
        <f>'Type Data'!P70</f>
        <v>-304280.45079104975</v>
      </c>
      <c r="Q66" s="140">
        <f>'Type Data'!Q70</f>
        <v>-1.3849834158556718E-2</v>
      </c>
    </row>
    <row r="67" spans="2:17" ht="15" thickBot="1">
      <c r="B67" s="94" t="s">
        <v>78</v>
      </c>
      <c r="C67" s="153" t="s">
        <v>79</v>
      </c>
      <c r="D67" s="137">
        <f>Granola!D19</f>
        <v>2236583.7240368431</v>
      </c>
      <c r="E67" s="131">
        <f>Granola!E19</f>
        <v>-360507.67629573774</v>
      </c>
      <c r="F67" s="133">
        <f>Granola!F19</f>
        <v>-0.13881208657098917</v>
      </c>
      <c r="G67" s="134">
        <f>Granola!G19</f>
        <v>0.12892957097589974</v>
      </c>
      <c r="H67" s="135">
        <f>Granola!H19</f>
        <v>-3.3775967908537791E-2</v>
      </c>
      <c r="I67" s="184">
        <f>Granola!I19</f>
        <v>3.6060688059368609</v>
      </c>
      <c r="J67" s="185">
        <f>Granola!J19</f>
        <v>2.6970946727309375E-3</v>
      </c>
      <c r="K67" s="133">
        <f>Granola!K19</f>
        <v>7.4849193723196164E-4</v>
      </c>
      <c r="L67" s="136">
        <f>Granola!L19</f>
        <v>8065274.7991153561</v>
      </c>
      <c r="M67" s="132">
        <f>Granola!M19</f>
        <v>-1293010.8844104111</v>
      </c>
      <c r="N67" s="133">
        <f>Granola!N19</f>
        <v>-0.13816749436134595</v>
      </c>
      <c r="O67" s="137">
        <f>Granola!O19</f>
        <v>3221219.609127596</v>
      </c>
      <c r="P67" s="131">
        <f>Granola!P19</f>
        <v>-609826.99284314085</v>
      </c>
      <c r="Q67" s="133">
        <f>Granola!Q19</f>
        <v>-0.15918025965265953</v>
      </c>
    </row>
    <row r="68" spans="2:17">
      <c r="B68" s="350" t="s">
        <v>80</v>
      </c>
      <c r="C68" s="154" t="s">
        <v>14</v>
      </c>
      <c r="D68" s="125">
        <f>'NB vs PL'!D35</f>
        <v>1353766184.2496111</v>
      </c>
      <c r="E68" s="117">
        <f>'NB vs PL'!E35</f>
        <v>83490164.389221907</v>
      </c>
      <c r="F68" s="121">
        <f>'NB vs PL'!F35</f>
        <v>6.5726002131724068E-2</v>
      </c>
      <c r="G68" s="122">
        <f>'NB vs PL'!G35</f>
        <v>78.038882006148427</v>
      </c>
      <c r="H68" s="123">
        <f>'NB vs PL'!H35</f>
        <v>-1.5428163187144435</v>
      </c>
      <c r="I68" s="186">
        <f>'NB vs PL'!I35</f>
        <v>2.6713475704379399</v>
      </c>
      <c r="J68" s="187">
        <f>'NB vs PL'!J35</f>
        <v>5.0782358349595214E-2</v>
      </c>
      <c r="K68" s="121">
        <f>'NB vs PL'!K35</f>
        <v>1.9378399024509083E-2</v>
      </c>
      <c r="L68" s="124">
        <f>'NB vs PL'!L35</f>
        <v>3616380007.236239</v>
      </c>
      <c r="M68" s="118">
        <f>'NB vs PL'!M35</f>
        <v>287538859.84005976</v>
      </c>
      <c r="N68" s="121">
        <f>'NB vs PL'!N35</f>
        <v>8.6378065851827376E-2</v>
      </c>
      <c r="O68" s="125">
        <f>'NB vs PL'!O35</f>
        <v>1121746098.1978071</v>
      </c>
      <c r="P68" s="117">
        <f>'NB vs PL'!P35</f>
        <v>61590542.636888385</v>
      </c>
      <c r="Q68" s="121">
        <f>'NB vs PL'!Q35</f>
        <v>5.8095759922987329E-2</v>
      </c>
    </row>
    <row r="69" spans="2:17" ht="15" thickBot="1">
      <c r="B69" s="351"/>
      <c r="C69" s="155" t="s">
        <v>13</v>
      </c>
      <c r="D69" s="130">
        <f>'NB vs PL'!D36</f>
        <v>380966745.60305071</v>
      </c>
      <c r="E69" s="119">
        <f>'NB vs PL'!E36</f>
        <v>55051622.777800202</v>
      </c>
      <c r="F69" s="126">
        <f>'NB vs PL'!F36</f>
        <v>0.16891398687049522</v>
      </c>
      <c r="G69" s="127">
        <f>'NB vs PL'!G36</f>
        <v>21.961117993844862</v>
      </c>
      <c r="H69" s="128">
        <f>'NB vs PL'!H36</f>
        <v>1.5428163187173354</v>
      </c>
      <c r="I69" s="188">
        <f>'NB vs PL'!I36</f>
        <v>1.6406865385544243</v>
      </c>
      <c r="J69" s="189">
        <f>'NB vs PL'!J36</f>
        <v>6.8026234794566154E-2</v>
      </c>
      <c r="K69" s="126">
        <f>'NB vs PL'!K36</f>
        <v>4.3255517184436806E-2</v>
      </c>
      <c r="L69" s="129">
        <f>'NB vs PL'!L36</f>
        <v>625047011.1478132</v>
      </c>
      <c r="M69" s="120">
        <f>'NB vs PL'!M36</f>
        <v>112493235.08552325</v>
      </c>
      <c r="N69" s="126">
        <f>'NB vs PL'!N36</f>
        <v>0.21947596591670041</v>
      </c>
      <c r="O69" s="130">
        <f>'NB vs PL'!O36</f>
        <v>206817671.75056452</v>
      </c>
      <c r="P69" s="119">
        <f>'NB vs PL'!P36</f>
        <v>23076976.831425935</v>
      </c>
      <c r="Q69" s="126">
        <f>'NB vs PL'!Q36</f>
        <v>0.12559534969420766</v>
      </c>
    </row>
    <row r="70" spans="2:17">
      <c r="B70" s="347" t="s">
        <v>62</v>
      </c>
      <c r="C70" s="150" t="s">
        <v>70</v>
      </c>
      <c r="D70" s="116">
        <f>Package!D67</f>
        <v>869123542.81725883</v>
      </c>
      <c r="E70" s="110">
        <f>Package!E67</f>
        <v>36536432.083235741</v>
      </c>
      <c r="F70" s="112">
        <f>Package!F67</f>
        <v>4.388301429627537E-2</v>
      </c>
      <c r="G70" s="113">
        <f>Package!G67</f>
        <v>50.101288092283973</v>
      </c>
      <c r="H70" s="114">
        <f>Package!H67</f>
        <v>-2.0595771367443092</v>
      </c>
      <c r="I70" s="182">
        <f>Package!I67</f>
        <v>2.5301104160217531</v>
      </c>
      <c r="J70" s="183">
        <f>Package!J67</f>
        <v>6.0452451434535703E-2</v>
      </c>
      <c r="K70" s="112">
        <f>Package!K67</f>
        <v>2.4478066315810586E-2</v>
      </c>
      <c r="L70" s="115">
        <f>Package!L67</f>
        <v>2198978528.4916749</v>
      </c>
      <c r="M70" s="111">
        <f>Package!M67</f>
        <v>142773139.25473523</v>
      </c>
      <c r="N70" s="112">
        <f>Package!N67</f>
        <v>6.9435251946167939E-2</v>
      </c>
      <c r="O70" s="116">
        <f>Package!O67</f>
        <v>869841491.76478827</v>
      </c>
      <c r="P70" s="110">
        <f>Package!P67</f>
        <v>30987545.350028992</v>
      </c>
      <c r="Q70" s="112">
        <f>Package!Q67</f>
        <v>3.6940334467601879E-2</v>
      </c>
    </row>
    <row r="71" spans="2:17">
      <c r="B71" s="348"/>
      <c r="C71" s="151" t="s">
        <v>71</v>
      </c>
      <c r="D71" s="77">
        <f>Package!D68</f>
        <v>463805240.10576683</v>
      </c>
      <c r="E71" s="76">
        <f>Package!E68</f>
        <v>80456714.959034681</v>
      </c>
      <c r="F71" s="78">
        <f>Package!F68</f>
        <v>0.20987876483479026</v>
      </c>
      <c r="G71" s="95">
        <f>Package!G68</f>
        <v>26.736406055606992</v>
      </c>
      <c r="H71" s="81">
        <f>Package!H68</f>
        <v>2.7199512028567199</v>
      </c>
      <c r="I71" s="178">
        <f>Package!I68</f>
        <v>2.0997896339449151</v>
      </c>
      <c r="J71" s="179">
        <f>Package!J68</f>
        <v>1.3028223584091947E-2</v>
      </c>
      <c r="K71" s="78">
        <f>Package!K68</f>
        <v>6.2432741565022661E-3</v>
      </c>
      <c r="L71" s="79">
        <f>Package!L68</f>
        <v>973893435.34342158</v>
      </c>
      <c r="M71" s="80">
        <f>Package!M68</f>
        <v>173936526.34848535</v>
      </c>
      <c r="N71" s="78">
        <f>Package!N68</f>
        <v>0.21743236965978424</v>
      </c>
      <c r="O71" s="77">
        <f>Package!O68</f>
        <v>207291574.18127638</v>
      </c>
      <c r="P71" s="76">
        <f>Package!P68</f>
        <v>32136177.368954062</v>
      </c>
      <c r="Q71" s="78">
        <f>Package!Q68</f>
        <v>0.18347237912051167</v>
      </c>
    </row>
    <row r="72" spans="2:17">
      <c r="B72" s="348"/>
      <c r="C72" s="151" t="s">
        <v>72</v>
      </c>
      <c r="D72" s="77">
        <f>Package!D69</f>
        <v>93696973.342191651</v>
      </c>
      <c r="E72" s="76">
        <f>Package!E69</f>
        <v>-8921543.5958362967</v>
      </c>
      <c r="F72" s="78">
        <f>Package!F69</f>
        <v>-8.6938925469212155E-2</v>
      </c>
      <c r="G72" s="95">
        <f>Package!G69</f>
        <v>5.4012333385602727</v>
      </c>
      <c r="H72" s="81">
        <f>Package!H69</f>
        <v>-1.0277283436452391</v>
      </c>
      <c r="I72" s="178">
        <f>Package!I69</f>
        <v>2.1360026725683552</v>
      </c>
      <c r="J72" s="179">
        <f>Package!J69</f>
        <v>3.5328344975246395E-2</v>
      </c>
      <c r="K72" s="78">
        <f>Package!K69</f>
        <v>1.6817621137744175E-2</v>
      </c>
      <c r="L72" s="79">
        <f>Package!L69</f>
        <v>200136985.4704873</v>
      </c>
      <c r="M72" s="80">
        <f>Package!M69</f>
        <v>-15431098.596906602</v>
      </c>
      <c r="N72" s="78">
        <f>Package!N69</f>
        <v>-7.1583410242131745E-2</v>
      </c>
      <c r="O72" s="77">
        <f>Package!O69</f>
        <v>41654950.763374314</v>
      </c>
      <c r="P72" s="76">
        <f>Package!P69</f>
        <v>-1664349.1845914051</v>
      </c>
      <c r="Q72" s="78">
        <f>Package!Q69</f>
        <v>-3.8420500483400892E-2</v>
      </c>
    </row>
    <row r="73" spans="2:17" ht="15" thickBot="1">
      <c r="B73" s="349"/>
      <c r="C73" s="152" t="s">
        <v>73</v>
      </c>
      <c r="D73" s="144">
        <f>Package!D70</f>
        <v>274250181.13873959</v>
      </c>
      <c r="E73" s="138">
        <f>Package!E70</f>
        <v>24700341.051434666</v>
      </c>
      <c r="F73" s="140">
        <f>Package!F70</f>
        <v>9.897959078151787E-2</v>
      </c>
      <c r="G73" s="141">
        <f>Package!G70</f>
        <v>15.809360416188927</v>
      </c>
      <c r="H73" s="142">
        <f>Package!H70</f>
        <v>0.1752779173093888</v>
      </c>
      <c r="I73" s="180">
        <f>Package!I70</f>
        <v>2.540041001387253</v>
      </c>
      <c r="J73" s="181">
        <f>Package!J70</f>
        <v>3.665804043581522E-2</v>
      </c>
      <c r="K73" s="140">
        <f>Package!K70</f>
        <v>1.4643400952878154E-2</v>
      </c>
      <c r="L73" s="143">
        <f>Package!L70</f>
        <v>696606704.73027956</v>
      </c>
      <c r="M73" s="139">
        <f>Package!M70</f>
        <v>71887887.147564411</v>
      </c>
      <c r="N73" s="140">
        <f>Package!N70</f>
        <v>0.11507238956836158</v>
      </c>
      <c r="O73" s="144">
        <f>Package!O70</f>
        <v>168915760.81058645</v>
      </c>
      <c r="P73" s="138">
        <f>Package!P70</f>
        <v>19440756.308568805</v>
      </c>
      <c r="Q73" s="140">
        <f>Package!Q70</f>
        <v>0.1300602490251565</v>
      </c>
    </row>
    <row r="74" spans="2:17">
      <c r="B74" s="350" t="s">
        <v>81</v>
      </c>
      <c r="C74" s="156" t="s">
        <v>82</v>
      </c>
      <c r="D74" s="116">
        <f>Flavor!D211</f>
        <v>138394124.8104625</v>
      </c>
      <c r="E74" s="110">
        <f>Flavor!E211</f>
        <v>6704750.3779571354</v>
      </c>
      <c r="F74" s="112">
        <f>Flavor!F211</f>
        <v>5.0913374042896031E-2</v>
      </c>
      <c r="G74" s="113">
        <f>Flavor!G211</f>
        <v>7.9778346527501274</v>
      </c>
      <c r="H74" s="114">
        <f>Flavor!H211</f>
        <v>-0.27239120747619694</v>
      </c>
      <c r="I74" s="182">
        <f>Flavor!I211</f>
        <v>2.5540998398846542</v>
      </c>
      <c r="J74" s="183">
        <f>Flavor!J211</f>
        <v>8.2753035204541359E-2</v>
      </c>
      <c r="K74" s="112">
        <f>Flavor!K211</f>
        <v>3.3484994921727622E-2</v>
      </c>
      <c r="L74" s="115">
        <f>Flavor!L211</f>
        <v>353472412.01937914</v>
      </c>
      <c r="M74" s="111">
        <f>Flavor!M211</f>
        <v>28022297.305284023</v>
      </c>
      <c r="N74" s="112">
        <f>Flavor!N211</f>
        <v>8.6103203035897982E-2</v>
      </c>
      <c r="O74" s="116">
        <f>Flavor!O211</f>
        <v>131731658.4514924</v>
      </c>
      <c r="P74" s="110">
        <f>Flavor!P211</f>
        <v>4734305.1406607479</v>
      </c>
      <c r="Q74" s="112">
        <f>Flavor!Q211</f>
        <v>3.7278770125809838E-2</v>
      </c>
    </row>
    <row r="75" spans="2:17">
      <c r="B75" s="348"/>
      <c r="C75" s="151" t="s">
        <v>83</v>
      </c>
      <c r="D75" s="77">
        <f>Flavor!D212</f>
        <v>394352982.33491129</v>
      </c>
      <c r="E75" s="76">
        <f>Flavor!E212</f>
        <v>-20604679.952847719</v>
      </c>
      <c r="F75" s="78">
        <f>Flavor!F212</f>
        <v>-4.965489693394088E-2</v>
      </c>
      <c r="G75" s="95">
        <f>Flavor!G212</f>
        <v>22.732777798158178</v>
      </c>
      <c r="H75" s="81">
        <f>Flavor!H212</f>
        <v>-3.26396226578807</v>
      </c>
      <c r="I75" s="178">
        <f>Flavor!I212</f>
        <v>2.2673496230874184</v>
      </c>
      <c r="J75" s="179">
        <f>Flavor!J212</f>
        <v>4.9576767377020659E-2</v>
      </c>
      <c r="K75" s="78">
        <f>Flavor!K212</f>
        <v>2.2354303439763318E-2</v>
      </c>
      <c r="L75" s="79">
        <f>Flavor!L212</f>
        <v>894136085.8604604</v>
      </c>
      <c r="M75" s="80">
        <f>Flavor!M212</f>
        <v>-26145753.830373764</v>
      </c>
      <c r="N75" s="78">
        <f>Flavor!N212</f>
        <v>-2.8410594127509188E-2</v>
      </c>
      <c r="O75" s="77">
        <f>Flavor!O212</f>
        <v>207552266.90083247</v>
      </c>
      <c r="P75" s="76">
        <f>Flavor!P212</f>
        <v>1203532.6893937588</v>
      </c>
      <c r="Q75" s="78">
        <f>Flavor!Q212</f>
        <v>5.8325179167832385E-3</v>
      </c>
    </row>
    <row r="76" spans="2:17">
      <c r="B76" s="348"/>
      <c r="C76" s="151" t="s">
        <v>84</v>
      </c>
      <c r="D76" s="77">
        <f>Flavor!D213</f>
        <v>224585856.53313154</v>
      </c>
      <c r="E76" s="76">
        <f>Flavor!E213</f>
        <v>28568680.558502972</v>
      </c>
      <c r="F76" s="78">
        <f>Flavor!F213</f>
        <v>0.1457458022056228</v>
      </c>
      <c r="G76" s="95">
        <f>Flavor!G213</f>
        <v>12.946422626115217</v>
      </c>
      <c r="H76" s="81">
        <f>Flavor!H213</f>
        <v>0.66611541649087869</v>
      </c>
      <c r="I76" s="178">
        <f>Flavor!I213</f>
        <v>2.5119475506474314</v>
      </c>
      <c r="J76" s="179">
        <f>Flavor!J213</f>
        <v>5.6367114943872476E-2</v>
      </c>
      <c r="K76" s="78">
        <f>Flavor!K213</f>
        <v>2.2954701106226435E-2</v>
      </c>
      <c r="L76" s="79">
        <f>Flavor!L213</f>
        <v>564147892.22845519</v>
      </c>
      <c r="M76" s="80">
        <f>Flavor!M213</f>
        <v>82811949.843295574</v>
      </c>
      <c r="N76" s="78">
        <f>Flavor!N213</f>
        <v>0.17204605463896644</v>
      </c>
      <c r="O76" s="77">
        <f>Flavor!O213</f>
        <v>171030211.73251495</v>
      </c>
      <c r="P76" s="76">
        <f>Flavor!P213</f>
        <v>17980118.240485668</v>
      </c>
      <c r="Q76" s="78">
        <f>Flavor!Q213</f>
        <v>0.11747864918110656</v>
      </c>
    </row>
    <row r="77" spans="2:17">
      <c r="B77" s="348"/>
      <c r="C77" s="151" t="s">
        <v>85</v>
      </c>
      <c r="D77" s="77">
        <f>Flavor!D214</f>
        <v>50018747.312391475</v>
      </c>
      <c r="E77" s="76">
        <f>Flavor!E214</f>
        <v>-2951490.4903020486</v>
      </c>
      <c r="F77" s="78">
        <f>Flavor!F214</f>
        <v>-5.5719789314443401E-2</v>
      </c>
      <c r="G77" s="95">
        <f>Flavor!G214</f>
        <v>2.8833687567478421</v>
      </c>
      <c r="H77" s="81">
        <f>Flavor!H214</f>
        <v>-0.43517100870683922</v>
      </c>
      <c r="I77" s="178">
        <f>Flavor!I214</f>
        <v>2.0151789677925809</v>
      </c>
      <c r="J77" s="179">
        <f>Flavor!J214</f>
        <v>6.295696597228928E-2</v>
      </c>
      <c r="K77" s="78">
        <f>Flavor!K214</f>
        <v>3.224887636425925E-2</v>
      </c>
      <c r="L77" s="79">
        <f>Flavor!L214</f>
        <v>100796727.57926299</v>
      </c>
      <c r="M77" s="80">
        <f>Flavor!M214</f>
        <v>-2612936.1008082479</v>
      </c>
      <c r="N77" s="78">
        <f>Flavor!N214</f>
        <v>-2.5267813546828159E-2</v>
      </c>
      <c r="O77" s="77">
        <f>Flavor!O214</f>
        <v>25796131.29578032</v>
      </c>
      <c r="P77" s="76">
        <f>Flavor!P214</f>
        <v>-899657.59087128192</v>
      </c>
      <c r="Q77" s="78">
        <f>Flavor!Q214</f>
        <v>-3.3700356063316325E-2</v>
      </c>
    </row>
    <row r="78" spans="2:17">
      <c r="B78" s="348"/>
      <c r="C78" s="151" t="s">
        <v>86</v>
      </c>
      <c r="D78" s="77">
        <f>Flavor!D215</f>
        <v>284414873.22389495</v>
      </c>
      <c r="E78" s="76">
        <f>Flavor!E215</f>
        <v>56243378.088496864</v>
      </c>
      <c r="F78" s="78">
        <f>Flavor!F215</f>
        <v>0.24649607548533511</v>
      </c>
      <c r="G78" s="95">
        <f>Flavor!G215</f>
        <v>16.395311827511822</v>
      </c>
      <c r="H78" s="81">
        <f>Flavor!H215</f>
        <v>2.1005642228188943</v>
      </c>
      <c r="I78" s="178">
        <f>Flavor!I215</f>
        <v>2.2457292974193388</v>
      </c>
      <c r="J78" s="179">
        <f>Flavor!J215</f>
        <v>2.5751223795080769E-3</v>
      </c>
      <c r="K78" s="78">
        <f>Flavor!K215</f>
        <v>1.1479917021139892E-3</v>
      </c>
      <c r="L78" s="79">
        <f>Flavor!L215</f>
        <v>638718813.42070794</v>
      </c>
      <c r="M78" s="80">
        <f>Flavor!M215</f>
        <v>126894971.48265934</v>
      </c>
      <c r="N78" s="78">
        <f>Flavor!N215</f>
        <v>0.24792704263671009</v>
      </c>
      <c r="O78" s="77">
        <f>Flavor!O215</f>
        <v>146214558.95896742</v>
      </c>
      <c r="P78" s="76">
        <f>Flavor!P215</f>
        <v>23673557.285419077</v>
      </c>
      <c r="Q78" s="78">
        <f>Flavor!Q215</f>
        <v>0.19318886709026503</v>
      </c>
    </row>
    <row r="79" spans="2:17">
      <c r="B79" s="348"/>
      <c r="C79" s="151" t="s">
        <v>87</v>
      </c>
      <c r="D79" s="77">
        <f>Flavor!D216</f>
        <v>45913259.156267248</v>
      </c>
      <c r="E79" s="76">
        <f>Flavor!E216</f>
        <v>3495239.9327417761</v>
      </c>
      <c r="F79" s="78">
        <f>Flavor!F216</f>
        <v>8.2399885631700587E-2</v>
      </c>
      <c r="G79" s="95">
        <f>Flavor!G216</f>
        <v>2.6467047674113027</v>
      </c>
      <c r="H79" s="81">
        <f>Flavor!H216</f>
        <v>-1.0747594600417187E-2</v>
      </c>
      <c r="I79" s="178">
        <f>Flavor!I216</f>
        <v>2.4394533807254004</v>
      </c>
      <c r="J79" s="179">
        <f>Flavor!J216</f>
        <v>8.3514351771959205E-2</v>
      </c>
      <c r="K79" s="78">
        <f>Flavor!K216</f>
        <v>3.5448435101929646E-2</v>
      </c>
      <c r="L79" s="79">
        <f>Flavor!L216</f>
        <v>112003255.26887758</v>
      </c>
      <c r="M79" s="80">
        <f>Flavor!M216</f>
        <v>12068988.249276578</v>
      </c>
      <c r="N79" s="78">
        <f>Flavor!N216</f>
        <v>0.12076926773185198</v>
      </c>
      <c r="O79" s="77">
        <f>Flavor!O216</f>
        <v>62887692.386944525</v>
      </c>
      <c r="P79" s="76">
        <f>Flavor!P216</f>
        <v>4488615.1225557104</v>
      </c>
      <c r="Q79" s="78">
        <f>Flavor!Q216</f>
        <v>7.6861062414299894E-2</v>
      </c>
    </row>
    <row r="80" spans="2:17">
      <c r="B80" s="348"/>
      <c r="C80" s="151" t="s">
        <v>88</v>
      </c>
      <c r="D80" s="77">
        <f>Flavor!D217</f>
        <v>2907581.7773230765</v>
      </c>
      <c r="E80" s="76">
        <f>Flavor!E217</f>
        <v>62311.076294634957</v>
      </c>
      <c r="F80" s="78">
        <f>Flavor!F217</f>
        <v>2.1899876265591256E-2</v>
      </c>
      <c r="G80" s="95">
        <f>Flavor!G217</f>
        <v>0.1676097644361795</v>
      </c>
      <c r="H80" s="81">
        <f>Flavor!H217</f>
        <v>-1.0643993834958038E-2</v>
      </c>
      <c r="I80" s="178">
        <f>Flavor!I217</f>
        <v>3.3108616567895357</v>
      </c>
      <c r="J80" s="179">
        <f>Flavor!J217</f>
        <v>0.1160286098826866</v>
      </c>
      <c r="K80" s="78">
        <f>Flavor!K217</f>
        <v>3.6317581601023677E-2</v>
      </c>
      <c r="L80" s="79">
        <f>Flavor!L217</f>
        <v>9626601.0205189437</v>
      </c>
      <c r="M80" s="80">
        <f>Flavor!M217</f>
        <v>536436.1574774608</v>
      </c>
      <c r="N80" s="78">
        <f>Flavor!N217</f>
        <v>5.9012808409942781E-2</v>
      </c>
      <c r="O80" s="77">
        <f>Flavor!O217</f>
        <v>5898903.7371512018</v>
      </c>
      <c r="P80" s="76">
        <f>Flavor!P217</f>
        <v>380711.45279505849</v>
      </c>
      <c r="Q80" s="78">
        <f>Flavor!Q217</f>
        <v>6.8992059931358388E-2</v>
      </c>
    </row>
    <row r="81" spans="2:17">
      <c r="B81" s="348"/>
      <c r="C81" s="151" t="s">
        <v>89</v>
      </c>
      <c r="D81" s="77">
        <f>Flavor!D218</f>
        <v>25508683.148915168</v>
      </c>
      <c r="E81" s="76">
        <f>Flavor!E218</f>
        <v>-847886.86660045013</v>
      </c>
      <c r="F81" s="78">
        <f>Flavor!F218</f>
        <v>-3.2169848584292837E-2</v>
      </c>
      <c r="G81" s="95">
        <f>Flavor!G218</f>
        <v>1.4704674540927756</v>
      </c>
      <c r="H81" s="81">
        <f>Flavor!H218</f>
        <v>-0.18074895167974114</v>
      </c>
      <c r="I81" s="178">
        <f>Flavor!I218</f>
        <v>2.5805043569694739</v>
      </c>
      <c r="J81" s="179">
        <f>Flavor!J218</f>
        <v>3.0307003717245262E-2</v>
      </c>
      <c r="K81" s="78">
        <f>Flavor!K218</f>
        <v>1.1884179739499451E-2</v>
      </c>
      <c r="L81" s="79">
        <f>Flavor!L218</f>
        <v>65825268.006329387</v>
      </c>
      <c r="M81" s="80">
        <f>Flavor!M218</f>
        <v>-1389187.0880455971</v>
      </c>
      <c r="N81" s="78">
        <f>Flavor!N218</f>
        <v>-2.0667981107561708E-2</v>
      </c>
      <c r="O81" s="77">
        <f>Flavor!O218</f>
        <v>34311098.221213028</v>
      </c>
      <c r="P81" s="76">
        <f>Flavor!P218</f>
        <v>-458416.85004932433</v>
      </c>
      <c r="Q81" s="78">
        <f>Flavor!Q218</f>
        <v>-1.3184447614807672E-2</v>
      </c>
    </row>
    <row r="82" spans="2:17">
      <c r="B82" s="348"/>
      <c r="C82" s="151" t="s">
        <v>90</v>
      </c>
      <c r="D82" s="77">
        <f>Flavor!D219</f>
        <v>13666876.656568088</v>
      </c>
      <c r="E82" s="76">
        <f>Flavor!E219</f>
        <v>-1774860.0931036863</v>
      </c>
      <c r="F82" s="78">
        <f>Flavor!F219</f>
        <v>-0.11493914977804633</v>
      </c>
      <c r="G82" s="95">
        <f>Flavor!G219</f>
        <v>0.78783750636058747</v>
      </c>
      <c r="H82" s="81">
        <f>Flavor!H219</f>
        <v>-0.17957399823460163</v>
      </c>
      <c r="I82" s="178">
        <f>Flavor!I219</f>
        <v>2.3713609959480242</v>
      </c>
      <c r="J82" s="179">
        <f>Flavor!J219</f>
        <v>3.4685515614380158E-2</v>
      </c>
      <c r="K82" s="78">
        <f>Flavor!K219</f>
        <v>1.4843959251640523E-2</v>
      </c>
      <c r="L82" s="79">
        <f>Flavor!L219</f>
        <v>32409098.239818104</v>
      </c>
      <c r="M82" s="80">
        <f>Flavor!M219</f>
        <v>-3673229.3969068751</v>
      </c>
      <c r="N82" s="78">
        <f>Flavor!N219</f>
        <v>-0.1018013425821294</v>
      </c>
      <c r="O82" s="77">
        <f>Flavor!O219</f>
        <v>6021278.742092222</v>
      </c>
      <c r="P82" s="76">
        <f>Flavor!P219</f>
        <v>-791286.35209763702</v>
      </c>
      <c r="Q82" s="78">
        <f>Flavor!Q219</f>
        <v>-0.11615101524277409</v>
      </c>
    </row>
    <row r="83" spans="2:17">
      <c r="B83" s="348"/>
      <c r="C83" s="151" t="s">
        <v>91</v>
      </c>
      <c r="D83" s="77">
        <f>Flavor!D220</f>
        <v>5195301.8038737476</v>
      </c>
      <c r="E83" s="76">
        <f>Flavor!E220</f>
        <v>-465549.70777129661</v>
      </c>
      <c r="F83" s="78">
        <f>Flavor!F220</f>
        <v>-8.224022601787126E-2</v>
      </c>
      <c r="G83" s="95">
        <f>Flavor!G220</f>
        <v>0.29948712648895509</v>
      </c>
      <c r="H83" s="81">
        <f>Flavor!H220</f>
        <v>-5.5160343996311867E-2</v>
      </c>
      <c r="I83" s="178">
        <f>Flavor!I220</f>
        <v>3.4789206026088619</v>
      </c>
      <c r="J83" s="179">
        <f>Flavor!J220</f>
        <v>0.13581305794636078</v>
      </c>
      <c r="K83" s="78">
        <f>Flavor!K220</f>
        <v>4.0624794785078203E-2</v>
      </c>
      <c r="L83" s="79">
        <f>Flavor!L220</f>
        <v>18074042.482267365</v>
      </c>
      <c r="M83" s="80">
        <f>Flavor!M220</f>
        <v>-850792.9155273065</v>
      </c>
      <c r="N83" s="78">
        <f>Flavor!N220</f>
        <v>-4.4956423537847533E-2</v>
      </c>
      <c r="O83" s="77">
        <f>Flavor!O220</f>
        <v>11862986.289317686</v>
      </c>
      <c r="P83" s="76">
        <f>Flavor!P220</f>
        <v>-451268.11126582325</v>
      </c>
      <c r="Q83" s="78">
        <f>Flavor!Q220</f>
        <v>-3.6645995493193639E-2</v>
      </c>
    </row>
    <row r="84" spans="2:17">
      <c r="B84" s="348"/>
      <c r="C84" s="151" t="s">
        <v>92</v>
      </c>
      <c r="D84" s="77">
        <f>Flavor!D221</f>
        <v>2376642.5167844365</v>
      </c>
      <c r="E84" s="76">
        <f>Flavor!E221</f>
        <v>-190246.099302724</v>
      </c>
      <c r="F84" s="78">
        <f>Flavor!F221</f>
        <v>-7.411544782676463E-2</v>
      </c>
      <c r="G84" s="95">
        <f>Flavor!G221</f>
        <v>0.13700336667881982</v>
      </c>
      <c r="H84" s="81">
        <f>Flavor!H221</f>
        <v>-2.3809993791784362E-2</v>
      </c>
      <c r="I84" s="178">
        <f>Flavor!I221</f>
        <v>2.9330973514857521</v>
      </c>
      <c r="J84" s="179">
        <f>Flavor!J221</f>
        <v>7.0494856058758604E-2</v>
      </c>
      <c r="K84" s="78">
        <f>Flavor!K221</f>
        <v>2.4626142180541696E-2</v>
      </c>
      <c r="L84" s="79">
        <f>Flavor!L221</f>
        <v>6970923.871408863</v>
      </c>
      <c r="M84" s="80">
        <f>Flavor!M221</f>
        <v>-377057.88648538478</v>
      </c>
      <c r="N84" s="78">
        <f>Flavor!N221</f>
        <v>-5.1314483202179365E-2</v>
      </c>
      <c r="O84" s="77">
        <f>Flavor!O221</f>
        <v>3745010.1512763817</v>
      </c>
      <c r="P84" s="76">
        <f>Flavor!P221</f>
        <v>-229662.6013424769</v>
      </c>
      <c r="Q84" s="78">
        <f>Flavor!Q221</f>
        <v>-5.7781511997724917E-2</v>
      </c>
    </row>
    <row r="85" spans="2:17">
      <c r="B85" s="348"/>
      <c r="C85" s="151" t="s">
        <v>93</v>
      </c>
      <c r="D85" s="77">
        <f>Flavor!D222</f>
        <v>14636969.777817344</v>
      </c>
      <c r="E85" s="76">
        <f>Flavor!E222</f>
        <v>-585893.21896855906</v>
      </c>
      <c r="F85" s="78">
        <f>Flavor!F222</f>
        <v>-3.8487715424638733E-2</v>
      </c>
      <c r="G85" s="95">
        <f>Flavor!G222</f>
        <v>0.84375926264681789</v>
      </c>
      <c r="H85" s="81">
        <f>Flavor!H222</f>
        <v>-0.10993998988577758</v>
      </c>
      <c r="I85" s="178">
        <f>Flavor!I222</f>
        <v>2.2791483245005448</v>
      </c>
      <c r="J85" s="179">
        <f>Flavor!J222</f>
        <v>4.2653562579117121E-2</v>
      </c>
      <c r="K85" s="78">
        <f>Flavor!K222</f>
        <v>1.9071613001441771E-2</v>
      </c>
      <c r="L85" s="79">
        <f>Flavor!L222</f>
        <v>33359825.144877512</v>
      </c>
      <c r="M85" s="80">
        <f>Flavor!M222</f>
        <v>-686028.20888168737</v>
      </c>
      <c r="N85" s="78">
        <f>Flavor!N222</f>
        <v>-2.0150125237085269E-2</v>
      </c>
      <c r="O85" s="77">
        <f>Flavor!O222</f>
        <v>13180558.295970164</v>
      </c>
      <c r="P85" s="76">
        <f>Flavor!P222</f>
        <v>-1868177.8675931394</v>
      </c>
      <c r="Q85" s="78">
        <f>Flavor!Q222</f>
        <v>-0.12414184468968617</v>
      </c>
    </row>
    <row r="86" spans="2:17" ht="15" thickBot="1">
      <c r="B86" s="351"/>
      <c r="C86" s="157" t="s">
        <v>94</v>
      </c>
      <c r="D86" s="144">
        <f>Flavor!D223</f>
        <v>4963644.9016894642</v>
      </c>
      <c r="E86" s="138">
        <f>Flavor!E223</f>
        <v>-182438.455633156</v>
      </c>
      <c r="F86" s="140">
        <f>Flavor!F223</f>
        <v>-3.5451904480628973E-2</v>
      </c>
      <c r="G86" s="141">
        <f>Flavor!G223</f>
        <v>0.28613308805469634</v>
      </c>
      <c r="H86" s="142">
        <f>Flavor!H223</f>
        <v>-3.6264601025552845E-2</v>
      </c>
      <c r="I86" s="180">
        <f>Flavor!I223</f>
        <v>2.2896222827526338</v>
      </c>
      <c r="J86" s="181">
        <f>Flavor!J223</f>
        <v>0.10694342974202842</v>
      </c>
      <c r="K86" s="140">
        <f>Flavor!K223</f>
        <v>4.8996410807077534E-2</v>
      </c>
      <c r="L86" s="143">
        <f>Flavor!L223</f>
        <v>11364871.970579704</v>
      </c>
      <c r="M86" s="139">
        <f>Flavor!M223</f>
        <v>132624.65072180331</v>
      </c>
      <c r="N86" s="140">
        <f>Flavor!N223</f>
        <v>1.1807490250622539E-2</v>
      </c>
      <c r="O86" s="144">
        <f>Flavor!O223</f>
        <v>12406686.894005626</v>
      </c>
      <c r="P86" s="138">
        <f>Flavor!P223</f>
        <v>478523.99149975553</v>
      </c>
      <c r="Q86" s="140">
        <f>Flavor!Q223</f>
        <v>4.0117157638686098E-2</v>
      </c>
    </row>
    <row r="87" spans="2:17">
      <c r="B87" s="347" t="s">
        <v>95</v>
      </c>
      <c r="C87" s="221" t="s">
        <v>144</v>
      </c>
      <c r="D87" s="116">
        <f>Fat!D67</f>
        <v>358332025.56498849</v>
      </c>
      <c r="E87" s="110">
        <f>Fat!E67</f>
        <v>34453413.559062541</v>
      </c>
      <c r="F87" s="112">
        <f>Fat!F67</f>
        <v>0.10637755097713014</v>
      </c>
      <c r="G87" s="113">
        <f>Fat!G67</f>
        <v>20.656322330573332</v>
      </c>
      <c r="H87" s="114">
        <f>Fat!H67</f>
        <v>0.3656063038599342</v>
      </c>
      <c r="I87" s="182">
        <f>Fat!I67</f>
        <v>2.6978647174026289</v>
      </c>
      <c r="J87" s="183">
        <f>Fat!J67</f>
        <v>1.4486751081035365E-3</v>
      </c>
      <c r="K87" s="112">
        <f>Fat!K67</f>
        <v>5.3725949014558634E-4</v>
      </c>
      <c r="L87" s="115">
        <f>Fat!L67</f>
        <v>966731328.88719928</v>
      </c>
      <c r="M87" s="111">
        <f>Fat!M67</f>
        <v>93419843.718336225</v>
      </c>
      <c r="N87" s="112">
        <f>Fat!N67</f>
        <v>0.10697196281607657</v>
      </c>
      <c r="O87" s="116">
        <f>Fat!O67</f>
        <v>262575390.27230752</v>
      </c>
      <c r="P87" s="110">
        <f>Fat!P67</f>
        <v>20661011.136776745</v>
      </c>
      <c r="Q87" s="112">
        <f>Fat!Q67</f>
        <v>8.5406296271465384E-2</v>
      </c>
    </row>
    <row r="88" spans="2:17">
      <c r="B88" s="348"/>
      <c r="C88" s="222" t="s">
        <v>97</v>
      </c>
      <c r="D88" s="77">
        <f>Fat!D68</f>
        <v>20478991.751763854</v>
      </c>
      <c r="E88" s="76">
        <f>Fat!E68</f>
        <v>4507526.2652672715</v>
      </c>
      <c r="F88" s="78">
        <f>Fat!F68</f>
        <v>0.28222371134810742</v>
      </c>
      <c r="G88" s="95">
        <f>Fat!G68</f>
        <v>1.1805270655409674</v>
      </c>
      <c r="H88" s="81">
        <f>Fat!H68</f>
        <v>0.17992851193525228</v>
      </c>
      <c r="I88" s="178">
        <f>Fat!I68</f>
        <v>3.0250357549802569</v>
      </c>
      <c r="J88" s="179">
        <f>Fat!J68</f>
        <v>0.13463089444796417</v>
      </c>
      <c r="K88" s="78">
        <f>Fat!K68</f>
        <v>4.6578559386718836E-2</v>
      </c>
      <c r="L88" s="79">
        <f>Fat!L68</f>
        <v>61949682.275031425</v>
      </c>
      <c r="M88" s="80">
        <f>Fat!M68</f>
        <v>15785680.803037941</v>
      </c>
      <c r="N88" s="78">
        <f>Fat!N68</f>
        <v>0.34194784463419425</v>
      </c>
      <c r="O88" s="77">
        <f>Fat!O68</f>
        <v>18489189.263611756</v>
      </c>
      <c r="P88" s="76">
        <f>Fat!P68</f>
        <v>6479164.7830436174</v>
      </c>
      <c r="Q88" s="78">
        <f>Fat!Q68</f>
        <v>0.5394797315797909</v>
      </c>
    </row>
    <row r="89" spans="2:17">
      <c r="B89" s="348"/>
      <c r="C89" s="222" t="s">
        <v>59</v>
      </c>
      <c r="D89" s="77">
        <f>Fat!D69</f>
        <v>744538242.59381306</v>
      </c>
      <c r="E89" s="76">
        <f>Fat!E69</f>
        <v>6366632.7240202427</v>
      </c>
      <c r="F89" s="78">
        <f>Fat!F69</f>
        <v>8.6248680373162308E-3</v>
      </c>
      <c r="G89" s="95">
        <f>Fat!G69</f>
        <v>42.919473642377895</v>
      </c>
      <c r="H89" s="81">
        <f>Fat!H69</f>
        <v>-3.3263417947210598</v>
      </c>
      <c r="I89" s="178">
        <f>Fat!I69</f>
        <v>2.298494077739782</v>
      </c>
      <c r="J89" s="179">
        <f>Fat!J69</f>
        <v>6.5294049553623612E-2</v>
      </c>
      <c r="K89" s="78">
        <f>Fat!K69</f>
        <v>2.9237886767651759E-2</v>
      </c>
      <c r="L89" s="79">
        <f>Fat!L69</f>
        <v>1711316741.2526646</v>
      </c>
      <c r="M89" s="80">
        <f>Fat!M69</f>
        <v>62831881.285221338</v>
      </c>
      <c r="N89" s="78">
        <f>Fat!N69</f>
        <v>3.8114927720029071E-2</v>
      </c>
      <c r="O89" s="77">
        <f>Fat!O69</f>
        <v>634536540.44389284</v>
      </c>
      <c r="P89" s="76">
        <f>Fat!P69</f>
        <v>11015076.558594942</v>
      </c>
      <c r="Q89" s="78">
        <f>Fat!Q69</f>
        <v>1.7665914000710742E-2</v>
      </c>
    </row>
    <row r="90" spans="2:17" ht="15" thickBot="1">
      <c r="B90" s="349"/>
      <c r="C90" s="223" t="s">
        <v>15</v>
      </c>
      <c r="D90" s="109">
        <f>Fat!D70</f>
        <v>610387730.61301589</v>
      </c>
      <c r="E90" s="103">
        <f>Fat!E70</f>
        <v>92818108.836178839</v>
      </c>
      <c r="F90" s="105">
        <f>Fat!F70</f>
        <v>0.17933453767539639</v>
      </c>
      <c r="G90" s="106">
        <f>Fat!G70</f>
        <v>35.186265280893565</v>
      </c>
      <c r="H90" s="107">
        <f>Fat!H70</f>
        <v>2.7609743532693969</v>
      </c>
      <c r="I90" s="190">
        <f>Fat!I70</f>
        <v>2.4499609086008349</v>
      </c>
      <c r="J90" s="191">
        <f>Fat!J70</f>
        <v>-3.3882855335929385E-3</v>
      </c>
      <c r="K90" s="105">
        <f>Fat!K70</f>
        <v>-1.3810857181251639E-3</v>
      </c>
      <c r="L90" s="108">
        <f>Fat!L70</f>
        <v>1495426079.091466</v>
      </c>
      <c r="M90" s="104">
        <f>Fat!M70</f>
        <v>225647064.59680223</v>
      </c>
      <c r="N90" s="105">
        <f>Fat!N70</f>
        <v>0.17770577558852113</v>
      </c>
      <c r="O90" s="109">
        <f>Fat!O70</f>
        <v>411195848.14543098</v>
      </c>
      <c r="P90" s="103">
        <f>Fat!P70</f>
        <v>45503710.755959451</v>
      </c>
      <c r="Q90" s="105">
        <f>Fat!Q70</f>
        <v>0.12443174491196902</v>
      </c>
    </row>
    <row r="91" spans="2:17" hidden="1">
      <c r="B91" s="350" t="s">
        <v>98</v>
      </c>
      <c r="C91" s="154" t="s">
        <v>99</v>
      </c>
      <c r="D91" s="125">
        <f>Organic!D19</f>
        <v>150598762.46918261</v>
      </c>
      <c r="E91" s="117">
        <f>Organic!E19</f>
        <v>25929113.624437809</v>
      </c>
      <c r="F91" s="121">
        <f>Organic!F19</f>
        <v>0.20798256724640482</v>
      </c>
      <c r="G91" s="122">
        <f>Organic!G19</f>
        <v>8.681380279208943</v>
      </c>
      <c r="H91" s="123">
        <f>Organic!H19</f>
        <v>0.87093417969153997</v>
      </c>
      <c r="I91" s="186">
        <f>Organic!I19</f>
        <v>2.5503312615442475</v>
      </c>
      <c r="J91" s="187">
        <f>Organic!J19</f>
        <v>3.5153631922719697E-2</v>
      </c>
      <c r="K91" s="121">
        <f>Organic!K19</f>
        <v>1.3976600105182015E-2</v>
      </c>
      <c r="L91" s="124">
        <f>Organic!L19</f>
        <v>384076731.87503296</v>
      </c>
      <c r="M91" s="118">
        <f>Organic!M19</f>
        <v>70510420.007959485</v>
      </c>
      <c r="N91" s="121">
        <f>Organic!N19</f>
        <v>0.22486605652283895</v>
      </c>
      <c r="O91" s="125">
        <f>Organic!O19</f>
        <v>58797312.362361595</v>
      </c>
      <c r="P91" s="117">
        <f>Organic!P19</f>
        <v>9450444.0691124946</v>
      </c>
      <c r="Q91" s="121">
        <f>Organic!Q19</f>
        <v>0.19151051314851855</v>
      </c>
    </row>
    <row r="92" spans="2:17" hidden="1">
      <c r="B92" s="348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1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7" t="s">
        <v>63</v>
      </c>
      <c r="C94" s="150" t="s">
        <v>102</v>
      </c>
      <c r="D94" s="116">
        <f>Size!D115</f>
        <v>178065012.52170506</v>
      </c>
      <c r="E94" s="110">
        <f>Size!E115</f>
        <v>2705936.5138055384</v>
      </c>
      <c r="F94" s="112">
        <f>Size!F115</f>
        <v>1.5430832412025496E-2</v>
      </c>
      <c r="G94" s="113">
        <f>Size!G115</f>
        <v>10.264693167311748</v>
      </c>
      <c r="H94" s="114">
        <f>Size!H115</f>
        <v>-0.72140187596957972</v>
      </c>
      <c r="I94" s="182">
        <f>Size!I115</f>
        <v>3.3502844363831903</v>
      </c>
      <c r="J94" s="183">
        <f>Size!J115</f>
        <v>9.6982636455039906E-2</v>
      </c>
      <c r="K94" s="112">
        <f>Size!K115</f>
        <v>2.9810525558121224E-2</v>
      </c>
      <c r="L94" s="115">
        <f>Size!L115</f>
        <v>596568440.1158464</v>
      </c>
      <c r="M94" s="111">
        <f>Size!M115</f>
        <v>26072442.505609512</v>
      </c>
      <c r="N94" s="112">
        <f>Size!N115</f>
        <v>4.5701359194148486E-2</v>
      </c>
      <c r="O94" s="116">
        <f>Size!O115</f>
        <v>539554704.21694696</v>
      </c>
      <c r="P94" s="110">
        <f>Size!P115</f>
        <v>9754128.9800595641</v>
      </c>
      <c r="Q94" s="112">
        <f>Size!Q115</f>
        <v>1.8410944487363464E-2</v>
      </c>
    </row>
    <row r="95" spans="2:17">
      <c r="B95" s="348"/>
      <c r="C95" s="151" t="s">
        <v>103</v>
      </c>
      <c r="D95" s="77">
        <f>Size!D116</f>
        <v>326460088.77417344</v>
      </c>
      <c r="E95" s="76">
        <f>Size!E116</f>
        <v>-15609564.497084856</v>
      </c>
      <c r="F95" s="78">
        <f>Size!F116</f>
        <v>-4.5632707689233706E-2</v>
      </c>
      <c r="G95" s="95">
        <f>Size!G116</f>
        <v>18.819040277391814</v>
      </c>
      <c r="H95" s="81">
        <f>Size!H116</f>
        <v>-2.6113288133477148</v>
      </c>
      <c r="I95" s="178">
        <f>Size!I116</f>
        <v>2.6196776839149343</v>
      </c>
      <c r="J95" s="179">
        <f>Size!J116</f>
        <v>7.6532862384545819E-2</v>
      </c>
      <c r="K95" s="78">
        <f>Size!K116</f>
        <v>3.0093788500212361E-2</v>
      </c>
      <c r="L95" s="79">
        <f>Size!L116</f>
        <v>855220209.25059044</v>
      </c>
      <c r="M95" s="80">
        <f>Size!M116</f>
        <v>-14712458.068905592</v>
      </c>
      <c r="N95" s="78">
        <f>Size!N116</f>
        <v>-1.6912180242913234E-2</v>
      </c>
      <c r="O95" s="77">
        <f>Size!O116</f>
        <v>166644045.90910146</v>
      </c>
      <c r="P95" s="76">
        <f>Size!P116</f>
        <v>-2784187.2684778273</v>
      </c>
      <c r="Q95" s="78">
        <f>Size!Q116</f>
        <v>-1.6432841305496559E-2</v>
      </c>
    </row>
    <row r="96" spans="2:17">
      <c r="B96" s="348"/>
      <c r="C96" s="151" t="s">
        <v>104</v>
      </c>
      <c r="D96" s="77">
        <f>Size!D117</f>
        <v>543090446.56078637</v>
      </c>
      <c r="E96" s="76">
        <f>Size!E117</f>
        <v>44998825.861704886</v>
      </c>
      <c r="F96" s="78">
        <f>Size!F117</f>
        <v>9.0342467111870176E-2</v>
      </c>
      <c r="G96" s="95">
        <f>Size!G117</f>
        <v>31.30686212354756</v>
      </c>
      <c r="H96" s="81">
        <f>Size!H117</f>
        <v>0.10185118350566569</v>
      </c>
      <c r="I96" s="178">
        <f>Size!I117</f>
        <v>2.2724390813713153</v>
      </c>
      <c r="J96" s="179">
        <f>Size!J117</f>
        <v>6.1620972082474079E-2</v>
      </c>
      <c r="K96" s="78">
        <f>Size!K117</f>
        <v>2.7872474819873733E-2</v>
      </c>
      <c r="L96" s="79">
        <f>Size!L117</f>
        <v>1234139955.4841309</v>
      </c>
      <c r="M96" s="80">
        <f>Size!M117</f>
        <v>132949980.35757279</v>
      </c>
      <c r="N96" s="78">
        <f>Size!N117</f>
        <v>0.12073301007148476</v>
      </c>
      <c r="O96" s="77">
        <f>Size!O117</f>
        <v>237913137.8124103</v>
      </c>
      <c r="P96" s="76">
        <f>Size!P117</f>
        <v>19556185.895247132</v>
      </c>
      <c r="Q96" s="78">
        <f>Size!Q117</f>
        <v>8.9560628702428716E-2</v>
      </c>
    </row>
    <row r="97" spans="2:17">
      <c r="B97" s="348"/>
      <c r="C97" s="151" t="s">
        <v>105</v>
      </c>
      <c r="D97" s="77">
        <f>Size!D118</f>
        <v>313462102.93375444</v>
      </c>
      <c r="E97" s="76">
        <f>Size!E118</f>
        <v>46488549.523747295</v>
      </c>
      <c r="F97" s="78">
        <f>Size!F118</f>
        <v>0.17413166558993229</v>
      </c>
      <c r="G97" s="95">
        <f>Size!G118</f>
        <v>18.069761491202971</v>
      </c>
      <c r="H97" s="81">
        <f>Size!H118</f>
        <v>1.3440983628641909</v>
      </c>
      <c r="I97" s="178">
        <f>Size!I118</f>
        <v>2.1141003165871837</v>
      </c>
      <c r="J97" s="179">
        <f>Size!J118</f>
        <v>4.1445143299646325E-2</v>
      </c>
      <c r="K97" s="78">
        <f>Size!K118</f>
        <v>1.9996159435391372E-2</v>
      </c>
      <c r="L97" s="79">
        <f>Size!L118</f>
        <v>662690331.05033469</v>
      </c>
      <c r="M97" s="80">
        <f>Size!M118</f>
        <v>109346214.44412673</v>
      </c>
      <c r="N97" s="78">
        <f>Size!N118</f>
        <v>0.19760978957321035</v>
      </c>
      <c r="O97" s="77">
        <f>Size!O118</f>
        <v>154597983.37918067</v>
      </c>
      <c r="P97" s="76">
        <f>Size!P118</f>
        <v>21756055.996029437</v>
      </c>
      <c r="Q97" s="78">
        <f>Size!Q118</f>
        <v>0.16377401641636244</v>
      </c>
    </row>
    <row r="98" spans="2:17">
      <c r="B98" s="348"/>
      <c r="C98" s="151" t="s">
        <v>106</v>
      </c>
      <c r="D98" s="77">
        <f>Size!D119</f>
        <v>225661142.33496177</v>
      </c>
      <c r="E98" s="76">
        <f>Size!E119</f>
        <v>10601308.460087001</v>
      </c>
      <c r="F98" s="78">
        <f>Size!F119</f>
        <v>4.9294692872565923E-2</v>
      </c>
      <c r="G98" s="95">
        <f>Size!G119</f>
        <v>13.008408294532863</v>
      </c>
      <c r="H98" s="81">
        <f>Size!H119</f>
        <v>-0.46490502764291541</v>
      </c>
      <c r="I98" s="178">
        <f>Size!I119</f>
        <v>3.4220561420810824</v>
      </c>
      <c r="J98" s="179">
        <f>Size!J119</f>
        <v>8.6842418556867695E-2</v>
      </c>
      <c r="K98" s="78">
        <f>Size!K119</f>
        <v>2.6038037066213573E-2</v>
      </c>
      <c r="L98" s="79">
        <f>Size!L119</f>
        <v>772225098.15638936</v>
      </c>
      <c r="M98" s="80">
        <f>Size!M119</f>
        <v>54954588.838069201</v>
      </c>
      <c r="N98" s="78">
        <f>Size!N119</f>
        <v>7.6616266978963024E-2</v>
      </c>
      <c r="O98" s="77">
        <f>Size!O119</f>
        <v>646217243.72452903</v>
      </c>
      <c r="P98" s="76">
        <f>Size!P119</f>
        <v>27641186.742013454</v>
      </c>
      <c r="Q98" s="78">
        <f>Size!Q119</f>
        <v>4.4685186938612384E-2</v>
      </c>
    </row>
    <row r="99" spans="2:17" ht="15" customHeight="1">
      <c r="B99" s="348"/>
      <c r="C99" s="151" t="s">
        <v>107</v>
      </c>
      <c r="D99" s="77">
        <f>Size!D120</f>
        <v>480160368.94014311</v>
      </c>
      <c r="E99" s="76">
        <f>Size!E120</f>
        <v>86739342.000505626</v>
      </c>
      <c r="F99" s="78">
        <f>Size!F120</f>
        <v>0.22047459607138392</v>
      </c>
      <c r="G99" s="95">
        <f>Size!G120</f>
        <v>27.679209904713858</v>
      </c>
      <c r="H99" s="81">
        <f>Size!H120</f>
        <v>3.0317214919128119</v>
      </c>
      <c r="I99" s="178">
        <f>Size!I120</f>
        <v>2.089901696005632</v>
      </c>
      <c r="J99" s="179">
        <f>Size!J120</f>
        <v>1.621161439349228E-2</v>
      </c>
      <c r="K99" s="78">
        <f>Size!K120</f>
        <v>7.8177614568561548E-3</v>
      </c>
      <c r="L99" s="79">
        <f>Size!L120</f>
        <v>1003487969.4026952</v>
      </c>
      <c r="M99" s="80">
        <f>Size!M120</f>
        <v>187654687.94030643</v>
      </c>
      <c r="N99" s="78">
        <f>Size!N120</f>
        <v>0.23001597532762288</v>
      </c>
      <c r="O99" s="77">
        <f>Size!O120</f>
        <v>212481530.34374154</v>
      </c>
      <c r="P99" s="76">
        <f>Size!P120</f>
        <v>35083897.680390596</v>
      </c>
      <c r="Q99" s="78">
        <f>Size!Q120</f>
        <v>0.19776981887334213</v>
      </c>
    </row>
    <row r="100" spans="2:17" ht="15" thickBot="1">
      <c r="B100" s="349"/>
      <c r="C100" s="152" t="s">
        <v>108</v>
      </c>
      <c r="D100" s="144">
        <f>Size!D121</f>
        <v>1027915479.2484764</v>
      </c>
      <c r="E100" s="138">
        <f>Size!E121</f>
        <v>40805030.923918366</v>
      </c>
      <c r="F100" s="140">
        <f>Size!F121</f>
        <v>4.1337857372675521E-2</v>
      </c>
      <c r="G100" s="141">
        <f>Size!G121</f>
        <v>59.254970120139042</v>
      </c>
      <c r="H100" s="142">
        <f>Size!H121</f>
        <v>-2.5866490899274908</v>
      </c>
      <c r="I100" s="180">
        <f>Size!I121</f>
        <v>2.3929114928258537</v>
      </c>
      <c r="J100" s="181">
        <f>Size!J121</f>
        <v>5.8182310054098796E-2</v>
      </c>
      <c r="K100" s="140">
        <f>Size!K121</f>
        <v>2.492036784541565E-2</v>
      </c>
      <c r="L100" s="143">
        <f>Size!L121</f>
        <v>2459710763.9472747</v>
      </c>
      <c r="M100" s="139">
        <f>Size!M121</f>
        <v>155075193.6250186</v>
      </c>
      <c r="N100" s="140">
        <f>Size!N121</f>
        <v>6.728837982975959E-2</v>
      </c>
      <c r="O100" s="144">
        <f>Size!O121</f>
        <v>468098194.05697113</v>
      </c>
      <c r="P100" s="138">
        <f>Size!P121</f>
        <v>20933878.811970055</v>
      </c>
      <c r="Q100" s="140">
        <f>Size!Q121</f>
        <v>4.6814734759191137E-2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39" t="s">
        <v>136</v>
      </c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</row>
    <row r="103" spans="2:17">
      <c r="B103" s="340" t="s">
        <v>19</v>
      </c>
      <c r="C103" s="340"/>
      <c r="D103" s="340"/>
      <c r="E103" s="340"/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</row>
    <row r="104" spans="2:17" ht="15" thickBot="1">
      <c r="B104" s="340" t="str">
        <f>'HOME PAGE'!H7</f>
        <v>YTD Ending 11-03-2024</v>
      </c>
      <c r="C104" s="340"/>
      <c r="D104" s="340"/>
      <c r="E104" s="340"/>
      <c r="F104" s="340"/>
      <c r="G104" s="340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</row>
    <row r="105" spans="2:17">
      <c r="D105" s="345" t="s">
        <v>64</v>
      </c>
      <c r="E105" s="343"/>
      <c r="F105" s="346"/>
      <c r="G105" s="342" t="s">
        <v>21</v>
      </c>
      <c r="H105" s="344"/>
      <c r="I105" s="345" t="s">
        <v>22</v>
      </c>
      <c r="J105" s="343"/>
      <c r="K105" s="346"/>
      <c r="L105" s="342" t="s">
        <v>23</v>
      </c>
      <c r="M105" s="343"/>
      <c r="N105" s="344"/>
      <c r="O105" s="345" t="s">
        <v>24</v>
      </c>
      <c r="P105" s="343"/>
      <c r="Q105" s="346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2" t="s">
        <v>11</v>
      </c>
      <c r="D107" s="283">
        <f>'Segment Data'!D105</f>
        <v>1511484307.2886579</v>
      </c>
      <c r="E107" s="284">
        <f>'Segment Data'!E105</f>
        <v>122860928.874861</v>
      </c>
      <c r="F107" s="285">
        <f>'Segment Data'!F105</f>
        <v>8.8476782678974589E-2</v>
      </c>
      <c r="G107" s="286">
        <f>'Segment Data'!G105</f>
        <v>99.94221608258988</v>
      </c>
      <c r="H107" s="287">
        <f>'Segment Data'!H105</f>
        <v>-1.5097971494938633E-2</v>
      </c>
      <c r="I107" s="288">
        <f>'Segment Data'!I105</f>
        <v>2.4445448811674231</v>
      </c>
      <c r="J107" s="289">
        <f>'Segment Data'!J105</f>
        <v>4.126886687635789E-2</v>
      </c>
      <c r="K107" s="285">
        <f>'Segment Data'!K105</f>
        <v>1.717192142348729E-2</v>
      </c>
      <c r="L107" s="290">
        <f>'Segment Data'!L105</f>
        <v>3694891226.3473773</v>
      </c>
      <c r="M107" s="291">
        <f>'Segment Data'!M105</f>
        <v>357645968.12167406</v>
      </c>
      <c r="N107" s="285">
        <f>'Segment Data'!N105</f>
        <v>0.10716802046242832</v>
      </c>
      <c r="O107" s="283">
        <f>'Segment Data'!O105</f>
        <v>1155810634.5258143</v>
      </c>
      <c r="P107" s="284">
        <f>'Segment Data'!P105</f>
        <v>75079454.971559286</v>
      </c>
      <c r="Q107" s="285">
        <f>'Segment Data'!Q105</f>
        <v>6.9470980750759526E-2</v>
      </c>
    </row>
    <row r="108" spans="2:17">
      <c r="B108" s="354" t="s">
        <v>60</v>
      </c>
      <c r="C108" s="151" t="s">
        <v>145</v>
      </c>
      <c r="D108" s="77">
        <f>'Segment Data'!D106</f>
        <v>15180660.946418939</v>
      </c>
      <c r="E108" s="76">
        <f>'Segment Data'!E106</f>
        <v>-667831.71798600629</v>
      </c>
      <c r="F108" s="78">
        <f>'Segment Data'!F106</f>
        <v>-4.2138500621319561E-2</v>
      </c>
      <c r="G108" s="95">
        <f>'Segment Data'!G106</f>
        <v>1.0037741637590074</v>
      </c>
      <c r="H108" s="81">
        <f>'Segment Data'!H106</f>
        <v>-0.13704831061799805</v>
      </c>
      <c r="I108" s="178">
        <f>'Segment Data'!I106</f>
        <v>4.3561287694211419</v>
      </c>
      <c r="J108" s="179">
        <f>'Segment Data'!J106</f>
        <v>8.6655186691197983E-3</v>
      </c>
      <c r="K108" s="78">
        <f>'Segment Data'!K106</f>
        <v>1.9932356340495441E-3</v>
      </c>
      <c r="L108" s="79">
        <f>'Segment Data'!L106</f>
        <v>66128913.887523524</v>
      </c>
      <c r="M108" s="80">
        <f>'Segment Data'!M106</f>
        <v>-2771825.5507899746</v>
      </c>
      <c r="N108" s="78">
        <f>'Segment Data'!N106</f>
        <v>-4.0229256948273784E-2</v>
      </c>
      <c r="O108" s="77">
        <f>'Segment Data'!O106</f>
        <v>29632756.762734447</v>
      </c>
      <c r="P108" s="76">
        <f>'Segment Data'!P106</f>
        <v>-2307133.4418348372</v>
      </c>
      <c r="Q108" s="78">
        <f>'Segment Data'!Q106</f>
        <v>-7.2233605909665322E-2</v>
      </c>
    </row>
    <row r="109" spans="2:17">
      <c r="B109" s="355"/>
      <c r="C109" s="151" t="s">
        <v>149</v>
      </c>
      <c r="D109" s="77">
        <f>'Segment Data'!D107</f>
        <v>22813725.976210296</v>
      </c>
      <c r="E109" s="76">
        <f>'Segment Data'!E107</f>
        <v>418817.05468533188</v>
      </c>
      <c r="F109" s="78">
        <f>'Segment Data'!F107</f>
        <v>1.870144041009178E-2</v>
      </c>
      <c r="G109" s="95">
        <f>'Segment Data'!G107</f>
        <v>1.5084869357680779</v>
      </c>
      <c r="H109" s="81">
        <f>'Segment Data'!H107</f>
        <v>-0.10356639638778753</v>
      </c>
      <c r="I109" s="178">
        <f>'Segment Data'!I107</f>
        <v>3.309459740060166</v>
      </c>
      <c r="J109" s="179">
        <f>'Segment Data'!J107</f>
        <v>2.7612853440532881E-3</v>
      </c>
      <c r="K109" s="78">
        <f>'Segment Data'!K107</f>
        <v>8.350581045922285E-4</v>
      </c>
      <c r="L109" s="79">
        <f>'Segment Data'!L107</f>
        <v>75501107.639032781</v>
      </c>
      <c r="M109" s="80">
        <f>'Segment Data'!M107</f>
        <v>1447896.9147180915</v>
      </c>
      <c r="N109" s="78">
        <f>'Segment Data'!N107</f>
        <v>1.9552115304065917E-2</v>
      </c>
      <c r="O109" s="77">
        <f>'Segment Data'!O107</f>
        <v>23706412.421773307</v>
      </c>
      <c r="P109" s="76">
        <f>'Segment Data'!P107</f>
        <v>-334991.4712379463</v>
      </c>
      <c r="Q109" s="78">
        <f>'Segment Data'!Q107</f>
        <v>-1.3933939662122937E-2</v>
      </c>
    </row>
    <row r="110" spans="2:17">
      <c r="B110" s="355"/>
      <c r="C110" s="151" t="s">
        <v>146</v>
      </c>
      <c r="D110" s="77">
        <f>'Segment Data'!D108</f>
        <v>649729298.97323883</v>
      </c>
      <c r="E110" s="76">
        <f>'Segment Data'!E108</f>
        <v>120531177.08484662</v>
      </c>
      <c r="F110" s="78">
        <f>'Segment Data'!F108</f>
        <v>0.22776191392127923</v>
      </c>
      <c r="G110" s="95">
        <f>'Segment Data'!G108</f>
        <v>42.961336535247241</v>
      </c>
      <c r="H110" s="81">
        <f>'Segment Data'!H108</f>
        <v>4.8680538722018056</v>
      </c>
      <c r="I110" s="178">
        <f>'Segment Data'!I108</f>
        <v>2.713290306322913</v>
      </c>
      <c r="J110" s="179">
        <f>'Segment Data'!J108</f>
        <v>-5.4598622369236516E-2</v>
      </c>
      <c r="K110" s="78">
        <f>'Segment Data'!K108</f>
        <v>-1.9725727359672204E-2</v>
      </c>
      <c r="L110" s="79">
        <f>'Segment Data'!L108</f>
        <v>1762904208.6380706</v>
      </c>
      <c r="M110" s="80">
        <f>'Segment Data'!M108</f>
        <v>298142585.9785111</v>
      </c>
      <c r="N110" s="78">
        <f>'Segment Data'!N108</f>
        <v>0.20354341714467863</v>
      </c>
      <c r="O110" s="77">
        <f>'Segment Data'!O108</f>
        <v>572199855.16358852</v>
      </c>
      <c r="P110" s="76">
        <f>'Segment Data'!P108</f>
        <v>64419170.743000925</v>
      </c>
      <c r="Q110" s="78">
        <f>'Segment Data'!Q108</f>
        <v>0.12686416147653901</v>
      </c>
    </row>
    <row r="111" spans="2:17">
      <c r="B111" s="355"/>
      <c r="C111" s="151" t="s">
        <v>148</v>
      </c>
      <c r="D111" s="77">
        <f>'Segment Data'!D109</f>
        <v>2803890.8698749351</v>
      </c>
      <c r="E111" s="76">
        <f>'Segment Data'!E109</f>
        <v>149943.35296211997</v>
      </c>
      <c r="F111" s="78">
        <f>'Segment Data'!F109</f>
        <v>5.6498235932163597E-2</v>
      </c>
      <c r="G111" s="95">
        <f>'Segment Data'!G109</f>
        <v>0.18539859516750173</v>
      </c>
      <c r="H111" s="81">
        <f>'Segment Data'!H109</f>
        <v>-5.6405804325373454E-3</v>
      </c>
      <c r="I111" s="178">
        <f>'Segment Data'!I109</f>
        <v>4.6538902478402093</v>
      </c>
      <c r="J111" s="179">
        <f>'Segment Data'!J109</f>
        <v>-2.4808809597249848E-3</v>
      </c>
      <c r="K111" s="78">
        <f>'Segment Data'!K109</f>
        <v>-5.3279278886955283E-4</v>
      </c>
      <c r="L111" s="79">
        <f>'Segment Data'!L109</f>
        <v>13049000.375319162</v>
      </c>
      <c r="M111" s="80">
        <f>'Segment Data'!M109</f>
        <v>691235.78021605499</v>
      </c>
      <c r="N111" s="78">
        <f>'Segment Data'!N109</f>
        <v>5.5935341290605615E-2</v>
      </c>
      <c r="O111" s="77">
        <f>'Segment Data'!O109</f>
        <v>4481806.4088146435</v>
      </c>
      <c r="P111" s="76">
        <f>'Segment Data'!P109</f>
        <v>209052.60108846053</v>
      </c>
      <c r="Q111" s="78">
        <f>'Segment Data'!Q109</f>
        <v>4.8926900658409656E-2</v>
      </c>
    </row>
    <row r="112" spans="2:17" ht="15" thickBot="1">
      <c r="B112" s="356"/>
      <c r="C112" s="151" t="s">
        <v>147</v>
      </c>
      <c r="D112" s="144">
        <f>'Segment Data'!D110</f>
        <v>820956730.52309966</v>
      </c>
      <c r="E112" s="138">
        <f>'Segment Data'!E110</f>
        <v>2428823.1005544662</v>
      </c>
      <c r="F112" s="140">
        <f>'Segment Data'!F110</f>
        <v>2.9673064027866372E-3</v>
      </c>
      <c r="G112" s="141">
        <f>'Segment Data'!G110</f>
        <v>54.283219852660281</v>
      </c>
      <c r="H112" s="142">
        <f>'Segment Data'!H110</f>
        <v>-4.6368965562449773</v>
      </c>
      <c r="I112" s="180">
        <f>'Segment Data'!I110</f>
        <v>2.164922863443679</v>
      </c>
      <c r="J112" s="181">
        <f>'Segment Data'!J110</f>
        <v>6.7044580691413724E-2</v>
      </c>
      <c r="K112" s="140">
        <f>'Segment Data'!K110</f>
        <v>3.195827958305382E-2</v>
      </c>
      <c r="L112" s="143">
        <f>'Segment Data'!L110</f>
        <v>1777307995.8074298</v>
      </c>
      <c r="M112" s="139">
        <f>'Segment Data'!M110</f>
        <v>60136074.99901557</v>
      </c>
      <c r="N112" s="140">
        <f>'Segment Data'!N110</f>
        <v>3.5020415993469403E-2</v>
      </c>
      <c r="O112" s="144">
        <f>'Segment Data'!O110</f>
        <v>525789803.76890349</v>
      </c>
      <c r="P112" s="138">
        <f>'Segment Data'!P110</f>
        <v>13093356.54054296</v>
      </c>
      <c r="Q112" s="140">
        <f>'Segment Data'!Q110</f>
        <v>2.5538223662999245E-2</v>
      </c>
    </row>
    <row r="113" spans="2:17">
      <c r="B113" s="347" t="s">
        <v>61</v>
      </c>
      <c r="C113" s="150" t="s">
        <v>74</v>
      </c>
      <c r="D113" s="116">
        <f>'Type Data'!D71</f>
        <v>1222449613.0056071</v>
      </c>
      <c r="E113" s="110">
        <f>'Type Data'!E71</f>
        <v>97436784.97332406</v>
      </c>
      <c r="F113" s="112">
        <f>'Type Data'!F71</f>
        <v>8.6609487950236985E-2</v>
      </c>
      <c r="G113" s="113">
        <f>'Type Data'!G71</f>
        <v>80.83069257413888</v>
      </c>
      <c r="H113" s="114">
        <f>'Type Data'!H71</f>
        <v>-0.15113613088455224</v>
      </c>
      <c r="I113" s="182">
        <f>'Type Data'!I71</f>
        <v>2.385095074199008</v>
      </c>
      <c r="J113" s="183">
        <f>'Type Data'!J71</f>
        <v>4.5793556382371925E-2</v>
      </c>
      <c r="K113" s="112">
        <f>'Type Data'!K71</f>
        <v>1.9575739182656919E-2</v>
      </c>
      <c r="L113" s="115">
        <f>'Type Data'!L71</f>
        <v>2915658550.4361572</v>
      </c>
      <c r="M113" s="111">
        <f>'Type Data'!M71</f>
        <v>283914334.25705147</v>
      </c>
      <c r="N113" s="112">
        <f>'Type Data'!N71</f>
        <v>0.10788067187975134</v>
      </c>
      <c r="O113" s="116">
        <f>'Type Data'!O71</f>
        <v>939483597.37014472</v>
      </c>
      <c r="P113" s="110">
        <f>'Type Data'!P71</f>
        <v>56224875.255666256</v>
      </c>
      <c r="Q113" s="112">
        <f>'Type Data'!Q71</f>
        <v>6.3656178929166571E-2</v>
      </c>
    </row>
    <row r="114" spans="2:17">
      <c r="B114" s="348"/>
      <c r="C114" s="151" t="s">
        <v>75</v>
      </c>
      <c r="D114" s="77">
        <f>'Type Data'!D72</f>
        <v>237591700.20016959</v>
      </c>
      <c r="E114" s="76">
        <f>'Type Data'!E72</f>
        <v>22337418.531485081</v>
      </c>
      <c r="F114" s="78">
        <f>'Type Data'!F72</f>
        <v>0.10377223792401226</v>
      </c>
      <c r="G114" s="95">
        <f>'Type Data'!G72</f>
        <v>15.710014934545031</v>
      </c>
      <c r="H114" s="81">
        <f>'Type Data'!H72</f>
        <v>0.21536017882516134</v>
      </c>
      <c r="I114" s="178">
        <f>'Type Data'!I72</f>
        <v>2.5416016867763958</v>
      </c>
      <c r="J114" s="179">
        <f>'Type Data'!J72</f>
        <v>3.8947934257225647E-2</v>
      </c>
      <c r="K114" s="78">
        <f>'Type Data'!K72</f>
        <v>1.556265393006151E-2</v>
      </c>
      <c r="L114" s="79">
        <f>'Type Data'!L72</f>
        <v>603863465.99282277</v>
      </c>
      <c r="M114" s="80">
        <f>'Type Data'!M72</f>
        <v>65156530.228871107</v>
      </c>
      <c r="N114" s="78">
        <f>'Type Data'!N72</f>
        <v>0.12094986328043328</v>
      </c>
      <c r="O114" s="77">
        <f>'Type Data'!O72</f>
        <v>146634871.47149056</v>
      </c>
      <c r="P114" s="76">
        <f>'Type Data'!P72</f>
        <v>17785641.462303534</v>
      </c>
      <c r="Q114" s="78">
        <f>'Type Data'!Q72</f>
        <v>0.13803451880182294</v>
      </c>
    </row>
    <row r="115" spans="2:17">
      <c r="B115" s="348"/>
      <c r="C115" s="151" t="s">
        <v>76</v>
      </c>
      <c r="D115" s="77">
        <f>'Type Data'!D73</f>
        <v>46708439.73745998</v>
      </c>
      <c r="E115" s="76">
        <f>'Type Data'!E73</f>
        <v>3080436.3299417272</v>
      </c>
      <c r="F115" s="78">
        <f>'Type Data'!F73</f>
        <v>7.0606860029053892E-2</v>
      </c>
      <c r="G115" s="95">
        <f>'Type Data'!G73</f>
        <v>3.0884508390931962</v>
      </c>
      <c r="H115" s="81">
        <f>'Type Data'!H73</f>
        <v>-5.2024905409548072E-2</v>
      </c>
      <c r="I115" s="178">
        <f>'Type Data'!I73</f>
        <v>3.4599397156182974</v>
      </c>
      <c r="J115" s="179">
        <f>'Type Data'!J73</f>
        <v>-6.4414114653168042E-2</v>
      </c>
      <c r="K115" s="78">
        <f>'Type Data'!K73</f>
        <v>-1.8276858044133017E-2</v>
      </c>
      <c r="L115" s="79">
        <f>'Type Data'!L73</f>
        <v>161608385.70220166</v>
      </c>
      <c r="M115" s="80">
        <f>'Type Data'!M73</f>
        <v>7847864.7858181596</v>
      </c>
      <c r="N115" s="78">
        <f>'Type Data'!N73</f>
        <v>5.1039530427227843E-2</v>
      </c>
      <c r="O115" s="77">
        <f>'Type Data'!O73</f>
        <v>50753948.302673817</v>
      </c>
      <c r="P115" s="76">
        <f>'Type Data'!P73</f>
        <v>1043782.0925044492</v>
      </c>
      <c r="Q115" s="78">
        <f>'Type Data'!Q73</f>
        <v>2.0997356719578204E-2</v>
      </c>
    </row>
    <row r="116" spans="2:17" ht="15" thickBot="1">
      <c r="B116" s="349"/>
      <c r="C116" s="152" t="s">
        <v>77</v>
      </c>
      <c r="D116" s="144">
        <f>'Type Data'!D74</f>
        <v>4734554.3453761786</v>
      </c>
      <c r="E116" s="138">
        <f>'Type Data'!E74</f>
        <v>6289.0402718679979</v>
      </c>
      <c r="F116" s="140">
        <f>'Type Data'!F74</f>
        <v>1.3300946258406401E-3</v>
      </c>
      <c r="G116" s="141">
        <f>'Type Data'!G74</f>
        <v>0.31305773480980265</v>
      </c>
      <c r="H116" s="142">
        <f>'Type Data'!H74</f>
        <v>-2.7297114014085522E-2</v>
      </c>
      <c r="I116" s="180">
        <f>'Type Data'!I74</f>
        <v>2.9064666307317539</v>
      </c>
      <c r="J116" s="181">
        <f>'Type Data'!J74</f>
        <v>0.14994081729676578</v>
      </c>
      <c r="K116" s="140">
        <f>'Type Data'!K74</f>
        <v>5.4394853320789367E-2</v>
      </c>
      <c r="L116" s="143">
        <f>'Type Data'!L74</f>
        <v>13760824.216221886</v>
      </c>
      <c r="M116" s="139">
        <f>'Type Data'!M74</f>
        <v>727238.84993279353</v>
      </c>
      <c r="N116" s="140">
        <f>'Type Data'!N74</f>
        <v>5.5797298248705308E-2</v>
      </c>
      <c r="O116" s="144">
        <f>'Type Data'!O74</f>
        <v>18938217.381504714</v>
      </c>
      <c r="P116" s="138">
        <f>'Type Data'!P74</f>
        <v>25156.161087471992</v>
      </c>
      <c r="Q116" s="140">
        <f>'Type Data'!Q74</f>
        <v>1.3300946258406401E-3</v>
      </c>
    </row>
    <row r="117" spans="2:17" ht="15" thickBot="1">
      <c r="B117" s="94" t="s">
        <v>78</v>
      </c>
      <c r="C117" s="153" t="s">
        <v>79</v>
      </c>
      <c r="D117" s="137">
        <f>Granola!D20</f>
        <v>1927303.3327725807</v>
      </c>
      <c r="E117" s="131">
        <f>Granola!E20</f>
        <v>-308872.48622190324</v>
      </c>
      <c r="F117" s="133">
        <f>Granola!F20</f>
        <v>-0.13812531358146538</v>
      </c>
      <c r="G117" s="134">
        <f>Granola!G20</f>
        <v>0.12743696061666568</v>
      </c>
      <c r="H117" s="135">
        <f>Granola!H20</f>
        <v>-3.3529743598488648E-2</v>
      </c>
      <c r="I117" s="184">
        <f>Granola!I20</f>
        <v>3.605785295314953</v>
      </c>
      <c r="J117" s="185">
        <f>Granola!J20</f>
        <v>2.4803011446294931E-4</v>
      </c>
      <c r="K117" s="133">
        <f>Granola!K20</f>
        <v>6.8791443887394492E-5</v>
      </c>
      <c r="L117" s="136">
        <f>Granola!L20</f>
        <v>6949442.0169228725</v>
      </c>
      <c r="M117" s="132">
        <f>Granola!M20</f>
        <v>-1113173.2300019646</v>
      </c>
      <c r="N117" s="133">
        <f>Granola!N20</f>
        <v>-0.13806602397733664</v>
      </c>
      <c r="O117" s="137">
        <f>Granola!O20</f>
        <v>2770910.44575623</v>
      </c>
      <c r="P117" s="131">
        <f>Granola!P20</f>
        <v>-520802.1207607449</v>
      </c>
      <c r="Q117" s="133">
        <f>Granola!Q20</f>
        <v>-0.15821615959373261</v>
      </c>
    </row>
    <row r="118" spans="2:17">
      <c r="B118" s="350" t="s">
        <v>80</v>
      </c>
      <c r="C118" s="154" t="s">
        <v>14</v>
      </c>
      <c r="D118" s="125">
        <f>'NB vs PL'!D37</f>
        <v>1178949639.9732876</v>
      </c>
      <c r="E118" s="117">
        <f>'NB vs PL'!E37</f>
        <v>76799764.958761215</v>
      </c>
      <c r="F118" s="121">
        <f>'NB vs PL'!F37</f>
        <v>6.9681779855710627E-2</v>
      </c>
      <c r="G118" s="122">
        <f>'NB vs PL'!G37</f>
        <v>77.95439165363409</v>
      </c>
      <c r="H118" s="123">
        <f>'NB vs PL'!H37</f>
        <v>-1.3816924884465891</v>
      </c>
      <c r="I118" s="186">
        <f>'NB vs PL'!I37</f>
        <v>2.6721005923264851</v>
      </c>
      <c r="J118" s="187">
        <f>'NB vs PL'!J37</f>
        <v>5.1212929393289475E-2</v>
      </c>
      <c r="K118" s="121">
        <f>'NB vs PL'!K37</f>
        <v>1.9540299310644223E-2</v>
      </c>
      <c r="L118" s="124">
        <f>'NB vs PL'!L37</f>
        <v>3150272031.2957182</v>
      </c>
      <c r="M118" s="118">
        <f>'NB vs PL'!M37</f>
        <v>261661021.16678238</v>
      </c>
      <c r="N118" s="121">
        <f>'NB vs PL'!N37</f>
        <v>9.0583682001233845E-2</v>
      </c>
      <c r="O118" s="125">
        <f>'NB vs PL'!O37</f>
        <v>977002821.40827918</v>
      </c>
      <c r="P118" s="117">
        <f>'NB vs PL'!P37</f>
        <v>57203363.786367774</v>
      </c>
      <c r="Q118" s="121">
        <f>'NB vs PL'!Q37</f>
        <v>6.2191125807209958E-2</v>
      </c>
    </row>
    <row r="119" spans="2:17" ht="15" thickBot="1">
      <c r="B119" s="351"/>
      <c r="C119" s="155" t="s">
        <v>13</v>
      </c>
      <c r="D119" s="130">
        <f>'NB vs PL'!D38</f>
        <v>333408567.13268423</v>
      </c>
      <c r="E119" s="119">
        <f>'NB vs PL'!E38</f>
        <v>46342063.581507921</v>
      </c>
      <c r="F119" s="126">
        <f>'NB vs PL'!F38</f>
        <v>0.16143319756303914</v>
      </c>
      <c r="G119" s="127">
        <f>'NB vs PL'!G38</f>
        <v>22.04560834636424</v>
      </c>
      <c r="H119" s="128">
        <f>'NB vs PL'!H38</f>
        <v>1.381692488451673</v>
      </c>
      <c r="I119" s="188">
        <f>'NB vs PL'!I38</f>
        <v>1.6489588462909042</v>
      </c>
      <c r="J119" s="189">
        <f>'NB vs PL'!J38</f>
        <v>7.3578647947739828E-2</v>
      </c>
      <c r="K119" s="126">
        <f>'NB vs PL'!K38</f>
        <v>4.6705327402948749E-2</v>
      </c>
      <c r="L119" s="129">
        <f>'NB vs PL'!L38</f>
        <v>549777006.20261443</v>
      </c>
      <c r="M119" s="120">
        <f>'NB vs PL'!M38</f>
        <v>97538120.900483608</v>
      </c>
      <c r="N119" s="126">
        <f>'NB vs PL'!N38</f>
        <v>0.21567831531187448</v>
      </c>
      <c r="O119" s="130">
        <f>'NB vs PL'!O38</f>
        <v>180336699.02279752</v>
      </c>
      <c r="P119" s="119">
        <f>'NB vs PL'!P38</f>
        <v>18653374.833594173</v>
      </c>
      <c r="Q119" s="126">
        <f>'NB vs PL'!Q38</f>
        <v>0.11536981273199096</v>
      </c>
    </row>
    <row r="120" spans="2:17">
      <c r="B120" s="347" t="s">
        <v>62</v>
      </c>
      <c r="C120" s="150" t="s">
        <v>70</v>
      </c>
      <c r="D120" s="116">
        <f>Package!D71</f>
        <v>754379925.88826084</v>
      </c>
      <c r="E120" s="110">
        <f>Package!E71</f>
        <v>30773990.13587594</v>
      </c>
      <c r="F120" s="112">
        <f>Package!F71</f>
        <v>4.252865906065021E-2</v>
      </c>
      <c r="G120" s="113">
        <f>Package!G71</f>
        <v>49.881034952150614</v>
      </c>
      <c r="H120" s="114">
        <f>Package!H71</f>
        <v>-2.2063106130826142</v>
      </c>
      <c r="I120" s="182">
        <f>Package!I71</f>
        <v>2.5372993891403515</v>
      </c>
      <c r="J120" s="183">
        <f>Package!J71</f>
        <v>6.590077834487662E-2</v>
      </c>
      <c r="K120" s="112">
        <f>Package!K71</f>
        <v>2.6665378080658945E-2</v>
      </c>
      <c r="L120" s="115">
        <f>Package!L71</f>
        <v>1914087725.1360278</v>
      </c>
      <c r="M120" s="111">
        <f>Package!M71</f>
        <v>125769020.7542243</v>
      </c>
      <c r="N120" s="112">
        <f>Package!N71</f>
        <v>7.0328079914424912E-2</v>
      </c>
      <c r="O120" s="116">
        <f>Package!O71</f>
        <v>756539551.08888495</v>
      </c>
      <c r="P120" s="110">
        <f>Package!P71</f>
        <v>27093545.399821639</v>
      </c>
      <c r="Q120" s="112">
        <f>Package!Q71</f>
        <v>3.7142633160665559E-2</v>
      </c>
    </row>
    <row r="121" spans="2:17">
      <c r="B121" s="348"/>
      <c r="C121" s="151" t="s">
        <v>71</v>
      </c>
      <c r="D121" s="77">
        <f>Package!D72</f>
        <v>408779053.05256689</v>
      </c>
      <c r="E121" s="76">
        <f>Package!E72</f>
        <v>71481042.559301615</v>
      </c>
      <c r="F121" s="78">
        <f>Package!F72</f>
        <v>0.21192251461776368</v>
      </c>
      <c r="G121" s="95">
        <f>Package!G72</f>
        <v>27.029248172282816</v>
      </c>
      <c r="H121" s="81">
        <f>Package!H72</f>
        <v>2.7495163970581338</v>
      </c>
      <c r="I121" s="178">
        <f>Package!I72</f>
        <v>2.1026410756047249</v>
      </c>
      <c r="J121" s="179">
        <f>Package!J72</f>
        <v>1.5242666511619873E-2</v>
      </c>
      <c r="K121" s="78">
        <f>Package!K72</f>
        <v>7.3022315458419031E-3</v>
      </c>
      <c r="L121" s="79">
        <f>Package!L72</f>
        <v>859515627.79513013</v>
      </c>
      <c r="M121" s="80">
        <f>Package!M72</f>
        <v>155440297.30121875</v>
      </c>
      <c r="N121" s="78">
        <f>Package!N72</f>
        <v>0.22077225343512152</v>
      </c>
      <c r="O121" s="77">
        <f>Package!O72</f>
        <v>182529563.36396277</v>
      </c>
      <c r="P121" s="76">
        <f>Package!P72</f>
        <v>28578671.840359151</v>
      </c>
      <c r="Q121" s="78">
        <f>Package!Q72</f>
        <v>0.18563498760887329</v>
      </c>
    </row>
    <row r="122" spans="2:17" ht="15" customHeight="1">
      <c r="B122" s="348"/>
      <c r="C122" s="151" t="s">
        <v>72</v>
      </c>
      <c r="D122" s="77">
        <f>Package!D73</f>
        <v>82119437.126647845</v>
      </c>
      <c r="E122" s="76">
        <f>Package!E73</f>
        <v>-6785900.5813444555</v>
      </c>
      <c r="F122" s="78">
        <f>Package!F73</f>
        <v>-7.6327257241096166E-2</v>
      </c>
      <c r="G122" s="95">
        <f>Package!G73</f>
        <v>5.4298933110423038</v>
      </c>
      <c r="H122" s="81">
        <f>Package!H73</f>
        <v>-0.96978200805929493</v>
      </c>
      <c r="I122" s="178">
        <f>Package!I73</f>
        <v>2.1162018187125864</v>
      </c>
      <c r="J122" s="179">
        <f>Package!J73</f>
        <v>3.7402648905331404E-2</v>
      </c>
      <c r="K122" s="78">
        <f>Package!K73</f>
        <v>1.7992430172463152E-2</v>
      </c>
      <c r="L122" s="79">
        <f>Package!L73</f>
        <v>173781302.19906607</v>
      </c>
      <c r="M122" s="80">
        <f>Package!M73</f>
        <v>-11035040.019741952</v>
      </c>
      <c r="N122" s="78">
        <f>Package!N73</f>
        <v>-5.9708139914798945E-2</v>
      </c>
      <c r="O122" s="77">
        <f>Package!O73</f>
        <v>36279133.266275451</v>
      </c>
      <c r="P122" s="76">
        <f>Package!P73</f>
        <v>-1108696.8074754104</v>
      </c>
      <c r="Q122" s="78">
        <f>Package!Q73</f>
        <v>-2.965394903337279E-2</v>
      </c>
    </row>
    <row r="123" spans="2:17" ht="15" thickBot="1">
      <c r="B123" s="349"/>
      <c r="C123" s="152" t="s">
        <v>73</v>
      </c>
      <c r="D123" s="144">
        <f>Package!D74</f>
        <v>237591700.20016941</v>
      </c>
      <c r="E123" s="138">
        <f>Package!E74</f>
        <v>22337418.531484753</v>
      </c>
      <c r="F123" s="140">
        <f>Package!F74</f>
        <v>0.10377223792401066</v>
      </c>
      <c r="G123" s="141">
        <f>Package!G74</f>
        <v>15.710014934545018</v>
      </c>
      <c r="H123" s="142">
        <f>Package!H74</f>
        <v>0.21536017882513825</v>
      </c>
      <c r="I123" s="180">
        <f>Package!I74</f>
        <v>2.5416016867763909</v>
      </c>
      <c r="J123" s="181">
        <f>Package!J74</f>
        <v>3.8947934257222538E-2</v>
      </c>
      <c r="K123" s="140">
        <f>Package!K74</f>
        <v>1.5562653930060278E-2</v>
      </c>
      <c r="L123" s="143">
        <f>Package!L74</f>
        <v>603863465.9928211</v>
      </c>
      <c r="M123" s="139">
        <f>Package!M74</f>
        <v>65156530.228869438</v>
      </c>
      <c r="N123" s="140">
        <f>Package!N74</f>
        <v>0.12094986328043018</v>
      </c>
      <c r="O123" s="144">
        <f>Package!O74</f>
        <v>146634871.47149041</v>
      </c>
      <c r="P123" s="138">
        <f>Package!P74</f>
        <v>17785641.462303355</v>
      </c>
      <c r="Q123" s="140">
        <f>Package!Q74</f>
        <v>0.13803451880182152</v>
      </c>
    </row>
    <row r="124" spans="2:17">
      <c r="B124" s="350" t="s">
        <v>81</v>
      </c>
      <c r="C124" s="156" t="s">
        <v>82</v>
      </c>
      <c r="D124" s="116">
        <f>Flavor!D211</f>
        <v>138394124.8104625</v>
      </c>
      <c r="E124" s="110">
        <f>Flavor!E211</f>
        <v>6704750.3779571354</v>
      </c>
      <c r="F124" s="112">
        <f>Flavor!F211</f>
        <v>5.0913374042896031E-2</v>
      </c>
      <c r="G124" s="113">
        <f>Flavor!G211</f>
        <v>7.9778346527501274</v>
      </c>
      <c r="H124" s="114">
        <f>Flavor!H211</f>
        <v>-0.27239120747619694</v>
      </c>
      <c r="I124" s="182">
        <f>Flavor!I211</f>
        <v>2.5540998398846542</v>
      </c>
      <c r="J124" s="183">
        <f>Flavor!J211</f>
        <v>8.2753035204541359E-2</v>
      </c>
      <c r="K124" s="112">
        <f>Flavor!K211</f>
        <v>3.3484994921727622E-2</v>
      </c>
      <c r="L124" s="115">
        <f>Flavor!L211</f>
        <v>353472412.01937914</v>
      </c>
      <c r="M124" s="111">
        <f>Flavor!M211</f>
        <v>28022297.305284023</v>
      </c>
      <c r="N124" s="112">
        <f>Flavor!N211</f>
        <v>8.6103203035897982E-2</v>
      </c>
      <c r="O124" s="116">
        <f>Flavor!O211</f>
        <v>131731658.4514924</v>
      </c>
      <c r="P124" s="110">
        <f>Flavor!P211</f>
        <v>4734305.1406607479</v>
      </c>
      <c r="Q124" s="112">
        <f>Flavor!Q211</f>
        <v>3.7278770125809838E-2</v>
      </c>
    </row>
    <row r="125" spans="2:17">
      <c r="B125" s="348"/>
      <c r="C125" s="151" t="s">
        <v>83</v>
      </c>
      <c r="D125" s="77">
        <f>Flavor!D212</f>
        <v>394352982.33491129</v>
      </c>
      <c r="E125" s="76">
        <f>Flavor!E212</f>
        <v>-20604679.952847719</v>
      </c>
      <c r="F125" s="78">
        <f>Flavor!F212</f>
        <v>-4.965489693394088E-2</v>
      </c>
      <c r="G125" s="95">
        <f>Flavor!G212</f>
        <v>22.732777798158178</v>
      </c>
      <c r="H125" s="81">
        <f>Flavor!H212</f>
        <v>-3.26396226578807</v>
      </c>
      <c r="I125" s="178">
        <f>Flavor!I212</f>
        <v>2.2673496230874184</v>
      </c>
      <c r="J125" s="179">
        <f>Flavor!J212</f>
        <v>4.9576767377020659E-2</v>
      </c>
      <c r="K125" s="78">
        <f>Flavor!K212</f>
        <v>2.2354303439763318E-2</v>
      </c>
      <c r="L125" s="79">
        <f>Flavor!L212</f>
        <v>894136085.8604604</v>
      </c>
      <c r="M125" s="80">
        <f>Flavor!M212</f>
        <v>-26145753.830373764</v>
      </c>
      <c r="N125" s="78">
        <f>Flavor!N212</f>
        <v>-2.8410594127509188E-2</v>
      </c>
      <c r="O125" s="77">
        <f>Flavor!O212</f>
        <v>207552266.90083247</v>
      </c>
      <c r="P125" s="76">
        <f>Flavor!P212</f>
        <v>1203532.6893937588</v>
      </c>
      <c r="Q125" s="78">
        <f>Flavor!Q212</f>
        <v>5.8325179167832385E-3</v>
      </c>
    </row>
    <row r="126" spans="2:17">
      <c r="B126" s="348"/>
      <c r="C126" s="151" t="s">
        <v>84</v>
      </c>
      <c r="D126" s="77">
        <f>Flavor!D213</f>
        <v>224585856.53313154</v>
      </c>
      <c r="E126" s="76">
        <f>Flavor!E213</f>
        <v>28568680.558502972</v>
      </c>
      <c r="F126" s="78">
        <f>Flavor!F213</f>
        <v>0.1457458022056228</v>
      </c>
      <c r="G126" s="95">
        <f>Flavor!G213</f>
        <v>12.946422626115217</v>
      </c>
      <c r="H126" s="81">
        <f>Flavor!H213</f>
        <v>0.66611541649087869</v>
      </c>
      <c r="I126" s="178">
        <f>Flavor!I213</f>
        <v>2.5119475506474314</v>
      </c>
      <c r="J126" s="179">
        <f>Flavor!J213</f>
        <v>5.6367114943872476E-2</v>
      </c>
      <c r="K126" s="78">
        <f>Flavor!K213</f>
        <v>2.2954701106226435E-2</v>
      </c>
      <c r="L126" s="79">
        <f>Flavor!L213</f>
        <v>564147892.22845519</v>
      </c>
      <c r="M126" s="80">
        <f>Flavor!M213</f>
        <v>82811949.843295574</v>
      </c>
      <c r="N126" s="78">
        <f>Flavor!N213</f>
        <v>0.17204605463896644</v>
      </c>
      <c r="O126" s="77">
        <f>Flavor!O213</f>
        <v>171030211.73251495</v>
      </c>
      <c r="P126" s="76">
        <f>Flavor!P213</f>
        <v>17980118.240485668</v>
      </c>
      <c r="Q126" s="78">
        <f>Flavor!Q213</f>
        <v>0.11747864918110656</v>
      </c>
    </row>
    <row r="127" spans="2:17">
      <c r="B127" s="348"/>
      <c r="C127" s="151" t="s">
        <v>85</v>
      </c>
      <c r="D127" s="77">
        <f>Flavor!D214</f>
        <v>50018747.312391475</v>
      </c>
      <c r="E127" s="76">
        <f>Flavor!E214</f>
        <v>-2951490.4903020486</v>
      </c>
      <c r="F127" s="78">
        <f>Flavor!F214</f>
        <v>-5.5719789314443401E-2</v>
      </c>
      <c r="G127" s="95">
        <f>Flavor!G214</f>
        <v>2.8833687567478421</v>
      </c>
      <c r="H127" s="81">
        <f>Flavor!H214</f>
        <v>-0.43517100870683922</v>
      </c>
      <c r="I127" s="178">
        <f>Flavor!I214</f>
        <v>2.0151789677925809</v>
      </c>
      <c r="J127" s="179">
        <f>Flavor!J214</f>
        <v>6.295696597228928E-2</v>
      </c>
      <c r="K127" s="78">
        <f>Flavor!K214</f>
        <v>3.224887636425925E-2</v>
      </c>
      <c r="L127" s="79">
        <f>Flavor!L214</f>
        <v>100796727.57926299</v>
      </c>
      <c r="M127" s="80">
        <f>Flavor!M214</f>
        <v>-2612936.1008082479</v>
      </c>
      <c r="N127" s="78">
        <f>Flavor!N214</f>
        <v>-2.5267813546828159E-2</v>
      </c>
      <c r="O127" s="77">
        <f>Flavor!O214</f>
        <v>25796131.29578032</v>
      </c>
      <c r="P127" s="76">
        <f>Flavor!P214</f>
        <v>-899657.59087128192</v>
      </c>
      <c r="Q127" s="78">
        <f>Flavor!Q214</f>
        <v>-3.3700356063316325E-2</v>
      </c>
    </row>
    <row r="128" spans="2:17">
      <c r="B128" s="348"/>
      <c r="C128" s="151" t="s">
        <v>86</v>
      </c>
      <c r="D128" s="77">
        <f>Flavor!D215</f>
        <v>284414873.22389495</v>
      </c>
      <c r="E128" s="76">
        <f>Flavor!E215</f>
        <v>56243378.088496864</v>
      </c>
      <c r="F128" s="78">
        <f>Flavor!F215</f>
        <v>0.24649607548533511</v>
      </c>
      <c r="G128" s="95">
        <f>Flavor!G215</f>
        <v>16.395311827511822</v>
      </c>
      <c r="H128" s="81">
        <f>Flavor!H215</f>
        <v>2.1005642228188943</v>
      </c>
      <c r="I128" s="178">
        <f>Flavor!I215</f>
        <v>2.2457292974193388</v>
      </c>
      <c r="J128" s="179">
        <f>Flavor!J215</f>
        <v>2.5751223795080769E-3</v>
      </c>
      <c r="K128" s="78">
        <f>Flavor!K215</f>
        <v>1.1479917021139892E-3</v>
      </c>
      <c r="L128" s="79">
        <f>Flavor!L215</f>
        <v>638718813.42070794</v>
      </c>
      <c r="M128" s="80">
        <f>Flavor!M215</f>
        <v>126894971.48265934</v>
      </c>
      <c r="N128" s="78">
        <f>Flavor!N215</f>
        <v>0.24792704263671009</v>
      </c>
      <c r="O128" s="77">
        <f>Flavor!O215</f>
        <v>146214558.95896742</v>
      </c>
      <c r="P128" s="76">
        <f>Flavor!P215</f>
        <v>23673557.285419077</v>
      </c>
      <c r="Q128" s="78">
        <f>Flavor!Q215</f>
        <v>0.19318886709026503</v>
      </c>
    </row>
    <row r="129" spans="2:17">
      <c r="B129" s="348"/>
      <c r="C129" s="151" t="s">
        <v>87</v>
      </c>
      <c r="D129" s="77">
        <f>Flavor!D216</f>
        <v>45913259.156267248</v>
      </c>
      <c r="E129" s="76">
        <f>Flavor!E216</f>
        <v>3495239.9327417761</v>
      </c>
      <c r="F129" s="78">
        <f>Flavor!F216</f>
        <v>8.2399885631700587E-2</v>
      </c>
      <c r="G129" s="95">
        <f>Flavor!G216</f>
        <v>2.6467047674113027</v>
      </c>
      <c r="H129" s="81">
        <f>Flavor!H216</f>
        <v>-1.0747594600417187E-2</v>
      </c>
      <c r="I129" s="178">
        <f>Flavor!I216</f>
        <v>2.4394533807254004</v>
      </c>
      <c r="J129" s="179">
        <f>Flavor!J216</f>
        <v>8.3514351771959205E-2</v>
      </c>
      <c r="K129" s="78">
        <f>Flavor!K216</f>
        <v>3.5448435101929646E-2</v>
      </c>
      <c r="L129" s="79">
        <f>Flavor!L216</f>
        <v>112003255.26887758</v>
      </c>
      <c r="M129" s="80">
        <f>Flavor!M216</f>
        <v>12068988.249276578</v>
      </c>
      <c r="N129" s="78">
        <f>Flavor!N216</f>
        <v>0.12076926773185198</v>
      </c>
      <c r="O129" s="77">
        <f>Flavor!O216</f>
        <v>62887692.386944525</v>
      </c>
      <c r="P129" s="76">
        <f>Flavor!P216</f>
        <v>4488615.1225557104</v>
      </c>
      <c r="Q129" s="78">
        <f>Flavor!Q216</f>
        <v>7.6861062414299894E-2</v>
      </c>
    </row>
    <row r="130" spans="2:17">
      <c r="B130" s="348"/>
      <c r="C130" s="151" t="s">
        <v>88</v>
      </c>
      <c r="D130" s="77">
        <f>Flavor!D217</f>
        <v>2907581.7773230765</v>
      </c>
      <c r="E130" s="76">
        <f>Flavor!E217</f>
        <v>62311.076294634957</v>
      </c>
      <c r="F130" s="78">
        <f>Flavor!F217</f>
        <v>2.1899876265591256E-2</v>
      </c>
      <c r="G130" s="95">
        <f>Flavor!G217</f>
        <v>0.1676097644361795</v>
      </c>
      <c r="H130" s="81">
        <f>Flavor!H217</f>
        <v>-1.0643993834958038E-2</v>
      </c>
      <c r="I130" s="178">
        <f>Flavor!I217</f>
        <v>3.3108616567895357</v>
      </c>
      <c r="J130" s="179">
        <f>Flavor!J217</f>
        <v>0.1160286098826866</v>
      </c>
      <c r="K130" s="78">
        <f>Flavor!K217</f>
        <v>3.6317581601023677E-2</v>
      </c>
      <c r="L130" s="79">
        <f>Flavor!L217</f>
        <v>9626601.0205189437</v>
      </c>
      <c r="M130" s="80">
        <f>Flavor!M217</f>
        <v>536436.1574774608</v>
      </c>
      <c r="N130" s="78">
        <f>Flavor!N217</f>
        <v>5.9012808409942781E-2</v>
      </c>
      <c r="O130" s="77">
        <f>Flavor!O217</f>
        <v>5898903.7371512018</v>
      </c>
      <c r="P130" s="76">
        <f>Flavor!P217</f>
        <v>380711.45279505849</v>
      </c>
      <c r="Q130" s="78">
        <f>Flavor!Q217</f>
        <v>6.8992059931358388E-2</v>
      </c>
    </row>
    <row r="131" spans="2:17">
      <c r="B131" s="348"/>
      <c r="C131" s="151" t="s">
        <v>89</v>
      </c>
      <c r="D131" s="77">
        <f>Flavor!D218</f>
        <v>25508683.148915168</v>
      </c>
      <c r="E131" s="76">
        <f>Flavor!E218</f>
        <v>-847886.86660045013</v>
      </c>
      <c r="F131" s="78">
        <f>Flavor!F218</f>
        <v>-3.2169848584292837E-2</v>
      </c>
      <c r="G131" s="95">
        <f>Flavor!G218</f>
        <v>1.4704674540927756</v>
      </c>
      <c r="H131" s="81">
        <f>Flavor!H218</f>
        <v>-0.18074895167974114</v>
      </c>
      <c r="I131" s="178">
        <f>Flavor!I218</f>
        <v>2.5805043569694739</v>
      </c>
      <c r="J131" s="179">
        <f>Flavor!J218</f>
        <v>3.0307003717245262E-2</v>
      </c>
      <c r="K131" s="78">
        <f>Flavor!K218</f>
        <v>1.1884179739499451E-2</v>
      </c>
      <c r="L131" s="79">
        <f>Flavor!L218</f>
        <v>65825268.006329387</v>
      </c>
      <c r="M131" s="80">
        <f>Flavor!M218</f>
        <v>-1389187.0880455971</v>
      </c>
      <c r="N131" s="78">
        <f>Flavor!N218</f>
        <v>-2.0667981107561708E-2</v>
      </c>
      <c r="O131" s="77">
        <f>Flavor!O218</f>
        <v>34311098.221213028</v>
      </c>
      <c r="P131" s="76">
        <f>Flavor!P218</f>
        <v>-458416.85004932433</v>
      </c>
      <c r="Q131" s="78">
        <f>Flavor!Q218</f>
        <v>-1.3184447614807672E-2</v>
      </c>
    </row>
    <row r="132" spans="2:17">
      <c r="B132" s="348"/>
      <c r="C132" s="151" t="s">
        <v>90</v>
      </c>
      <c r="D132" s="77">
        <f>Flavor!D219</f>
        <v>13666876.656568088</v>
      </c>
      <c r="E132" s="76">
        <f>Flavor!E219</f>
        <v>-1774860.0931036863</v>
      </c>
      <c r="F132" s="78">
        <f>Flavor!F219</f>
        <v>-0.11493914977804633</v>
      </c>
      <c r="G132" s="95">
        <f>Flavor!G219</f>
        <v>0.78783750636058747</v>
      </c>
      <c r="H132" s="81">
        <f>Flavor!H219</f>
        <v>-0.17957399823460163</v>
      </c>
      <c r="I132" s="178">
        <f>Flavor!I219</f>
        <v>2.3713609959480242</v>
      </c>
      <c r="J132" s="179">
        <f>Flavor!J219</f>
        <v>3.4685515614380158E-2</v>
      </c>
      <c r="K132" s="78">
        <f>Flavor!K219</f>
        <v>1.4843959251640523E-2</v>
      </c>
      <c r="L132" s="79">
        <f>Flavor!L219</f>
        <v>32409098.239818104</v>
      </c>
      <c r="M132" s="80">
        <f>Flavor!M219</f>
        <v>-3673229.3969068751</v>
      </c>
      <c r="N132" s="78">
        <f>Flavor!N219</f>
        <v>-0.1018013425821294</v>
      </c>
      <c r="O132" s="77">
        <f>Flavor!O219</f>
        <v>6021278.742092222</v>
      </c>
      <c r="P132" s="76">
        <f>Flavor!P219</f>
        <v>-791286.35209763702</v>
      </c>
      <c r="Q132" s="78">
        <f>Flavor!Q219</f>
        <v>-0.11615101524277409</v>
      </c>
    </row>
    <row r="133" spans="2:17">
      <c r="B133" s="348"/>
      <c r="C133" s="151" t="s">
        <v>91</v>
      </c>
      <c r="D133" s="77">
        <f>Flavor!D220</f>
        <v>5195301.8038737476</v>
      </c>
      <c r="E133" s="76">
        <f>Flavor!E220</f>
        <v>-465549.70777129661</v>
      </c>
      <c r="F133" s="78">
        <f>Flavor!F220</f>
        <v>-8.224022601787126E-2</v>
      </c>
      <c r="G133" s="95">
        <f>Flavor!G220</f>
        <v>0.29948712648895509</v>
      </c>
      <c r="H133" s="81">
        <f>Flavor!H220</f>
        <v>-5.5160343996311867E-2</v>
      </c>
      <c r="I133" s="178">
        <f>Flavor!I220</f>
        <v>3.4789206026088619</v>
      </c>
      <c r="J133" s="179">
        <f>Flavor!J220</f>
        <v>0.13581305794636078</v>
      </c>
      <c r="K133" s="78">
        <f>Flavor!K220</f>
        <v>4.0624794785078203E-2</v>
      </c>
      <c r="L133" s="79">
        <f>Flavor!L220</f>
        <v>18074042.482267365</v>
      </c>
      <c r="M133" s="80">
        <f>Flavor!M220</f>
        <v>-850792.9155273065</v>
      </c>
      <c r="N133" s="78">
        <f>Flavor!N220</f>
        <v>-4.4956423537847533E-2</v>
      </c>
      <c r="O133" s="77">
        <f>Flavor!O220</f>
        <v>11862986.289317686</v>
      </c>
      <c r="P133" s="76">
        <f>Flavor!P220</f>
        <v>-451268.11126582325</v>
      </c>
      <c r="Q133" s="78">
        <f>Flavor!Q220</f>
        <v>-3.6645995493193639E-2</v>
      </c>
    </row>
    <row r="134" spans="2:17">
      <c r="B134" s="348"/>
      <c r="C134" s="151" t="s">
        <v>92</v>
      </c>
      <c r="D134" s="77">
        <f>Flavor!D221</f>
        <v>2376642.5167844365</v>
      </c>
      <c r="E134" s="76">
        <f>Flavor!E221</f>
        <v>-190246.099302724</v>
      </c>
      <c r="F134" s="78">
        <f>Flavor!F221</f>
        <v>-7.411544782676463E-2</v>
      </c>
      <c r="G134" s="95">
        <f>Flavor!G221</f>
        <v>0.13700336667881982</v>
      </c>
      <c r="H134" s="81">
        <f>Flavor!H221</f>
        <v>-2.3809993791784362E-2</v>
      </c>
      <c r="I134" s="178">
        <f>Flavor!I221</f>
        <v>2.9330973514857521</v>
      </c>
      <c r="J134" s="179">
        <f>Flavor!J221</f>
        <v>7.0494856058758604E-2</v>
      </c>
      <c r="K134" s="78">
        <f>Flavor!K221</f>
        <v>2.4626142180541696E-2</v>
      </c>
      <c r="L134" s="79">
        <f>Flavor!L221</f>
        <v>6970923.871408863</v>
      </c>
      <c r="M134" s="80">
        <f>Flavor!M221</f>
        <v>-377057.88648538478</v>
      </c>
      <c r="N134" s="78">
        <f>Flavor!N221</f>
        <v>-5.1314483202179365E-2</v>
      </c>
      <c r="O134" s="77">
        <f>Flavor!O221</f>
        <v>3745010.1512763817</v>
      </c>
      <c r="P134" s="76">
        <f>Flavor!P221</f>
        <v>-229662.6013424769</v>
      </c>
      <c r="Q134" s="78">
        <f>Flavor!Q221</f>
        <v>-5.7781511997724917E-2</v>
      </c>
    </row>
    <row r="135" spans="2:17">
      <c r="B135" s="348"/>
      <c r="C135" s="151" t="s">
        <v>93</v>
      </c>
      <c r="D135" s="77">
        <f>Flavor!D222</f>
        <v>14636969.777817344</v>
      </c>
      <c r="E135" s="76">
        <f>Flavor!E222</f>
        <v>-585893.21896855906</v>
      </c>
      <c r="F135" s="78">
        <f>Flavor!F222</f>
        <v>-3.8487715424638733E-2</v>
      </c>
      <c r="G135" s="95">
        <f>Flavor!G222</f>
        <v>0.84375926264681789</v>
      </c>
      <c r="H135" s="81">
        <f>Flavor!H222</f>
        <v>-0.10993998988577758</v>
      </c>
      <c r="I135" s="178">
        <f>Flavor!I222</f>
        <v>2.2791483245005448</v>
      </c>
      <c r="J135" s="179">
        <f>Flavor!J222</f>
        <v>4.2653562579117121E-2</v>
      </c>
      <c r="K135" s="78">
        <f>Flavor!K222</f>
        <v>1.9071613001441771E-2</v>
      </c>
      <c r="L135" s="79">
        <f>Flavor!L222</f>
        <v>33359825.144877512</v>
      </c>
      <c r="M135" s="80">
        <f>Flavor!M222</f>
        <v>-686028.20888168737</v>
      </c>
      <c r="N135" s="78">
        <f>Flavor!N222</f>
        <v>-2.0150125237085269E-2</v>
      </c>
      <c r="O135" s="77">
        <f>Flavor!O222</f>
        <v>13180558.295970164</v>
      </c>
      <c r="P135" s="76">
        <f>Flavor!P222</f>
        <v>-1868177.8675931394</v>
      </c>
      <c r="Q135" s="78">
        <f>Flavor!Q222</f>
        <v>-0.12414184468968617</v>
      </c>
    </row>
    <row r="136" spans="2:17" ht="15" thickBot="1">
      <c r="B136" s="351"/>
      <c r="C136" s="157" t="s">
        <v>94</v>
      </c>
      <c r="D136" s="144">
        <f>Flavor!D223</f>
        <v>4963644.9016894642</v>
      </c>
      <c r="E136" s="138">
        <f>Flavor!E223</f>
        <v>-182438.455633156</v>
      </c>
      <c r="F136" s="140">
        <f>Flavor!F223</f>
        <v>-3.5451904480628973E-2</v>
      </c>
      <c r="G136" s="141">
        <f>Flavor!G223</f>
        <v>0.28613308805469634</v>
      </c>
      <c r="H136" s="142">
        <f>Flavor!H223</f>
        <v>-3.6264601025552845E-2</v>
      </c>
      <c r="I136" s="180">
        <f>Flavor!I223</f>
        <v>2.2896222827526338</v>
      </c>
      <c r="J136" s="181">
        <f>Flavor!J223</f>
        <v>0.10694342974202842</v>
      </c>
      <c r="K136" s="140">
        <f>Flavor!K223</f>
        <v>4.8996410807077534E-2</v>
      </c>
      <c r="L136" s="143">
        <f>Flavor!L223</f>
        <v>11364871.970579704</v>
      </c>
      <c r="M136" s="139">
        <f>Flavor!M223</f>
        <v>132624.65072180331</v>
      </c>
      <c r="N136" s="140">
        <f>Flavor!N223</f>
        <v>1.1807490250622539E-2</v>
      </c>
      <c r="O136" s="144">
        <f>Flavor!O223</f>
        <v>12406686.894005626</v>
      </c>
      <c r="P136" s="138">
        <f>Flavor!P223</f>
        <v>478523.99149975553</v>
      </c>
      <c r="Q136" s="140">
        <f>Flavor!Q223</f>
        <v>4.0117157638686098E-2</v>
      </c>
    </row>
    <row r="137" spans="2:17">
      <c r="B137" s="347" t="s">
        <v>95</v>
      </c>
      <c r="C137" s="221" t="s">
        <v>144</v>
      </c>
      <c r="D137" s="116">
        <f>Fat!D71</f>
        <v>312679873.93239725</v>
      </c>
      <c r="E137" s="110">
        <f>Fat!E71</f>
        <v>32215304.961947143</v>
      </c>
      <c r="F137" s="112">
        <f>Fat!F71</f>
        <v>0.11486408097894663</v>
      </c>
      <c r="G137" s="113">
        <f>Fat!G71</f>
        <v>20.674987741874457</v>
      </c>
      <c r="H137" s="114">
        <f>Fat!H71</f>
        <v>0.48629911872440346</v>
      </c>
      <c r="I137" s="182">
        <f>Fat!I71</f>
        <v>2.6963722034475639</v>
      </c>
      <c r="J137" s="183">
        <f>Fat!J71</f>
        <v>-1.617389931547919E-3</v>
      </c>
      <c r="K137" s="112">
        <f>Fat!K71</f>
        <v>-5.9947967757807772E-4</v>
      </c>
      <c r="L137" s="115">
        <f>Fat!L71</f>
        <v>843101320.64880443</v>
      </c>
      <c r="M137" s="111">
        <f>Fat!M71</f>
        <v>86410832.254971862</v>
      </c>
      <c r="N137" s="112">
        <f>Fat!N71</f>
        <v>0.11419574261913791</v>
      </c>
      <c r="O137" s="116">
        <f>Fat!O71</f>
        <v>228849265.44289279</v>
      </c>
      <c r="P137" s="110">
        <f>Fat!P71</f>
        <v>19924876.263531625</v>
      </c>
      <c r="Q137" s="112">
        <f>Fat!Q71</f>
        <v>9.5368838180142579E-2</v>
      </c>
    </row>
    <row r="138" spans="2:17">
      <c r="B138" s="348"/>
      <c r="C138" s="222" t="s">
        <v>97</v>
      </c>
      <c r="D138" s="77">
        <f>Fat!D72</f>
        <v>17909530.974704832</v>
      </c>
      <c r="E138" s="76">
        <f>Fat!E72</f>
        <v>3956551.240896577</v>
      </c>
      <c r="F138" s="78">
        <f>Fat!F72</f>
        <v>0.28356317549217108</v>
      </c>
      <c r="G138" s="95">
        <f>Fat!G72</f>
        <v>1.1842122382485014</v>
      </c>
      <c r="H138" s="81">
        <f>Fat!H72</f>
        <v>0.1798345222145834</v>
      </c>
      <c r="I138" s="178">
        <f>Fat!I72</f>
        <v>3.0401800021651271</v>
      </c>
      <c r="J138" s="179">
        <f>Fat!J72</f>
        <v>0.14360214122793513</v>
      </c>
      <c r="K138" s="78">
        <f>Fat!K72</f>
        <v>4.9576482360281678E-2</v>
      </c>
      <c r="L138" s="79">
        <f>Fat!L72</f>
        <v>54448197.917454548</v>
      </c>
      <c r="M138" s="80">
        <f>Fat!M72</f>
        <v>14032305.726400241</v>
      </c>
      <c r="N138" s="78">
        <f>Fat!N72</f>
        <v>0.34719772262026583</v>
      </c>
      <c r="O138" s="77">
        <f>Fat!O72</f>
        <v>16271364.4823456</v>
      </c>
      <c r="P138" s="76">
        <f>Fat!P72</f>
        <v>5695659.7750148159</v>
      </c>
      <c r="Q138" s="78">
        <f>Fat!Q72</f>
        <v>0.5385607798851213</v>
      </c>
    </row>
    <row r="139" spans="2:17">
      <c r="B139" s="348"/>
      <c r="C139" s="222" t="s">
        <v>59</v>
      </c>
      <c r="D139" s="77">
        <f>Fat!D73</f>
        <v>644650468.12685513</v>
      </c>
      <c r="E139" s="76">
        <f>Fat!E73</f>
        <v>6119216.6078174114</v>
      </c>
      <c r="F139" s="78">
        <f>Fat!F73</f>
        <v>9.583268780126367E-3</v>
      </c>
      <c r="G139" s="95">
        <f>Fat!G73</f>
        <v>42.625514583640786</v>
      </c>
      <c r="H139" s="81">
        <f>Fat!H73</f>
        <v>-3.3378976947435675</v>
      </c>
      <c r="I139" s="178">
        <f>Fat!I73</f>
        <v>2.2997334558852529</v>
      </c>
      <c r="J139" s="179">
        <f>Fat!J73</f>
        <v>7.3524233576336417E-2</v>
      </c>
      <c r="K139" s="78">
        <f>Fat!K73</f>
        <v>3.3026650343349416E-2</v>
      </c>
      <c r="L139" s="79">
        <f>Fat!L73</f>
        <v>1482524248.9034188</v>
      </c>
      <c r="M139" s="80">
        <f>Fat!M73</f>
        <v>61020088.039282799</v>
      </c>
      <c r="N139" s="78">
        <f>Fat!N73</f>
        <v>4.292642239062356E-2</v>
      </c>
      <c r="O139" s="77">
        <f>Fat!O73</f>
        <v>550780796.73381114</v>
      </c>
      <c r="P139" s="76">
        <f>Fat!P73</f>
        <v>10016551.248480558</v>
      </c>
      <c r="Q139" s="78">
        <f>Fat!Q73</f>
        <v>1.8522954008342033E-2</v>
      </c>
    </row>
    <row r="140" spans="2:17" ht="15" thickBot="1">
      <c r="B140" s="349"/>
      <c r="C140" s="223" t="s">
        <v>15</v>
      </c>
      <c r="D140" s="109">
        <f>Fat!D74</f>
        <v>536244434.25500727</v>
      </c>
      <c r="E140" s="103">
        <f>Fat!E74</f>
        <v>80569856.064471424</v>
      </c>
      <c r="F140" s="105">
        <f>Fat!F74</f>
        <v>0.17681446348051905</v>
      </c>
      <c r="G140" s="106">
        <f>Fat!G74</f>
        <v>35.457501518846406</v>
      </c>
      <c r="H140" s="107">
        <f>Fat!H74</f>
        <v>2.6566660823273978</v>
      </c>
      <c r="I140" s="190">
        <f>Fat!I74</f>
        <v>2.4518994974826125</v>
      </c>
      <c r="J140" s="191">
        <f>Fat!J74</f>
        <v>-2.9987354158356183E-3</v>
      </c>
      <c r="K140" s="105">
        <f>Fat!K74</f>
        <v>-1.221531457251111E-3</v>
      </c>
      <c r="L140" s="108">
        <f>Fat!L74</f>
        <v>1314817458.8777001</v>
      </c>
      <c r="M140" s="104">
        <f>Fat!M74</f>
        <v>196182742.10100794</v>
      </c>
      <c r="N140" s="105">
        <f>Fat!N74</f>
        <v>0.17537694759402947</v>
      </c>
      <c r="O140" s="109">
        <f>Fat!O74</f>
        <v>359909207.86676425</v>
      </c>
      <c r="P140" s="103">
        <f>Fat!P74</f>
        <v>39442367.684531868</v>
      </c>
      <c r="Q140" s="105">
        <f>Fat!Q74</f>
        <v>0.12307784375476445</v>
      </c>
    </row>
    <row r="141" spans="2:17" hidden="1">
      <c r="B141" s="350" t="s">
        <v>98</v>
      </c>
      <c r="C141" s="154" t="s">
        <v>99</v>
      </c>
      <c r="D141" s="125">
        <f>Organic!D20</f>
        <v>131720892.5864435</v>
      </c>
      <c r="E141" s="117">
        <f>Organic!E20</f>
        <v>22420339.40387328</v>
      </c>
      <c r="F141" s="121">
        <f>Organic!F20</f>
        <v>0.20512558034746134</v>
      </c>
      <c r="G141" s="122">
        <f>Organic!G20</f>
        <v>8.7096358499948643</v>
      </c>
      <c r="H141" s="123">
        <f>Organic!H20</f>
        <v>0.84185118599527353</v>
      </c>
      <c r="I141" s="186">
        <f>Organic!I20</f>
        <v>2.5448166956311429</v>
      </c>
      <c r="J141" s="187">
        <f>Organic!J20</f>
        <v>3.8100183019915246E-2</v>
      </c>
      <c r="K141" s="121">
        <f>Organic!K20</f>
        <v>1.5199238856182653E-2</v>
      </c>
      <c r="L141" s="124">
        <f>Organic!L20</f>
        <v>335205526.61741787</v>
      </c>
      <c r="M141" s="118">
        <f>Organic!M20</f>
        <v>61220025.117127419</v>
      </c>
      <c r="N141" s="121">
        <f>Organic!N20</f>
        <v>0.22344257189485817</v>
      </c>
      <c r="O141" s="125">
        <f>Organic!O20</f>
        <v>51307231.422496453</v>
      </c>
      <c r="P141" s="117">
        <f>Organic!P20</f>
        <v>8311028.9269784838</v>
      </c>
      <c r="Q141" s="121">
        <f>Organic!Q20</f>
        <v>0.19329681331380011</v>
      </c>
    </row>
    <row r="142" spans="2:17" hidden="1">
      <c r="B142" s="348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1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7" t="s">
        <v>63</v>
      </c>
      <c r="C144" s="150" t="s">
        <v>102</v>
      </c>
      <c r="D144" s="116">
        <f>Size!D122</f>
        <v>155107454.83769852</v>
      </c>
      <c r="E144" s="110">
        <f>Size!E122</f>
        <v>2661841.0860601366</v>
      </c>
      <c r="F144" s="112">
        <f>Size!F122</f>
        <v>1.7460922755027634E-2</v>
      </c>
      <c r="G144" s="113">
        <f>Size!G122</f>
        <v>10.25599980936444</v>
      </c>
      <c r="H144" s="114">
        <f>Size!H122</f>
        <v>-0.71749691178857944</v>
      </c>
      <c r="I144" s="182">
        <f>Size!I122</f>
        <v>3.3523622185519319</v>
      </c>
      <c r="J144" s="183">
        <f>Size!J122</f>
        <v>9.8143697251105166E-2</v>
      </c>
      <c r="K144" s="112">
        <f>Size!K122</f>
        <v>3.0158914224320019E-2</v>
      </c>
      <c r="L144" s="115">
        <f>Size!L122</f>
        <v>519976371.41365063</v>
      </c>
      <c r="M144" s="111">
        <f>Size!M122</f>
        <v>23885031.65199697</v>
      </c>
      <c r="N144" s="112">
        <f>Size!N122</f>
        <v>4.814643945099404E-2</v>
      </c>
      <c r="O144" s="116">
        <f>Size!O122</f>
        <v>470102434.57362026</v>
      </c>
      <c r="P144" s="110">
        <f>Size!P122</f>
        <v>9310571.3861537576</v>
      </c>
      <c r="Q144" s="112">
        <f>Size!Q122</f>
        <v>2.0205589833442623E-2</v>
      </c>
    </row>
    <row r="145" spans="1:17">
      <c r="B145" s="348"/>
      <c r="C145" s="151" t="s">
        <v>103</v>
      </c>
      <c r="D145" s="77">
        <f>Size!D123</f>
        <v>281229887.70067674</v>
      </c>
      <c r="E145" s="76">
        <f>Size!E123</f>
        <v>-14820682.385731995</v>
      </c>
      <c r="F145" s="78">
        <f>Size!F123</f>
        <v>-5.0061320204201128E-2</v>
      </c>
      <c r="G145" s="95">
        <f>Size!G123</f>
        <v>18.595454858464368</v>
      </c>
      <c r="H145" s="81">
        <f>Size!H123</f>
        <v>-2.7151613028600714</v>
      </c>
      <c r="I145" s="178">
        <f>Size!I123</f>
        <v>2.6140990077260446</v>
      </c>
      <c r="J145" s="179">
        <f>Size!J123</f>
        <v>8.337336274677698E-2</v>
      </c>
      <c r="K145" s="78">
        <f>Size!K123</f>
        <v>3.2944449317207594E-2</v>
      </c>
      <c r="L145" s="79">
        <f>Size!L123</f>
        <v>735162770.38124597</v>
      </c>
      <c r="M145" s="80">
        <f>Size!M123</f>
        <v>-14059999.547160625</v>
      </c>
      <c r="N145" s="78">
        <f>Size!N123</f>
        <v>-1.8766113513213372E-2</v>
      </c>
      <c r="O145" s="77">
        <f>Size!O123</f>
        <v>142937402.90250561</v>
      </c>
      <c r="P145" s="76">
        <f>Size!P123</f>
        <v>-2335054.5085761845</v>
      </c>
      <c r="Q145" s="78">
        <f>Size!Q123</f>
        <v>-1.6073621594825862E-2</v>
      </c>
    </row>
    <row r="146" spans="1:17">
      <c r="B146" s="348"/>
      <c r="C146" s="151" t="s">
        <v>104</v>
      </c>
      <c r="D146" s="77">
        <f>Size!D124</f>
        <v>471810947.68361861</v>
      </c>
      <c r="E146" s="76">
        <f>Size!E124</f>
        <v>38917966.960084975</v>
      </c>
      <c r="F146" s="78">
        <f>Size!F124</f>
        <v>8.9902051299232941E-2</v>
      </c>
      <c r="G146" s="95">
        <f>Size!G124</f>
        <v>31.197036883640269</v>
      </c>
      <c r="H146" s="81">
        <f>Size!H124</f>
        <v>3.6089791262547521E-2</v>
      </c>
      <c r="I146" s="178">
        <f>Size!I124</f>
        <v>2.2810684350545896</v>
      </c>
      <c r="J146" s="179">
        <f>Size!J124</f>
        <v>6.3905608726587015E-2</v>
      </c>
      <c r="K146" s="78">
        <f>Size!K124</f>
        <v>2.8823146395804199E-2</v>
      </c>
      <c r="L146" s="79">
        <f>Size!L124</f>
        <v>1076233060.0742948</v>
      </c>
      <c r="M146" s="80">
        <f>Size!M124</f>
        <v>116438835.43575144</v>
      </c>
      <c r="N146" s="78">
        <f>Size!N124</f>
        <v>0.12131645768091809</v>
      </c>
      <c r="O146" s="77">
        <f>Size!O124</f>
        <v>206715218.1392428</v>
      </c>
      <c r="P146" s="76">
        <f>Size!P124</f>
        <v>16334613.848275214</v>
      </c>
      <c r="Q146" s="78">
        <f>Size!Q124</f>
        <v>8.5799779389870309E-2</v>
      </c>
    </row>
    <row r="147" spans="1:17">
      <c r="B147" s="348"/>
      <c r="C147" s="151" t="s">
        <v>105</v>
      </c>
      <c r="D147" s="77">
        <f>Size!D125</f>
        <v>275769758.04301816</v>
      </c>
      <c r="E147" s="76">
        <f>Size!E125</f>
        <v>41136768.25849399</v>
      </c>
      <c r="F147" s="78">
        <f>Size!F125</f>
        <v>0.17532388900756049</v>
      </c>
      <c r="G147" s="95">
        <f>Size!G125</f>
        <v>18.234420704518332</v>
      </c>
      <c r="H147" s="81">
        <f>Size!H125</f>
        <v>1.3448278804864628</v>
      </c>
      <c r="I147" s="178">
        <f>Size!I125</f>
        <v>2.1185721205583561</v>
      </c>
      <c r="J147" s="179">
        <f>Size!J125</f>
        <v>4.5638674692316972E-2</v>
      </c>
      <c r="K147" s="78">
        <f>Size!K125</f>
        <v>2.2016468875704714E-2</v>
      </c>
      <c r="L147" s="79">
        <f>Size!L125</f>
        <v>584238121.08306181</v>
      </c>
      <c r="M147" s="80">
        <f>Size!M125</f>
        <v>97859549.055176973</v>
      </c>
      <c r="N147" s="78">
        <f>Size!N125</f>
        <v>0.20120037082876779</v>
      </c>
      <c r="O147" s="77">
        <f>Size!O125</f>
        <v>135898734.35153329</v>
      </c>
      <c r="P147" s="76">
        <f>Size!P125</f>
        <v>19177954.613943815</v>
      </c>
      <c r="Q147" s="78">
        <f>Size!Q125</f>
        <v>0.16430625855190059</v>
      </c>
    </row>
    <row r="148" spans="1:17">
      <c r="B148" s="348"/>
      <c r="C148" s="151" t="s">
        <v>106</v>
      </c>
      <c r="D148" s="77">
        <f>Size!D126</f>
        <v>196871153.16941506</v>
      </c>
      <c r="E148" s="76">
        <f>Size!E126</f>
        <v>9864003.5791874528</v>
      </c>
      <c r="F148" s="78">
        <f>Size!F126</f>
        <v>5.2746665572955792E-2</v>
      </c>
      <c r="G148" s="95">
        <f>Size!G126</f>
        <v>13.01749494560166</v>
      </c>
      <c r="H148" s="81">
        <f>Size!H126</f>
        <v>-0.44384574081398753</v>
      </c>
      <c r="I148" s="178">
        <f>Size!I126</f>
        <v>3.4243075649650652</v>
      </c>
      <c r="J148" s="179">
        <f>Size!J126</f>
        <v>9.0470811586581323E-2</v>
      </c>
      <c r="K148" s="78">
        <f>Size!K126</f>
        <v>2.7137145061136816E-2</v>
      </c>
      <c r="L148" s="79">
        <f>Size!L126</f>
        <v>674147379.12142408</v>
      </c>
      <c r="M148" s="80">
        <f>Size!M126</f>
        <v>50696070.672975183</v>
      </c>
      <c r="N148" s="78">
        <f>Size!N126</f>
        <v>8.1315204549237172E-2</v>
      </c>
      <c r="O148" s="77">
        <f>Size!O126</f>
        <v>563729195.07583559</v>
      </c>
      <c r="P148" s="76">
        <f>Size!P126</f>
        <v>25719428.570262432</v>
      </c>
      <c r="Q148" s="78">
        <f>Size!Q126</f>
        <v>4.7804761495897505E-2</v>
      </c>
    </row>
    <row r="149" spans="1:17" ht="15" customHeight="1">
      <c r="B149" s="348"/>
      <c r="C149" s="151" t="s">
        <v>107</v>
      </c>
      <c r="D149" s="77">
        <f>Size!D127</f>
        <v>423238577.81605208</v>
      </c>
      <c r="E149" s="76">
        <f>Size!E127</f>
        <v>77184481.365041614</v>
      </c>
      <c r="F149" s="78">
        <f>Size!F127</f>
        <v>0.22304166359136951</v>
      </c>
      <c r="G149" s="95">
        <f>Size!G127</f>
        <v>27.985339440577945</v>
      </c>
      <c r="H149" s="81">
        <f>Size!H127</f>
        <v>3.0753180939918323</v>
      </c>
      <c r="I149" s="178">
        <f>Size!I127</f>
        <v>2.0922819244677164</v>
      </c>
      <c r="J149" s="179">
        <f>Size!J127</f>
        <v>1.7354321816347884E-2</v>
      </c>
      <c r="K149" s="78">
        <f>Size!K127</f>
        <v>8.3638204022985253E-3</v>
      </c>
      <c r="L149" s="79">
        <f>Size!L127</f>
        <v>885534426.10194874</v>
      </c>
      <c r="M149" s="80">
        <f>Size!M127</f>
        <v>167497229.36516809</v>
      </c>
      <c r="N149" s="78">
        <f>Size!N127</f>
        <v>0.233270964410176</v>
      </c>
      <c r="O149" s="77">
        <f>Size!O127</f>
        <v>187073495.31034386</v>
      </c>
      <c r="P149" s="76">
        <f>Size!P127</f>
        <v>31115370.091977775</v>
      </c>
      <c r="Q149" s="78">
        <f>Size!Q127</f>
        <v>0.1995110549604987</v>
      </c>
    </row>
    <row r="150" spans="1:17" ht="15" thickBot="1">
      <c r="B150" s="349"/>
      <c r="C150" s="152" t="s">
        <v>108</v>
      </c>
      <c r="D150" s="144">
        <f>Size!D128</f>
        <v>891374576.30347347</v>
      </c>
      <c r="E150" s="138">
        <f>Size!E128</f>
        <v>35812443.9308635</v>
      </c>
      <c r="F150" s="140">
        <f>Size!F128</f>
        <v>4.1858378925151693E-2</v>
      </c>
      <c r="G150" s="141">
        <f>Size!G128</f>
        <v>58.939381696428981</v>
      </c>
      <c r="H150" s="142">
        <f>Size!H128</f>
        <v>-2.6465703246577519</v>
      </c>
      <c r="I150" s="180">
        <f>Size!I128</f>
        <v>2.3954120724182113</v>
      </c>
      <c r="J150" s="181">
        <f>Size!J128</f>
        <v>6.272730584733921E-2</v>
      </c>
      <c r="K150" s="140">
        <f>Size!K128</f>
        <v>2.6890605514413565E-2</v>
      </c>
      <c r="L150" s="143">
        <f>Size!L128</f>
        <v>2135209421.1240084</v>
      </c>
      <c r="M150" s="139">
        <f>Size!M128</f>
        <v>139452668.083529</v>
      </c>
      <c r="N150" s="140">
        <f>Size!N128</f>
        <v>6.9874581594714269E-2</v>
      </c>
      <c r="O150" s="144">
        <f>Size!O128</f>
        <v>405007944.13963521</v>
      </c>
      <c r="P150" s="138">
        <f>Size!P128</f>
        <v>18244656.309318423</v>
      </c>
      <c r="Q150" s="140">
        <f>Size!Q128</f>
        <v>4.7172668356575853E-2</v>
      </c>
    </row>
    <row r="151" spans="1:17">
      <c r="A151" s="50"/>
      <c r="B151" s="341"/>
      <c r="C151" s="341"/>
      <c r="D151" s="341"/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  <c r="P151" s="341"/>
      <c r="Q151" s="341"/>
    </row>
    <row r="152" spans="1:17">
      <c r="A152" s="50"/>
      <c r="B152" s="341"/>
      <c r="C152" s="341"/>
      <c r="D152" s="341"/>
      <c r="E152" s="341"/>
      <c r="F152" s="341"/>
      <c r="G152" s="341"/>
      <c r="H152" s="341"/>
      <c r="I152" s="341"/>
      <c r="J152" s="341"/>
      <c r="K152" s="341"/>
      <c r="L152" s="341"/>
      <c r="M152" s="341"/>
      <c r="N152" s="341"/>
      <c r="O152" s="341"/>
      <c r="P152" s="341"/>
      <c r="Q152" s="341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38"/>
      <c r="M153" s="338"/>
      <c r="N153" s="338"/>
      <c r="O153" s="338"/>
      <c r="P153" s="338"/>
      <c r="Q153" s="338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2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2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2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2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2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2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2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2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2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2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2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2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2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2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2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2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2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2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2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2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2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2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2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2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2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2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2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2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2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2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2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2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2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2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2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2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2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2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2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3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3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3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3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3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3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3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3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3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3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3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3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3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3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3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3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3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3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2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2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2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2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2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2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2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2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2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2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2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2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2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2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2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2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2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2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2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2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2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2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2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2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2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2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2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2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2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2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2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2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2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2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2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2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2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2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2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2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2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2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2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2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2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2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2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2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2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2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2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2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2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2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2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2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2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2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2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2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2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2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2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2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2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2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2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2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2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2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2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2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2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2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2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2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2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topLeftCell="A203"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</row>
    <row r="2" spans="1:8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</row>
    <row r="3" spans="1:8" ht="29">
      <c r="A3" s="330"/>
      <c r="B3" s="330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29" t="s">
        <v>142</v>
      </c>
      <c r="B4" s="306" t="s">
        <v>227</v>
      </c>
      <c r="C4" s="313">
        <v>43154920.1297905</v>
      </c>
      <c r="D4" s="313">
        <v>3928973.7214307338</v>
      </c>
      <c r="E4" s="314">
        <v>0.10016262400729221</v>
      </c>
      <c r="F4" s="315">
        <v>118472267.59104328</v>
      </c>
      <c r="G4" s="315">
        <v>13183869.350664362</v>
      </c>
      <c r="H4" s="314">
        <v>0.12521673395168287</v>
      </c>
    </row>
    <row r="5" spans="1:8">
      <c r="A5" s="330"/>
      <c r="B5" s="307" t="s">
        <v>228</v>
      </c>
      <c r="C5" s="313">
        <v>8293842.794242477</v>
      </c>
      <c r="D5" s="313">
        <v>712137.9293446755</v>
      </c>
      <c r="E5" s="317">
        <v>9.3928468864802592E-2</v>
      </c>
      <c r="F5" s="318">
        <v>23653121.696408682</v>
      </c>
      <c r="G5" s="318">
        <v>2606511.7977607027</v>
      </c>
      <c r="H5" s="317">
        <v>0.12384473367980006</v>
      </c>
    </row>
    <row r="6" spans="1:8">
      <c r="A6" s="329"/>
      <c r="B6" s="306" t="s">
        <v>229</v>
      </c>
      <c r="C6" s="313">
        <v>3003331.4790953035</v>
      </c>
      <c r="D6" s="313">
        <v>357405.94849601807</v>
      </c>
      <c r="E6" s="314">
        <v>0.13507785625964608</v>
      </c>
      <c r="F6" s="315">
        <v>8341725.4867149452</v>
      </c>
      <c r="G6" s="315">
        <v>1086136.7919118693</v>
      </c>
      <c r="H6" s="314">
        <v>0.14969657702480174</v>
      </c>
    </row>
    <row r="7" spans="1:8">
      <c r="A7" s="329"/>
      <c r="B7" s="307" t="s">
        <v>230</v>
      </c>
      <c r="C7" s="313">
        <v>1907139.9754760177</v>
      </c>
      <c r="D7" s="313">
        <v>169895.66258104565</v>
      </c>
      <c r="E7" s="317">
        <v>9.7796067783885138E-2</v>
      </c>
      <c r="F7" s="318">
        <v>5411276.0927359965</v>
      </c>
      <c r="G7" s="318">
        <v>549841.45514449105</v>
      </c>
      <c r="H7" s="317">
        <v>0.1131027147609452</v>
      </c>
    </row>
    <row r="8" spans="1:8">
      <c r="A8" s="329"/>
      <c r="B8" s="306" t="s">
        <v>231</v>
      </c>
      <c r="C8" s="313">
        <v>2226427.3006283292</v>
      </c>
      <c r="D8" s="313">
        <v>259386.22483398765</v>
      </c>
      <c r="E8" s="314">
        <v>0.13186619640326569</v>
      </c>
      <c r="F8" s="315">
        <v>6156575.6881209398</v>
      </c>
      <c r="G8" s="315">
        <v>780849.864105599</v>
      </c>
      <c r="H8" s="314">
        <v>0.14525477854864843</v>
      </c>
    </row>
    <row r="9" spans="1:8">
      <c r="A9" s="329"/>
      <c r="B9" s="307" t="s">
        <v>232</v>
      </c>
      <c r="C9" s="313">
        <v>4440715.6561237378</v>
      </c>
      <c r="D9" s="313">
        <v>384222.7444288996</v>
      </c>
      <c r="E9" s="317">
        <v>9.4717962731104097E-2</v>
      </c>
      <c r="F9" s="318">
        <v>12567877.887641897</v>
      </c>
      <c r="G9" s="318">
        <v>1236778.6073044986</v>
      </c>
      <c r="H9" s="317">
        <v>0.10914903988624057</v>
      </c>
    </row>
    <row r="10" spans="1:8">
      <c r="A10" s="329"/>
      <c r="B10" s="306" t="s">
        <v>233</v>
      </c>
      <c r="C10" s="313">
        <v>1946549.0732215701</v>
      </c>
      <c r="D10" s="313">
        <v>161557.23975377157</v>
      </c>
      <c r="E10" s="314">
        <v>9.0508671650281855E-2</v>
      </c>
      <c r="F10" s="315">
        <v>5333362.6665079584</v>
      </c>
      <c r="G10" s="315">
        <v>578644.28251996916</v>
      </c>
      <c r="H10" s="314">
        <v>0.12169896002013794</v>
      </c>
    </row>
    <row r="11" spans="1:8">
      <c r="A11" s="329"/>
      <c r="B11" s="307" t="s">
        <v>234</v>
      </c>
      <c r="C11" s="313">
        <v>890678.04636252811</v>
      </c>
      <c r="D11" s="313">
        <v>80283.865199372871</v>
      </c>
      <c r="E11" s="317">
        <v>9.9067672332175172E-2</v>
      </c>
      <c r="F11" s="318">
        <v>2328628.0217764266</v>
      </c>
      <c r="G11" s="318">
        <v>267375.98991229618</v>
      </c>
      <c r="H11" s="317">
        <v>0.12971533115748582</v>
      </c>
    </row>
    <row r="12" spans="1:8">
      <c r="A12" s="329"/>
      <c r="B12" s="306" t="s">
        <v>235</v>
      </c>
      <c r="C12" s="313">
        <v>2317929.5332983597</v>
      </c>
      <c r="D12" s="313">
        <v>249878.93458350003</v>
      </c>
      <c r="E12" s="314">
        <v>0.12082824991747362</v>
      </c>
      <c r="F12" s="315">
        <v>6282685.0968765318</v>
      </c>
      <c r="G12" s="315">
        <v>783444.1750509711</v>
      </c>
      <c r="H12" s="314">
        <v>0.14246405752866967</v>
      </c>
    </row>
    <row r="13" spans="1:8">
      <c r="A13" s="329"/>
      <c r="B13" s="307" t="s">
        <v>236</v>
      </c>
      <c r="C13" s="313">
        <v>2894890.776729967</v>
      </c>
      <c r="D13" s="313">
        <v>301315.81028752215</v>
      </c>
      <c r="E13" s="317">
        <v>0.11617779095887522</v>
      </c>
      <c r="F13" s="318">
        <v>7961262.2956247171</v>
      </c>
      <c r="G13" s="318">
        <v>964036.60665599443</v>
      </c>
      <c r="H13" s="317">
        <v>0.13777411927355995</v>
      </c>
    </row>
    <row r="14" spans="1:8">
      <c r="A14" s="329"/>
      <c r="B14" s="306" t="s">
        <v>237</v>
      </c>
      <c r="C14" s="313">
        <v>1587945.2650347513</v>
      </c>
      <c r="D14" s="313">
        <v>138178.47374815401</v>
      </c>
      <c r="E14" s="314">
        <v>9.5310828319861957E-2</v>
      </c>
      <c r="F14" s="315">
        <v>4234376.2189157968</v>
      </c>
      <c r="G14" s="315">
        <v>454750.38447866635</v>
      </c>
      <c r="H14" s="314">
        <v>0.12031624409361376</v>
      </c>
    </row>
    <row r="15" spans="1:8">
      <c r="A15" s="329"/>
      <c r="B15" s="307" t="s">
        <v>238</v>
      </c>
      <c r="C15" s="313">
        <v>1744842.9709638248</v>
      </c>
      <c r="D15" s="313">
        <v>153630.49974406324</v>
      </c>
      <c r="E15" s="317">
        <v>9.6549331106169672E-2</v>
      </c>
      <c r="F15" s="318">
        <v>4569028.1355635608</v>
      </c>
      <c r="G15" s="318">
        <v>531533.56606101291</v>
      </c>
      <c r="H15" s="317">
        <v>0.13164935751888879</v>
      </c>
    </row>
    <row r="16" spans="1:8">
      <c r="A16" s="329"/>
      <c r="B16" s="306" t="s">
        <v>239</v>
      </c>
      <c r="C16" s="313">
        <v>31144909.474091578</v>
      </c>
      <c r="D16" s="313">
        <v>3216189.7711932771</v>
      </c>
      <c r="E16" s="314">
        <v>0.11515707864186546</v>
      </c>
      <c r="F16" s="315">
        <v>86056292.812347621</v>
      </c>
      <c r="G16" s="315">
        <v>10760230.334472254</v>
      </c>
      <c r="H16" s="314">
        <v>0.14290561790842632</v>
      </c>
    </row>
    <row r="17" spans="1:8">
      <c r="A17" s="329"/>
      <c r="B17" s="307" t="s">
        <v>240</v>
      </c>
      <c r="C17" s="313">
        <v>7070094.4116775244</v>
      </c>
      <c r="D17" s="313">
        <v>713258.52074811887</v>
      </c>
      <c r="E17" s="317">
        <v>0.11220338750066999</v>
      </c>
      <c r="F17" s="318">
        <v>19802993.292509504</v>
      </c>
      <c r="G17" s="318">
        <v>2550901.7382669672</v>
      </c>
      <c r="H17" s="317">
        <v>0.14786043363186674</v>
      </c>
    </row>
    <row r="18" spans="1:8">
      <c r="A18" s="329"/>
      <c r="B18" s="306" t="s">
        <v>241</v>
      </c>
      <c r="C18" s="313">
        <v>5895009.3807001906</v>
      </c>
      <c r="D18" s="313">
        <v>646059.94607721362</v>
      </c>
      <c r="E18" s="314">
        <v>0.12308366733649416</v>
      </c>
      <c r="F18" s="315">
        <v>16651622.162962053</v>
      </c>
      <c r="G18" s="315">
        <v>2088898.612492865</v>
      </c>
      <c r="H18" s="314">
        <v>0.14344147955933448</v>
      </c>
    </row>
    <row r="19" spans="1:8">
      <c r="A19" s="329"/>
      <c r="B19" s="307" t="s">
        <v>242</v>
      </c>
      <c r="C19" s="313">
        <v>529609.61128054501</v>
      </c>
      <c r="D19" s="313">
        <v>56538.119834322075</v>
      </c>
      <c r="E19" s="317">
        <v>0.11951284500674487</v>
      </c>
      <c r="F19" s="318">
        <v>1437571.6512621015</v>
      </c>
      <c r="G19" s="318">
        <v>182832.66035038233</v>
      </c>
      <c r="H19" s="317">
        <v>0.14571369956195621</v>
      </c>
    </row>
    <row r="20" spans="1:8">
      <c r="A20" s="329"/>
      <c r="B20" s="306" t="s">
        <v>243</v>
      </c>
      <c r="C20" s="313">
        <v>2110780.0026961151</v>
      </c>
      <c r="D20" s="313">
        <v>132241.40775747783</v>
      </c>
      <c r="E20" s="314">
        <v>6.6837921734642328E-2</v>
      </c>
      <c r="F20" s="315">
        <v>5798371.0112275295</v>
      </c>
      <c r="G20" s="315">
        <v>477613.64438952599</v>
      </c>
      <c r="H20" s="314">
        <v>8.9764221794116528E-2</v>
      </c>
    </row>
    <row r="21" spans="1:8">
      <c r="A21" s="329"/>
      <c r="B21" s="307" t="s">
        <v>244</v>
      </c>
      <c r="C21" s="313">
        <v>1011540.0532409244</v>
      </c>
      <c r="D21" s="313">
        <v>106100.27481673355</v>
      </c>
      <c r="E21" s="317">
        <v>0.11718092947207194</v>
      </c>
      <c r="F21" s="318">
        <v>2656309.3222837634</v>
      </c>
      <c r="G21" s="318">
        <v>355392.42655376345</v>
      </c>
      <c r="H21" s="317">
        <v>0.15445687204665856</v>
      </c>
    </row>
    <row r="22" spans="1:8">
      <c r="A22" s="329"/>
      <c r="B22" s="306" t="s">
        <v>245</v>
      </c>
      <c r="C22" s="313">
        <v>818273.19308686722</v>
      </c>
      <c r="D22" s="313">
        <v>64625.928055010736</v>
      </c>
      <c r="E22" s="314">
        <v>8.5750895748661696E-2</v>
      </c>
      <c r="F22" s="315">
        <v>2163822.4125290047</v>
      </c>
      <c r="G22" s="315">
        <v>231841.65660639969</v>
      </c>
      <c r="H22" s="314">
        <v>0.1200020527614858</v>
      </c>
    </row>
    <row r="23" spans="1:8">
      <c r="A23" s="329"/>
      <c r="B23" s="307" t="s">
        <v>246</v>
      </c>
      <c r="C23" s="313">
        <v>20903193.811231647</v>
      </c>
      <c r="D23" s="313">
        <v>1915681.5176382028</v>
      </c>
      <c r="E23" s="317">
        <v>0.10089165384159203</v>
      </c>
      <c r="F23" s="318">
        <v>56464330.693858668</v>
      </c>
      <c r="G23" s="318">
        <v>6301447.8904382363</v>
      </c>
      <c r="H23" s="317">
        <v>0.1256197319267417</v>
      </c>
    </row>
    <row r="24" spans="1:8">
      <c r="A24" s="329"/>
      <c r="B24" s="306" t="s">
        <v>247</v>
      </c>
      <c r="C24" s="313">
        <v>968295.14006367046</v>
      </c>
      <c r="D24" s="313">
        <v>78993.761835301179</v>
      </c>
      <c r="E24" s="314">
        <v>8.8826761960798264E-2</v>
      </c>
      <c r="F24" s="315">
        <v>2641357.4806511495</v>
      </c>
      <c r="G24" s="315">
        <v>269316.26300787833</v>
      </c>
      <c r="H24" s="314">
        <v>0.11353776696825532</v>
      </c>
    </row>
    <row r="25" spans="1:8">
      <c r="A25" s="329"/>
      <c r="B25" s="307" t="s">
        <v>248</v>
      </c>
      <c r="C25" s="313">
        <v>2045091.5189896084</v>
      </c>
      <c r="D25" s="313">
        <v>216746.00943259359</v>
      </c>
      <c r="E25" s="317">
        <v>0.11854762040305414</v>
      </c>
      <c r="F25" s="318">
        <v>5515156.3842986301</v>
      </c>
      <c r="G25" s="318">
        <v>714679.40140762087</v>
      </c>
      <c r="H25" s="317">
        <v>0.14887674786375432</v>
      </c>
    </row>
    <row r="26" spans="1:8">
      <c r="A26" s="329"/>
      <c r="B26" s="306" t="s">
        <v>249</v>
      </c>
      <c r="C26" s="313">
        <v>3973171.0396136455</v>
      </c>
      <c r="D26" s="313">
        <v>393793.5079043447</v>
      </c>
      <c r="E26" s="314">
        <v>0.11001731569686979</v>
      </c>
      <c r="F26" s="315">
        <v>11188104.775321109</v>
      </c>
      <c r="G26" s="315">
        <v>1195276.3627100009</v>
      </c>
      <c r="H26" s="314">
        <v>0.11961341807906389</v>
      </c>
    </row>
    <row r="27" spans="1:8">
      <c r="A27" s="329"/>
      <c r="B27" s="307" t="s">
        <v>250</v>
      </c>
      <c r="C27" s="313">
        <v>1342140.8064669771</v>
      </c>
      <c r="D27" s="313">
        <v>116056.01259495271</v>
      </c>
      <c r="E27" s="317">
        <v>9.4655780069209758E-2</v>
      </c>
      <c r="F27" s="318">
        <v>3686140.7829580386</v>
      </c>
      <c r="G27" s="318">
        <v>407401.89083506167</v>
      </c>
      <c r="H27" s="317">
        <v>0.12425566787700797</v>
      </c>
    </row>
    <row r="28" spans="1:8">
      <c r="A28" s="329"/>
      <c r="B28" s="306" t="s">
        <v>251</v>
      </c>
      <c r="C28" s="313">
        <v>2489568.5705832276</v>
      </c>
      <c r="D28" s="313">
        <v>236643.17400391214</v>
      </c>
      <c r="E28" s="314">
        <v>0.10503817585935807</v>
      </c>
      <c r="F28" s="315">
        <v>6848206.3135833489</v>
      </c>
      <c r="G28" s="315">
        <v>776108.41177458875</v>
      </c>
      <c r="H28" s="314">
        <v>0.12781553004002144</v>
      </c>
    </row>
    <row r="29" spans="1:8">
      <c r="A29" s="329"/>
      <c r="B29" s="307" t="s">
        <v>252</v>
      </c>
      <c r="C29" s="313">
        <v>720024.70960537635</v>
      </c>
      <c r="D29" s="313">
        <v>89688.283226398518</v>
      </c>
      <c r="E29" s="317">
        <v>0.14228637196428678</v>
      </c>
      <c r="F29" s="318">
        <v>1848151.1999375138</v>
      </c>
      <c r="G29" s="318">
        <v>280403.6149729332</v>
      </c>
      <c r="H29" s="317">
        <v>0.17885762839766595</v>
      </c>
    </row>
    <row r="30" spans="1:8">
      <c r="A30" s="329"/>
      <c r="B30" s="306" t="s">
        <v>253</v>
      </c>
      <c r="C30" s="313">
        <v>36637194.247146651</v>
      </c>
      <c r="D30" s="313">
        <v>3222852.8550876342</v>
      </c>
      <c r="E30" s="314">
        <v>9.6451185952554835E-2</v>
      </c>
      <c r="F30" s="315">
        <v>104737567.76351786</v>
      </c>
      <c r="G30" s="315">
        <v>11559370.567435563</v>
      </c>
      <c r="H30" s="314">
        <v>0.12405660245937426</v>
      </c>
    </row>
    <row r="31" spans="1:8">
      <c r="A31" s="329"/>
      <c r="B31" s="307" t="s">
        <v>254</v>
      </c>
      <c r="C31" s="313">
        <v>8962230.9419355765</v>
      </c>
      <c r="D31" s="313">
        <v>561778.92724141292</v>
      </c>
      <c r="E31" s="317">
        <v>6.687484509866172E-2</v>
      </c>
      <c r="F31" s="318">
        <v>26962200.979211036</v>
      </c>
      <c r="G31" s="318">
        <v>2173894.0937387571</v>
      </c>
      <c r="H31" s="317">
        <v>8.7698369387737993E-2</v>
      </c>
    </row>
    <row r="32" spans="1:8">
      <c r="A32" s="329"/>
      <c r="B32" s="306" t="s">
        <v>255</v>
      </c>
      <c r="C32" s="313">
        <v>3038937.9505421976</v>
      </c>
      <c r="D32" s="313">
        <v>365068.68567837169</v>
      </c>
      <c r="E32" s="314">
        <v>0.13653198773611835</v>
      </c>
      <c r="F32" s="315">
        <v>8769529.3443883099</v>
      </c>
      <c r="G32" s="315">
        <v>1251045.5859289831</v>
      </c>
      <c r="H32" s="314">
        <v>0.16639599500649116</v>
      </c>
    </row>
    <row r="33" spans="1:8">
      <c r="A33" s="329"/>
      <c r="B33" s="307" t="s">
        <v>256</v>
      </c>
      <c r="C33" s="313">
        <v>1098978.2999815647</v>
      </c>
      <c r="D33" s="313">
        <v>116014.88499562396</v>
      </c>
      <c r="E33" s="317">
        <v>0.11802563882531</v>
      </c>
      <c r="F33" s="318">
        <v>3071662.8854893553</v>
      </c>
      <c r="G33" s="318">
        <v>370572.79711284628</v>
      </c>
      <c r="H33" s="317">
        <v>0.1371937939824803</v>
      </c>
    </row>
    <row r="34" spans="1:8">
      <c r="A34" s="329"/>
      <c r="B34" s="306" t="s">
        <v>257</v>
      </c>
      <c r="C34" s="313">
        <v>1226401.4311610328</v>
      </c>
      <c r="D34" s="313">
        <v>140199.56410335656</v>
      </c>
      <c r="E34" s="314">
        <v>0.12907321222263385</v>
      </c>
      <c r="F34" s="315">
        <v>3314384.4736552211</v>
      </c>
      <c r="G34" s="315">
        <v>426859.90955558</v>
      </c>
      <c r="H34" s="314">
        <v>0.14782901411911598</v>
      </c>
    </row>
    <row r="35" spans="1:8">
      <c r="A35" s="329"/>
      <c r="B35" s="307" t="s">
        <v>258</v>
      </c>
      <c r="C35" s="313">
        <v>769488.53494021145</v>
      </c>
      <c r="D35" s="313">
        <v>51725.394099267432</v>
      </c>
      <c r="E35" s="317">
        <v>7.2064712098011949E-2</v>
      </c>
      <c r="F35" s="318">
        <v>2039092.6520525781</v>
      </c>
      <c r="G35" s="318">
        <v>160860.59333594493</v>
      </c>
      <c r="H35" s="317">
        <v>8.5644685165185863E-2</v>
      </c>
    </row>
    <row r="36" spans="1:8">
      <c r="A36" s="329"/>
      <c r="B36" s="306" t="s">
        <v>259</v>
      </c>
      <c r="C36" s="313">
        <v>2164369.5540456292</v>
      </c>
      <c r="D36" s="313">
        <v>235527.13571498124</v>
      </c>
      <c r="E36" s="314">
        <v>0.12210802369165155</v>
      </c>
      <c r="F36" s="315">
        <v>6096624.3431843305</v>
      </c>
      <c r="G36" s="315">
        <v>779017.21283336077</v>
      </c>
      <c r="H36" s="314">
        <v>0.14649769976179955</v>
      </c>
    </row>
    <row r="37" spans="1:8">
      <c r="A37" s="329"/>
      <c r="B37" s="307" t="s">
        <v>260</v>
      </c>
      <c r="C37" s="313">
        <v>3903819.2833689041</v>
      </c>
      <c r="D37" s="313">
        <v>378226.23324579559</v>
      </c>
      <c r="E37" s="317">
        <v>0.10728017325555725</v>
      </c>
      <c r="F37" s="318">
        <v>11193907.414973268</v>
      </c>
      <c r="G37" s="318">
        <v>1344980.1736427881</v>
      </c>
      <c r="H37" s="317">
        <v>0.13656108332272504</v>
      </c>
    </row>
    <row r="38" spans="1:8">
      <c r="A38" s="329"/>
      <c r="B38" s="306" t="s">
        <v>261</v>
      </c>
      <c r="C38" s="313">
        <v>2858764.8589659482</v>
      </c>
      <c r="D38" s="313">
        <v>255490.22440660838</v>
      </c>
      <c r="E38" s="314">
        <v>9.8141863718445355E-2</v>
      </c>
      <c r="F38" s="315">
        <v>8294837.3929678844</v>
      </c>
      <c r="G38" s="315">
        <v>973019.51507231127</v>
      </c>
      <c r="H38" s="314">
        <v>0.13289316004565457</v>
      </c>
    </row>
    <row r="39" spans="1:8">
      <c r="A39" s="329"/>
      <c r="B39" s="307" t="s">
        <v>262</v>
      </c>
      <c r="C39" s="313">
        <v>2041282.7102259835</v>
      </c>
      <c r="D39" s="313">
        <v>178262.95240692096</v>
      </c>
      <c r="E39" s="317">
        <v>9.5684950016635281E-2</v>
      </c>
      <c r="F39" s="318">
        <v>5564285.925402794</v>
      </c>
      <c r="G39" s="318">
        <v>598950.16994296759</v>
      </c>
      <c r="H39" s="317">
        <v>0.12062631802579893</v>
      </c>
    </row>
    <row r="40" spans="1:8">
      <c r="A40" s="329"/>
      <c r="B40" s="306" t="s">
        <v>263</v>
      </c>
      <c r="C40" s="313">
        <v>58389362.594433576</v>
      </c>
      <c r="D40" s="313">
        <v>3555628.6080179513</v>
      </c>
      <c r="E40" s="314">
        <v>6.4843816926617004E-2</v>
      </c>
      <c r="F40" s="315">
        <v>179163891.95892292</v>
      </c>
      <c r="G40" s="315">
        <v>14302787.107759416</v>
      </c>
      <c r="H40" s="314">
        <v>8.6756588952087654E-2</v>
      </c>
    </row>
    <row r="41" spans="1:8">
      <c r="A41" s="329"/>
      <c r="B41" s="307" t="s">
        <v>264</v>
      </c>
      <c r="C41" s="313">
        <v>1280823.766401124</v>
      </c>
      <c r="D41" s="313">
        <v>70980.755362563301</v>
      </c>
      <c r="E41" s="317">
        <v>5.8669393231136312E-2</v>
      </c>
      <c r="F41" s="318">
        <v>3907109.116694185</v>
      </c>
      <c r="G41" s="318">
        <v>265831.99314695271</v>
      </c>
      <c r="H41" s="317">
        <v>7.3005152897559877E-2</v>
      </c>
    </row>
    <row r="42" spans="1:8">
      <c r="A42" s="329"/>
      <c r="B42" s="306" t="s">
        <v>265</v>
      </c>
      <c r="C42" s="313">
        <v>7500688.989278445</v>
      </c>
      <c r="D42" s="313">
        <v>427554.94510462135</v>
      </c>
      <c r="E42" s="314">
        <v>6.0447736807250317E-2</v>
      </c>
      <c r="F42" s="315">
        <v>23427245.714604754</v>
      </c>
      <c r="G42" s="315">
        <v>1525760.7818441801</v>
      </c>
      <c r="H42" s="314">
        <v>6.9664718466733916E-2</v>
      </c>
    </row>
    <row r="43" spans="1:8">
      <c r="A43" s="329"/>
      <c r="B43" s="307" t="s">
        <v>266</v>
      </c>
      <c r="C43" s="313">
        <v>2828053.178221019</v>
      </c>
      <c r="D43" s="313">
        <v>187217.08118809294</v>
      </c>
      <c r="E43" s="317">
        <v>7.0893108965921076E-2</v>
      </c>
      <c r="F43" s="318">
        <v>7935449.821709007</v>
      </c>
      <c r="G43" s="318">
        <v>737977.35420906171</v>
      </c>
      <c r="H43" s="317">
        <v>0.10253284851611241</v>
      </c>
    </row>
    <row r="44" spans="1:8">
      <c r="A44" s="329"/>
      <c r="B44" s="306" t="s">
        <v>267</v>
      </c>
      <c r="C44" s="313">
        <v>4561218.0682041813</v>
      </c>
      <c r="D44" s="313">
        <v>331470.96901552286</v>
      </c>
      <c r="E44" s="314">
        <v>7.8366616547619353E-2</v>
      </c>
      <c r="F44" s="315">
        <v>13113282.370419206</v>
      </c>
      <c r="G44" s="315">
        <v>1306842.890594529</v>
      </c>
      <c r="H44" s="314">
        <v>0.11068899246277551</v>
      </c>
    </row>
    <row r="45" spans="1:8">
      <c r="A45" s="329"/>
      <c r="B45" s="307" t="s">
        <v>268</v>
      </c>
      <c r="C45" s="313">
        <v>3722750.1423376119</v>
      </c>
      <c r="D45" s="313">
        <v>177857.16829935694</v>
      </c>
      <c r="E45" s="317">
        <v>5.0172789306173728E-2</v>
      </c>
      <c r="F45" s="318">
        <v>11527391.07443358</v>
      </c>
      <c r="G45" s="318">
        <v>625600.31861107238</v>
      </c>
      <c r="H45" s="317">
        <v>5.7385096872910282E-2</v>
      </c>
    </row>
    <row r="46" spans="1:8">
      <c r="A46" s="329"/>
      <c r="B46" s="306" t="s">
        <v>269</v>
      </c>
      <c r="C46" s="313">
        <v>4771094.2264684746</v>
      </c>
      <c r="D46" s="313">
        <v>398742.69105625711</v>
      </c>
      <c r="E46" s="314">
        <v>9.1196393479982249E-2</v>
      </c>
      <c r="F46" s="315">
        <v>14328229.108860217</v>
      </c>
      <c r="G46" s="315">
        <v>1420502.1719113979</v>
      </c>
      <c r="H46" s="314">
        <v>0.11005052855938259</v>
      </c>
    </row>
    <row r="47" spans="1:8">
      <c r="A47" s="329"/>
      <c r="B47" s="307" t="s">
        <v>270</v>
      </c>
      <c r="C47" s="313">
        <v>17155205.445626006</v>
      </c>
      <c r="D47" s="313">
        <v>851639.3790820241</v>
      </c>
      <c r="E47" s="317">
        <v>5.2236386543042607E-2</v>
      </c>
      <c r="F47" s="318">
        <v>55910999.52829773</v>
      </c>
      <c r="G47" s="318">
        <v>4026254.8143260852</v>
      </c>
      <c r="H47" s="317">
        <v>7.7599973489739182E-2</v>
      </c>
    </row>
    <row r="48" spans="1:8">
      <c r="A48" s="329"/>
      <c r="B48" s="306" t="s">
        <v>271</v>
      </c>
      <c r="C48" s="313">
        <v>7181564.8883970194</v>
      </c>
      <c r="D48" s="313">
        <v>483991.20656867884</v>
      </c>
      <c r="E48" s="314">
        <v>7.2263662866722839E-2</v>
      </c>
      <c r="F48" s="315">
        <v>21706903.47215423</v>
      </c>
      <c r="G48" s="315">
        <v>2179990.8951373547</v>
      </c>
      <c r="H48" s="314">
        <v>0.11164032647450874</v>
      </c>
    </row>
    <row r="49" spans="1:8">
      <c r="A49" s="329"/>
      <c r="B49" s="307" t="s">
        <v>272</v>
      </c>
      <c r="C49" s="313">
        <v>2466744.812897488</v>
      </c>
      <c r="D49" s="313">
        <v>196108.49159885012</v>
      </c>
      <c r="E49" s="317">
        <v>8.6367195732467802E-2</v>
      </c>
      <c r="F49" s="318">
        <v>6935691.9875519434</v>
      </c>
      <c r="G49" s="318">
        <v>682846.20546833705</v>
      </c>
      <c r="H49" s="317">
        <v>0.10920566878922695</v>
      </c>
    </row>
    <row r="50" spans="1:8">
      <c r="A50" s="329"/>
      <c r="B50" s="306" t="s">
        <v>273</v>
      </c>
      <c r="C50" s="313">
        <v>991787.64890399785</v>
      </c>
      <c r="D50" s="313">
        <v>57102.156016710447</v>
      </c>
      <c r="E50" s="314">
        <v>6.1092374334728576E-2</v>
      </c>
      <c r="F50" s="315">
        <v>3087486.2676024828</v>
      </c>
      <c r="G50" s="315">
        <v>171296.01422662754</v>
      </c>
      <c r="H50" s="314">
        <v>5.8739656655916385E-2</v>
      </c>
    </row>
    <row r="51" spans="1:8">
      <c r="A51" s="329"/>
      <c r="B51" s="307" t="s">
        <v>274</v>
      </c>
      <c r="C51" s="313">
        <v>1236483.5182864517</v>
      </c>
      <c r="D51" s="313">
        <v>69973.055480982875</v>
      </c>
      <c r="E51" s="317">
        <v>5.9984936022517116E-2</v>
      </c>
      <c r="F51" s="318">
        <v>3505694.9428440118</v>
      </c>
      <c r="G51" s="318">
        <v>247114.42369819153</v>
      </c>
      <c r="H51" s="317">
        <v>7.5834990802365762E-2</v>
      </c>
    </row>
    <row r="52" spans="1:8">
      <c r="A52" s="329"/>
      <c r="B52" s="306" t="s">
        <v>275</v>
      </c>
      <c r="C52" s="313">
        <v>43030061.186877362</v>
      </c>
      <c r="D52" s="313">
        <v>3116553.9794638082</v>
      </c>
      <c r="E52" s="314">
        <v>7.8082689232705116E-2</v>
      </c>
      <c r="F52" s="315">
        <v>118048852.05653128</v>
      </c>
      <c r="G52" s="315">
        <v>12017739.46563296</v>
      </c>
      <c r="H52" s="314">
        <v>0.11334163314876468</v>
      </c>
    </row>
    <row r="53" spans="1:8">
      <c r="A53" s="329"/>
      <c r="B53" s="307" t="s">
        <v>276</v>
      </c>
      <c r="C53" s="313">
        <v>5070065.5185475908</v>
      </c>
      <c r="D53" s="313">
        <v>525953.60752197169</v>
      </c>
      <c r="E53" s="317">
        <v>0.11574398206299071</v>
      </c>
      <c r="F53" s="318">
        <v>14396216.878776893</v>
      </c>
      <c r="G53" s="318">
        <v>1761440.4470073655</v>
      </c>
      <c r="H53" s="317">
        <v>0.13941207875893313</v>
      </c>
    </row>
    <row r="54" spans="1:8">
      <c r="A54" s="329"/>
      <c r="B54" s="306" t="s">
        <v>277</v>
      </c>
      <c r="C54" s="313">
        <v>3131851.4730738313</v>
      </c>
      <c r="D54" s="313">
        <v>280841.65651785163</v>
      </c>
      <c r="E54" s="314">
        <v>9.8506029297755412E-2</v>
      </c>
      <c r="F54" s="315">
        <v>8537533.1883018427</v>
      </c>
      <c r="G54" s="315">
        <v>1020744.6045803037</v>
      </c>
      <c r="H54" s="314">
        <v>0.13579530582925298</v>
      </c>
    </row>
    <row r="55" spans="1:8">
      <c r="A55" s="329"/>
      <c r="B55" s="307" t="s">
        <v>278</v>
      </c>
      <c r="C55" s="313">
        <v>1938779.0011417095</v>
      </c>
      <c r="D55" s="313">
        <v>115675.18733766209</v>
      </c>
      <c r="E55" s="317">
        <v>6.3449588806627988E-2</v>
      </c>
      <c r="F55" s="318">
        <v>5391092.6784714963</v>
      </c>
      <c r="G55" s="318">
        <v>453598.88593995012</v>
      </c>
      <c r="H55" s="317">
        <v>9.1868244295529825E-2</v>
      </c>
    </row>
    <row r="56" spans="1:8">
      <c r="A56" s="329"/>
      <c r="B56" s="306" t="s">
        <v>279</v>
      </c>
      <c r="C56" s="313">
        <v>7615181.6347256163</v>
      </c>
      <c r="D56" s="313">
        <v>132529.78078681696</v>
      </c>
      <c r="E56" s="314">
        <v>1.7711605908412604E-2</v>
      </c>
      <c r="F56" s="315">
        <v>20403752.160121027</v>
      </c>
      <c r="G56" s="315">
        <v>1030440.8517756276</v>
      </c>
      <c r="H56" s="314">
        <v>5.3188679796403557E-2</v>
      </c>
    </row>
    <row r="57" spans="1:8">
      <c r="A57" s="329"/>
      <c r="B57" s="307" t="s">
        <v>280</v>
      </c>
      <c r="C57" s="313">
        <v>1123002.0632072091</v>
      </c>
      <c r="D57" s="313">
        <v>85303.902476742282</v>
      </c>
      <c r="E57" s="317">
        <v>8.2204927892224763E-2</v>
      </c>
      <c r="F57" s="318">
        <v>2928275.5807767417</v>
      </c>
      <c r="G57" s="318">
        <v>269763.49329831963</v>
      </c>
      <c r="H57" s="317">
        <v>0.10147160683184563</v>
      </c>
    </row>
    <row r="58" spans="1:8">
      <c r="A58" s="329"/>
      <c r="B58" s="306" t="s">
        <v>281</v>
      </c>
      <c r="C58" s="313">
        <v>4248421.0085531063</v>
      </c>
      <c r="D58" s="313">
        <v>226244.10389242694</v>
      </c>
      <c r="E58" s="314">
        <v>5.6249167864861338E-2</v>
      </c>
      <c r="F58" s="315">
        <v>11664553.171028828</v>
      </c>
      <c r="G58" s="315">
        <v>1006904.0456687417</v>
      </c>
      <c r="H58" s="314">
        <v>9.447712472282406E-2</v>
      </c>
    </row>
    <row r="59" spans="1:8">
      <c r="A59" s="329"/>
      <c r="B59" s="307" t="s">
        <v>282</v>
      </c>
      <c r="C59" s="313">
        <v>5150751.782560477</v>
      </c>
      <c r="D59" s="313">
        <v>691687.68329373747</v>
      </c>
      <c r="E59" s="317">
        <v>0.15511947527452688</v>
      </c>
      <c r="F59" s="318">
        <v>14435991.12766725</v>
      </c>
      <c r="G59" s="318">
        <v>2321271.9658266865</v>
      </c>
      <c r="H59" s="317">
        <v>0.19160757544742132</v>
      </c>
    </row>
    <row r="60" spans="1:8">
      <c r="A60" s="329"/>
      <c r="B60" s="306" t="s">
        <v>283</v>
      </c>
      <c r="C60" s="313">
        <v>4820064.1660216292</v>
      </c>
      <c r="D60" s="313">
        <v>300697.06165869348</v>
      </c>
      <c r="E60" s="314">
        <v>6.65352149349418E-2</v>
      </c>
      <c r="F60" s="315">
        <v>13269586.665449455</v>
      </c>
      <c r="G60" s="315">
        <v>1287924.6493127681</v>
      </c>
      <c r="H60" s="314">
        <v>0.10749131861491455</v>
      </c>
    </row>
    <row r="61" spans="1:8">
      <c r="A61" s="329"/>
      <c r="B61" s="307" t="s">
        <v>284</v>
      </c>
      <c r="C61" s="313">
        <v>33505118.520440422</v>
      </c>
      <c r="D61" s="313">
        <v>2285984.6955775768</v>
      </c>
      <c r="E61" s="317">
        <v>7.3223834729105264E-2</v>
      </c>
      <c r="F61" s="318">
        <v>97371035.928236574</v>
      </c>
      <c r="G61" s="318">
        <v>7904226.0292469561</v>
      </c>
      <c r="H61" s="317">
        <v>8.8348137573822469E-2</v>
      </c>
    </row>
    <row r="62" spans="1:8">
      <c r="A62" s="329"/>
      <c r="B62" s="306" t="s">
        <v>285</v>
      </c>
      <c r="C62" s="313">
        <v>14390474.91177981</v>
      </c>
      <c r="D62" s="313">
        <v>907626.96913197823</v>
      </c>
      <c r="E62" s="314">
        <v>6.7317155321543573E-2</v>
      </c>
      <c r="F62" s="315">
        <v>41686043.937584169</v>
      </c>
      <c r="G62" s="315">
        <v>3141861.7178667411</v>
      </c>
      <c r="H62" s="314">
        <v>8.151325406145235E-2</v>
      </c>
    </row>
    <row r="63" spans="1:8">
      <c r="A63" s="329"/>
      <c r="B63" s="307" t="s">
        <v>286</v>
      </c>
      <c r="C63" s="313">
        <v>2754078.6222834517</v>
      </c>
      <c r="D63" s="313">
        <v>261846.86651518568</v>
      </c>
      <c r="E63" s="317">
        <v>0.10506521550780402</v>
      </c>
      <c r="F63" s="318">
        <v>7844801.4468102166</v>
      </c>
      <c r="G63" s="318">
        <v>871187.78910909779</v>
      </c>
      <c r="H63" s="317">
        <v>0.12492630533769611</v>
      </c>
    </row>
    <row r="64" spans="1:8">
      <c r="A64" s="329"/>
      <c r="B64" s="306" t="s">
        <v>287</v>
      </c>
      <c r="C64" s="313">
        <v>3261537.7448353576</v>
      </c>
      <c r="D64" s="313">
        <v>215475.56404767884</v>
      </c>
      <c r="E64" s="314">
        <v>7.0739056282810089E-2</v>
      </c>
      <c r="F64" s="315">
        <v>9569252.0461772792</v>
      </c>
      <c r="G64" s="315">
        <v>822255.4899639152</v>
      </c>
      <c r="H64" s="314">
        <v>9.4004323047301552E-2</v>
      </c>
    </row>
    <row r="65" spans="1:8">
      <c r="A65" s="329"/>
      <c r="B65" s="307" t="s">
        <v>288</v>
      </c>
      <c r="C65" s="313">
        <v>5865478.9055858152</v>
      </c>
      <c r="D65" s="313">
        <v>370981.7057282133</v>
      </c>
      <c r="E65" s="317">
        <v>6.7518772370623439E-2</v>
      </c>
      <c r="F65" s="318">
        <v>17466380.087497167</v>
      </c>
      <c r="G65" s="318">
        <v>1173338.8242014833</v>
      </c>
      <c r="H65" s="317">
        <v>7.2014721207681126E-2</v>
      </c>
    </row>
    <row r="66" spans="1:8">
      <c r="A66" s="329"/>
      <c r="B66" s="306" t="s">
        <v>289</v>
      </c>
      <c r="C66" s="313">
        <v>36790724.705212377</v>
      </c>
      <c r="D66" s="313">
        <v>3127301.5430443287</v>
      </c>
      <c r="E66" s="314">
        <v>9.2899094901283924E-2</v>
      </c>
      <c r="F66" s="315">
        <v>103567753.43379265</v>
      </c>
      <c r="G66" s="315">
        <v>10925688.211405203</v>
      </c>
      <c r="H66" s="314">
        <v>0.11793441980355326</v>
      </c>
    </row>
    <row r="67" spans="1:8">
      <c r="A67" s="329"/>
      <c r="B67" s="307" t="s">
        <v>290</v>
      </c>
      <c r="C67" s="313">
        <v>722848.75662803301</v>
      </c>
      <c r="D67" s="313">
        <v>62201.418686464662</v>
      </c>
      <c r="E67" s="317">
        <v>9.4152227844087874E-2</v>
      </c>
      <c r="F67" s="318">
        <v>2048802.4096074775</v>
      </c>
      <c r="G67" s="318">
        <v>277313.74485437293</v>
      </c>
      <c r="H67" s="317">
        <v>0.15654277127029917</v>
      </c>
    </row>
    <row r="68" spans="1:8">
      <c r="A68" s="329"/>
      <c r="B68" s="306" t="s">
        <v>291</v>
      </c>
      <c r="C68" s="313">
        <v>5092422.4132740255</v>
      </c>
      <c r="D68" s="313">
        <v>544361.02619566303</v>
      </c>
      <c r="E68" s="314">
        <v>0.11969078248201837</v>
      </c>
      <c r="F68" s="315">
        <v>14822449.48513462</v>
      </c>
      <c r="G68" s="315">
        <v>1674317.1718522571</v>
      </c>
      <c r="H68" s="314">
        <v>0.12734258615277599</v>
      </c>
    </row>
    <row r="69" spans="1:8">
      <c r="A69" s="329"/>
      <c r="B69" s="307" t="s">
        <v>292</v>
      </c>
      <c r="C69" s="313">
        <v>1952923.2963226095</v>
      </c>
      <c r="D69" s="313">
        <v>202184.93154410925</v>
      </c>
      <c r="E69" s="317">
        <v>0.11548552063042798</v>
      </c>
      <c r="F69" s="318">
        <v>5391387.5974775888</v>
      </c>
      <c r="G69" s="318">
        <v>631905.85072938539</v>
      </c>
      <c r="H69" s="317">
        <v>0.13276778530795275</v>
      </c>
    </row>
    <row r="70" spans="1:8">
      <c r="A70" s="329"/>
      <c r="B70" s="306" t="s">
        <v>293</v>
      </c>
      <c r="C70" s="313">
        <v>5577428.9667954203</v>
      </c>
      <c r="D70" s="313">
        <v>497928.01515341271</v>
      </c>
      <c r="E70" s="314">
        <v>9.802695577652204E-2</v>
      </c>
      <c r="F70" s="315">
        <v>15226335.514165206</v>
      </c>
      <c r="G70" s="315">
        <v>1487378.135928914</v>
      </c>
      <c r="H70" s="314">
        <v>0.10825989883956193</v>
      </c>
    </row>
    <row r="71" spans="1:8">
      <c r="A71" s="329"/>
      <c r="B71" s="307" t="s">
        <v>294</v>
      </c>
      <c r="C71" s="313">
        <v>3480483.1293222364</v>
      </c>
      <c r="D71" s="313">
        <v>192240.33722469676</v>
      </c>
      <c r="E71" s="317">
        <v>5.8462938833682788E-2</v>
      </c>
      <c r="F71" s="318">
        <v>9989889.2838435434</v>
      </c>
      <c r="G71" s="318">
        <v>822655.08218875714</v>
      </c>
      <c r="H71" s="317">
        <v>8.9738634804405776E-2</v>
      </c>
    </row>
    <row r="72" spans="1:8">
      <c r="A72" s="329"/>
      <c r="B72" s="306" t="s">
        <v>295</v>
      </c>
      <c r="C72" s="313">
        <v>2605441.8790192413</v>
      </c>
      <c r="D72" s="313">
        <v>228482.04131074762</v>
      </c>
      <c r="E72" s="314">
        <v>9.6123644028842978E-2</v>
      </c>
      <c r="F72" s="315">
        <v>7035156.6378277196</v>
      </c>
      <c r="G72" s="315">
        <v>856790.55543411616</v>
      </c>
      <c r="H72" s="314">
        <v>0.13867591269408577</v>
      </c>
    </row>
    <row r="73" spans="1:8">
      <c r="A73" s="329"/>
      <c r="B73" s="307" t="s">
        <v>296</v>
      </c>
      <c r="C73" s="313">
        <v>4046667.7055357872</v>
      </c>
      <c r="D73" s="313">
        <v>286329.04747601831</v>
      </c>
      <c r="E73" s="317">
        <v>7.6144484184239997E-2</v>
      </c>
      <c r="F73" s="318">
        <v>12164860.321971428</v>
      </c>
      <c r="G73" s="318">
        <v>1123533.0908028837</v>
      </c>
      <c r="H73" s="317">
        <v>0.10175706844655995</v>
      </c>
    </row>
    <row r="74" spans="1:8">
      <c r="A74" s="329"/>
      <c r="B74" s="306" t="s">
        <v>297</v>
      </c>
      <c r="C74" s="313">
        <v>777204.51980685035</v>
      </c>
      <c r="D74" s="313">
        <v>68534.024262957042</v>
      </c>
      <c r="E74" s="314">
        <v>9.6707884262005675E-2</v>
      </c>
      <c r="F74" s="315">
        <v>2127577.7497181376</v>
      </c>
      <c r="G74" s="315">
        <v>268994.14739613072</v>
      </c>
      <c r="H74" s="314">
        <v>0.14473072239530413</v>
      </c>
    </row>
    <row r="75" spans="1:8">
      <c r="A75" s="329"/>
      <c r="B75" s="307" t="s">
        <v>298</v>
      </c>
      <c r="C75" s="313">
        <v>3206271.3790886039</v>
      </c>
      <c r="D75" s="313">
        <v>324493.60709031019</v>
      </c>
      <c r="E75" s="317">
        <v>0.11260188424081659</v>
      </c>
      <c r="F75" s="318">
        <v>8550711.1439154167</v>
      </c>
      <c r="G75" s="318">
        <v>983822.05913913343</v>
      </c>
      <c r="H75" s="317">
        <v>0.13001671467848935</v>
      </c>
    </row>
    <row r="76" spans="1:8">
      <c r="A76" s="329" t="s">
        <v>134</v>
      </c>
      <c r="B76" s="306" t="s">
        <v>227</v>
      </c>
      <c r="C76" s="313">
        <v>562467132.64979744</v>
      </c>
      <c r="D76" s="313">
        <v>36600294.043687224</v>
      </c>
      <c r="E76" s="314">
        <v>6.9599927884218468E-2</v>
      </c>
      <c r="F76" s="315">
        <v>1514437102.289211</v>
      </c>
      <c r="G76" s="315">
        <v>113793483.28399777</v>
      </c>
      <c r="H76" s="314">
        <v>8.1243709491796309E-2</v>
      </c>
    </row>
    <row r="77" spans="1:8">
      <c r="A77" s="330"/>
      <c r="B77" s="307" t="s">
        <v>228</v>
      </c>
      <c r="C77" s="313">
        <v>107357015.86669385</v>
      </c>
      <c r="D77" s="313">
        <v>5977821.2842523009</v>
      </c>
      <c r="E77" s="317">
        <v>5.8964971154818163E-2</v>
      </c>
      <c r="F77" s="318">
        <v>299312413.09575862</v>
      </c>
      <c r="G77" s="318">
        <v>20597310.173443675</v>
      </c>
      <c r="H77" s="317">
        <v>7.3900947445911011E-2</v>
      </c>
    </row>
    <row r="78" spans="1:8">
      <c r="A78" s="329"/>
      <c r="B78" s="306" t="s">
        <v>229</v>
      </c>
      <c r="C78" s="313">
        <v>38599511.643267378</v>
      </c>
      <c r="D78" s="313">
        <v>3015628.1530213133</v>
      </c>
      <c r="E78" s="314">
        <v>8.4747021888376239E-2</v>
      </c>
      <c r="F78" s="315">
        <v>105775656.4247258</v>
      </c>
      <c r="G78" s="315">
        <v>9200465.2468469441</v>
      </c>
      <c r="H78" s="314">
        <v>9.5267378036051634E-2</v>
      </c>
    </row>
    <row r="79" spans="1:8">
      <c r="A79" s="329"/>
      <c r="B79" s="307" t="s">
        <v>230</v>
      </c>
      <c r="C79" s="313">
        <v>24967247.555567216</v>
      </c>
      <c r="D79" s="313">
        <v>1893138.7889168002</v>
      </c>
      <c r="E79" s="317">
        <v>8.2046019981192111E-2</v>
      </c>
      <c r="F79" s="318">
        <v>69353733.08665143</v>
      </c>
      <c r="G79" s="318">
        <v>5444141.7407680601</v>
      </c>
      <c r="H79" s="317">
        <v>8.5185050101540594E-2</v>
      </c>
    </row>
    <row r="80" spans="1:8">
      <c r="A80" s="329"/>
      <c r="B80" s="306" t="s">
        <v>231</v>
      </c>
      <c r="C80" s="313">
        <v>28658294.164149735</v>
      </c>
      <c r="D80" s="313">
        <v>2384565.907227125</v>
      </c>
      <c r="E80" s="314">
        <v>9.0758566272330948E-2</v>
      </c>
      <c r="F80" s="315">
        <v>77783487.654365897</v>
      </c>
      <c r="G80" s="315">
        <v>6640039.1652843803</v>
      </c>
      <c r="H80" s="314">
        <v>9.3333108055669189E-2</v>
      </c>
    </row>
    <row r="81" spans="1:8">
      <c r="A81" s="329"/>
      <c r="B81" s="307" t="s">
        <v>232</v>
      </c>
      <c r="C81" s="313">
        <v>58117681.632152893</v>
      </c>
      <c r="D81" s="313">
        <v>3473161.6020169854</v>
      </c>
      <c r="E81" s="317">
        <v>6.3559193128635255E-2</v>
      </c>
      <c r="F81" s="318">
        <v>162036921.32166854</v>
      </c>
      <c r="G81" s="318">
        <v>10717637.691069722</v>
      </c>
      <c r="H81" s="317">
        <v>7.0827970063839701E-2</v>
      </c>
    </row>
    <row r="82" spans="1:8">
      <c r="A82" s="329"/>
      <c r="B82" s="306" t="s">
        <v>233</v>
      </c>
      <c r="C82" s="313">
        <v>25687883.614182591</v>
      </c>
      <c r="D82" s="313">
        <v>1528397.7120954841</v>
      </c>
      <c r="E82" s="314">
        <v>6.3262840868788847E-2</v>
      </c>
      <c r="F82" s="315">
        <v>68723521.496637955</v>
      </c>
      <c r="G82" s="315">
        <v>5001653.3592011109</v>
      </c>
      <c r="H82" s="314">
        <v>7.8491944844012201E-2</v>
      </c>
    </row>
    <row r="83" spans="1:8">
      <c r="A83" s="329"/>
      <c r="B83" s="307" t="s">
        <v>234</v>
      </c>
      <c r="C83" s="313">
        <v>11613497.228588626</v>
      </c>
      <c r="D83" s="313">
        <v>825133.08560558408</v>
      </c>
      <c r="E83" s="317">
        <v>7.648361463051527E-2</v>
      </c>
      <c r="F83" s="318">
        <v>29727038.830841828</v>
      </c>
      <c r="G83" s="318">
        <v>2445734.4697815701</v>
      </c>
      <c r="H83" s="317">
        <v>8.9648736637111412E-2</v>
      </c>
    </row>
    <row r="84" spans="1:8">
      <c r="A84" s="329"/>
      <c r="B84" s="306" t="s">
        <v>235</v>
      </c>
      <c r="C84" s="313">
        <v>30193371.15664855</v>
      </c>
      <c r="D84" s="313">
        <v>2464742.8653101921</v>
      </c>
      <c r="E84" s="314">
        <v>8.8888019970324611E-2</v>
      </c>
      <c r="F84" s="315">
        <v>80646232.476594061</v>
      </c>
      <c r="G84" s="315">
        <v>7492802.9315782785</v>
      </c>
      <c r="H84" s="314">
        <v>0.10242585997923034</v>
      </c>
    </row>
    <row r="85" spans="1:8">
      <c r="A85" s="329"/>
      <c r="B85" s="307" t="s">
        <v>236</v>
      </c>
      <c r="C85" s="313">
        <v>37057772.060183235</v>
      </c>
      <c r="D85" s="313">
        <v>2456264.6395939663</v>
      </c>
      <c r="E85" s="317">
        <v>7.0987214797826742E-2</v>
      </c>
      <c r="F85" s="318">
        <v>100212531.80704303</v>
      </c>
      <c r="G85" s="318">
        <v>7436820.3765285611</v>
      </c>
      <c r="H85" s="317">
        <v>8.0159130680430957E-2</v>
      </c>
    </row>
    <row r="86" spans="1:8">
      <c r="A86" s="329"/>
      <c r="B86" s="306" t="s">
        <v>237</v>
      </c>
      <c r="C86" s="313">
        <v>20564446.924601428</v>
      </c>
      <c r="D86" s="313">
        <v>1215731.3092610054</v>
      </c>
      <c r="E86" s="314">
        <v>6.2832662044871729E-2</v>
      </c>
      <c r="F86" s="315">
        <v>53905310.089128166</v>
      </c>
      <c r="G86" s="315">
        <v>3758031.3246738613</v>
      </c>
      <c r="H86" s="314">
        <v>7.4939885418820601E-2</v>
      </c>
    </row>
    <row r="87" spans="1:8">
      <c r="A87" s="329"/>
      <c r="B87" s="307" t="s">
        <v>238</v>
      </c>
      <c r="C87" s="313">
        <v>22761242.10032529</v>
      </c>
      <c r="D87" s="313">
        <v>1403605.3840726949</v>
      </c>
      <c r="E87" s="317">
        <v>6.5719133756245066E-2</v>
      </c>
      <c r="F87" s="318">
        <v>58177454.670337178</v>
      </c>
      <c r="G87" s="318">
        <v>4202783.3743916675</v>
      </c>
      <c r="H87" s="317">
        <v>7.7865844728310069E-2</v>
      </c>
    </row>
    <row r="88" spans="1:8">
      <c r="A88" s="329"/>
      <c r="B88" s="306" t="s">
        <v>239</v>
      </c>
      <c r="C88" s="313">
        <v>394472471.43662018</v>
      </c>
      <c r="D88" s="313">
        <v>24347894.814072609</v>
      </c>
      <c r="E88" s="314">
        <v>6.5782972414994617E-2</v>
      </c>
      <c r="F88" s="315">
        <v>1073926113.64149</v>
      </c>
      <c r="G88" s="315">
        <v>78110177.65566206</v>
      </c>
      <c r="H88" s="314">
        <v>7.8438368811938455E-2</v>
      </c>
    </row>
    <row r="89" spans="1:8">
      <c r="A89" s="329"/>
      <c r="B89" s="307" t="s">
        <v>240</v>
      </c>
      <c r="C89" s="313">
        <v>88978219.780596882</v>
      </c>
      <c r="D89" s="313">
        <v>5742201.1388467997</v>
      </c>
      <c r="E89" s="317">
        <v>6.8986975020530208E-2</v>
      </c>
      <c r="F89" s="318">
        <v>246258932.52004325</v>
      </c>
      <c r="G89" s="318">
        <v>18955589.941436112</v>
      </c>
      <c r="H89" s="317">
        <v>8.3393362043854669E-2</v>
      </c>
    </row>
    <row r="90" spans="1:8">
      <c r="A90" s="329"/>
      <c r="B90" s="306" t="s">
        <v>241</v>
      </c>
      <c r="C90" s="313">
        <v>74060359.783383235</v>
      </c>
      <c r="D90" s="313">
        <v>4410473.3527735621</v>
      </c>
      <c r="E90" s="314">
        <v>6.3323482331411968E-2</v>
      </c>
      <c r="F90" s="315">
        <v>206871580.01267093</v>
      </c>
      <c r="G90" s="315">
        <v>14378799.148101658</v>
      </c>
      <c r="H90" s="314">
        <v>7.4697861829000456E-2</v>
      </c>
    </row>
    <row r="91" spans="1:8">
      <c r="A91" s="329"/>
      <c r="B91" s="307" t="s">
        <v>242</v>
      </c>
      <c r="C91" s="313">
        <v>6804058.3434796724</v>
      </c>
      <c r="D91" s="313">
        <v>512165.15503022727</v>
      </c>
      <c r="E91" s="317">
        <v>8.1400802539123157E-2</v>
      </c>
      <c r="F91" s="318">
        <v>18207052.128879514</v>
      </c>
      <c r="G91" s="318">
        <v>1581533.1661988925</v>
      </c>
      <c r="H91" s="317">
        <v>9.5126845047602257E-2</v>
      </c>
    </row>
    <row r="92" spans="1:8">
      <c r="A92" s="329"/>
      <c r="B92" s="306" t="s">
        <v>243</v>
      </c>
      <c r="C92" s="313">
        <v>27531001.405373637</v>
      </c>
      <c r="D92" s="313">
        <v>1416851.9786907025</v>
      </c>
      <c r="E92" s="314">
        <v>5.4256102909596989E-2</v>
      </c>
      <c r="F92" s="315">
        <v>74761678.193709418</v>
      </c>
      <c r="G92" s="315">
        <v>4272191.8797835559</v>
      </c>
      <c r="H92" s="314">
        <v>6.060750479521574E-2</v>
      </c>
    </row>
    <row r="93" spans="1:8">
      <c r="A93" s="329"/>
      <c r="B93" s="307" t="s">
        <v>244</v>
      </c>
      <c r="C93" s="313">
        <v>13057644.428015646</v>
      </c>
      <c r="D93" s="313">
        <v>854335.30885824747</v>
      </c>
      <c r="E93" s="317">
        <v>7.0008495279126129E-2</v>
      </c>
      <c r="F93" s="318">
        <v>33460200.604420017</v>
      </c>
      <c r="G93" s="318">
        <v>2527784.7820131518</v>
      </c>
      <c r="H93" s="317">
        <v>8.1719604331132512E-2</v>
      </c>
    </row>
    <row r="94" spans="1:8">
      <c r="A94" s="329"/>
      <c r="B94" s="306" t="s">
        <v>245</v>
      </c>
      <c r="C94" s="313">
        <v>10918574.420456953</v>
      </c>
      <c r="D94" s="313">
        <v>542645.89091209508</v>
      </c>
      <c r="E94" s="314">
        <v>5.2298537848149605E-2</v>
      </c>
      <c r="F94" s="315">
        <v>28164795.876818225</v>
      </c>
      <c r="G94" s="315">
        <v>1824326.4461793676</v>
      </c>
      <c r="H94" s="314">
        <v>6.9259450784781282E-2</v>
      </c>
    </row>
    <row r="95" spans="1:8">
      <c r="A95" s="329"/>
      <c r="B95" s="307" t="s">
        <v>246</v>
      </c>
      <c r="C95" s="313">
        <v>272605841.31003225</v>
      </c>
      <c r="D95" s="313">
        <v>18582187.331967086</v>
      </c>
      <c r="E95" s="317">
        <v>7.315140555206609E-2</v>
      </c>
      <c r="F95" s="318">
        <v>722727386.64265871</v>
      </c>
      <c r="G95" s="318">
        <v>54250109.805424213</v>
      </c>
      <c r="H95" s="317">
        <v>8.1154755270213028E-2</v>
      </c>
    </row>
    <row r="96" spans="1:8">
      <c r="A96" s="329"/>
      <c r="B96" s="306" t="s">
        <v>247</v>
      </c>
      <c r="C96" s="313">
        <v>12580543.455590773</v>
      </c>
      <c r="D96" s="313">
        <v>955363.12984835915</v>
      </c>
      <c r="E96" s="314">
        <v>8.2180499835588325E-2</v>
      </c>
      <c r="F96" s="315">
        <v>33754040.640554994</v>
      </c>
      <c r="G96" s="315">
        <v>2950968.093684189</v>
      </c>
      <c r="H96" s="314">
        <v>9.580109546519798E-2</v>
      </c>
    </row>
    <row r="97" spans="1:8">
      <c r="A97" s="329"/>
      <c r="B97" s="307" t="s">
        <v>248</v>
      </c>
      <c r="C97" s="313">
        <v>26230788.395697173</v>
      </c>
      <c r="D97" s="313">
        <v>1966220.2683485933</v>
      </c>
      <c r="E97" s="317">
        <v>8.1032568065057278E-2</v>
      </c>
      <c r="F97" s="318">
        <v>69480352.833770275</v>
      </c>
      <c r="G97" s="318">
        <v>5706149.757198289</v>
      </c>
      <c r="H97" s="317">
        <v>8.9474262035811991E-2</v>
      </c>
    </row>
    <row r="98" spans="1:8">
      <c r="A98" s="329"/>
      <c r="B98" s="306" t="s">
        <v>249</v>
      </c>
      <c r="C98" s="313">
        <v>51806651.617734917</v>
      </c>
      <c r="D98" s="313">
        <v>3431109.5202933401</v>
      </c>
      <c r="E98" s="314">
        <v>7.0926533771594302E-2</v>
      </c>
      <c r="F98" s="315">
        <v>143602331.88472855</v>
      </c>
      <c r="G98" s="315">
        <v>8095551.139087677</v>
      </c>
      <c r="H98" s="314">
        <v>5.974277519206804E-2</v>
      </c>
    </row>
    <row r="99" spans="1:8">
      <c r="A99" s="329"/>
      <c r="B99" s="307" t="s">
        <v>250</v>
      </c>
      <c r="C99" s="313">
        <v>17512189.462025393</v>
      </c>
      <c r="D99" s="313">
        <v>1230423.5134786274</v>
      </c>
      <c r="E99" s="317">
        <v>7.5570642482331668E-2</v>
      </c>
      <c r="F99" s="318">
        <v>46986771.991370983</v>
      </c>
      <c r="G99" s="318">
        <v>3906573.499075748</v>
      </c>
      <c r="H99" s="317">
        <v>9.0681418280243689E-2</v>
      </c>
    </row>
    <row r="100" spans="1:8">
      <c r="A100" s="329"/>
      <c r="B100" s="306" t="s">
        <v>251</v>
      </c>
      <c r="C100" s="313">
        <v>32191449.49971414</v>
      </c>
      <c r="D100" s="313">
        <v>2284463.4632140398</v>
      </c>
      <c r="E100" s="314">
        <v>7.6385613061308602E-2</v>
      </c>
      <c r="F100" s="315">
        <v>87160207.916540429</v>
      </c>
      <c r="G100" s="315">
        <v>6754229.7594255358</v>
      </c>
      <c r="H100" s="314">
        <v>8.4001586874891759E-2</v>
      </c>
    </row>
    <row r="101" spans="1:8">
      <c r="A101" s="329"/>
      <c r="B101" s="307" t="s">
        <v>252</v>
      </c>
      <c r="C101" s="313">
        <v>9289028.6080557667</v>
      </c>
      <c r="D101" s="313">
        <v>618898.1755684372</v>
      </c>
      <c r="E101" s="317">
        <v>7.1382798723465424E-2</v>
      </c>
      <c r="F101" s="318">
        <v>23501526.940322027</v>
      </c>
      <c r="G101" s="318">
        <v>2018823.9966603257</v>
      </c>
      <c r="H101" s="317">
        <v>9.3974394281514911E-2</v>
      </c>
    </row>
    <row r="102" spans="1:8">
      <c r="A102" s="329"/>
      <c r="B102" s="306" t="s">
        <v>253</v>
      </c>
      <c r="C102" s="313">
        <v>476040334.18266749</v>
      </c>
      <c r="D102" s="313">
        <v>34067074.834722459</v>
      </c>
      <c r="E102" s="314">
        <v>7.7079493191471643E-2</v>
      </c>
      <c r="F102" s="315">
        <v>1334778475.2433846</v>
      </c>
      <c r="G102" s="315">
        <v>108204586.65342259</v>
      </c>
      <c r="H102" s="314">
        <v>8.8216933084897003E-2</v>
      </c>
    </row>
    <row r="103" spans="1:8">
      <c r="A103" s="329"/>
      <c r="B103" s="307" t="s">
        <v>254</v>
      </c>
      <c r="C103" s="313">
        <v>117008901.16545697</v>
      </c>
      <c r="D103" s="313">
        <v>6058519.4288503677</v>
      </c>
      <c r="E103" s="317">
        <v>5.4605665469751513E-2</v>
      </c>
      <c r="F103" s="318">
        <v>345055551.95199388</v>
      </c>
      <c r="G103" s="318">
        <v>21705229.976397514</v>
      </c>
      <c r="H103" s="317">
        <v>6.7126050296729356E-2</v>
      </c>
    </row>
    <row r="104" spans="1:8">
      <c r="A104" s="329"/>
      <c r="B104" s="306" t="s">
        <v>255</v>
      </c>
      <c r="C104" s="313">
        <v>38453780.455899775</v>
      </c>
      <c r="D104" s="313">
        <v>3536690.1172095388</v>
      </c>
      <c r="E104" s="314">
        <v>0.10128822541924902</v>
      </c>
      <c r="F104" s="315">
        <v>108726498.38509303</v>
      </c>
      <c r="G104" s="315">
        <v>10691030.7585897</v>
      </c>
      <c r="H104" s="314">
        <v>0.10905268284454472</v>
      </c>
    </row>
    <row r="105" spans="1:8">
      <c r="A105" s="329"/>
      <c r="B105" s="307" t="s">
        <v>256</v>
      </c>
      <c r="C105" s="313">
        <v>14143475.316743225</v>
      </c>
      <c r="D105" s="313">
        <v>1217180.9583273456</v>
      </c>
      <c r="E105" s="317">
        <v>9.4163178137350673E-2</v>
      </c>
      <c r="F105" s="318">
        <v>39063431.533532627</v>
      </c>
      <c r="G105" s="318">
        <v>3653465.9514668509</v>
      </c>
      <c r="H105" s="317">
        <v>0.1031762073589034</v>
      </c>
    </row>
    <row r="106" spans="1:8">
      <c r="A106" s="329"/>
      <c r="B106" s="306" t="s">
        <v>257</v>
      </c>
      <c r="C106" s="313">
        <v>15957392.966293527</v>
      </c>
      <c r="D106" s="313">
        <v>1474635.433391761</v>
      </c>
      <c r="E106" s="314">
        <v>0.1018200732865755</v>
      </c>
      <c r="F106" s="315">
        <v>42654924.883773282</v>
      </c>
      <c r="G106" s="315">
        <v>4474693.9678113088</v>
      </c>
      <c r="H106" s="314">
        <v>0.1171992379422875</v>
      </c>
    </row>
    <row r="107" spans="1:8">
      <c r="A107" s="329"/>
      <c r="B107" s="307" t="s">
        <v>258</v>
      </c>
      <c r="C107" s="313">
        <v>10169817.901922073</v>
      </c>
      <c r="D107" s="313">
        <v>647846.64889829047</v>
      </c>
      <c r="E107" s="317">
        <v>6.8037030535306575E-2</v>
      </c>
      <c r="F107" s="318">
        <v>26698150.514419433</v>
      </c>
      <c r="G107" s="318">
        <v>1831835.693454653</v>
      </c>
      <c r="H107" s="317">
        <v>7.3667357091056901E-2</v>
      </c>
    </row>
    <row r="108" spans="1:8">
      <c r="A108" s="329"/>
      <c r="B108" s="306" t="s">
        <v>259</v>
      </c>
      <c r="C108" s="313">
        <v>27733715.038914371</v>
      </c>
      <c r="D108" s="313">
        <v>2732741.9381874986</v>
      </c>
      <c r="E108" s="314">
        <v>0.10930542292004015</v>
      </c>
      <c r="F108" s="315">
        <v>77073089.165111378</v>
      </c>
      <c r="G108" s="315">
        <v>7977889.4036267698</v>
      </c>
      <c r="H108" s="314">
        <v>0.11546228147782048</v>
      </c>
    </row>
    <row r="109" spans="1:8">
      <c r="A109" s="329"/>
      <c r="B109" s="307" t="s">
        <v>260</v>
      </c>
      <c r="C109" s="313">
        <v>50263915.931207716</v>
      </c>
      <c r="D109" s="313">
        <v>4284384.5046690553</v>
      </c>
      <c r="E109" s="317">
        <v>9.3180255903960257E-2</v>
      </c>
      <c r="F109" s="318">
        <v>140820352.81999236</v>
      </c>
      <c r="G109" s="318">
        <v>12479969.899915978</v>
      </c>
      <c r="H109" s="317">
        <v>9.7241177063402129E-2</v>
      </c>
    </row>
    <row r="110" spans="1:8">
      <c r="A110" s="329"/>
      <c r="B110" s="306" t="s">
        <v>261</v>
      </c>
      <c r="C110" s="313">
        <v>37263980.837407641</v>
      </c>
      <c r="D110" s="313">
        <v>2743349.0989144295</v>
      </c>
      <c r="E110" s="314">
        <v>7.9469840520194776E-2</v>
      </c>
      <c r="F110" s="315">
        <v>105622500.71779178</v>
      </c>
      <c r="G110" s="315">
        <v>8980595.6942968071</v>
      </c>
      <c r="H110" s="314">
        <v>9.2926517664500718E-2</v>
      </c>
    </row>
    <row r="111" spans="1:8">
      <c r="A111" s="329"/>
      <c r="B111" s="307" t="s">
        <v>262</v>
      </c>
      <c r="C111" s="313">
        <v>26349389.885786444</v>
      </c>
      <c r="D111" s="313">
        <v>1570957.4860275127</v>
      </c>
      <c r="E111" s="317">
        <v>6.3400196617877908E-2</v>
      </c>
      <c r="F111" s="318">
        <v>70645786.827894121</v>
      </c>
      <c r="G111" s="318">
        <v>5041676.3172452003</v>
      </c>
      <c r="H111" s="317">
        <v>7.6850006470659038E-2</v>
      </c>
    </row>
    <row r="112" spans="1:8">
      <c r="A112" s="329"/>
      <c r="B112" s="306" t="s">
        <v>263</v>
      </c>
      <c r="C112" s="313">
        <v>764513168.05375659</v>
      </c>
      <c r="D112" s="313">
        <v>42330153.360764861</v>
      </c>
      <c r="E112" s="314">
        <v>5.8614163583949552E-2</v>
      </c>
      <c r="F112" s="315">
        <v>2304272290.3765364</v>
      </c>
      <c r="G112" s="315">
        <v>139420587.35210991</v>
      </c>
      <c r="H112" s="314">
        <v>6.4401911298280184E-2</v>
      </c>
    </row>
    <row r="113" spans="1:8">
      <c r="A113" s="329"/>
      <c r="B113" s="307" t="s">
        <v>264</v>
      </c>
      <c r="C113" s="313">
        <v>16896514.383820001</v>
      </c>
      <c r="D113" s="313">
        <v>840486.71417089365</v>
      </c>
      <c r="E113" s="317">
        <v>5.2347114209305663E-2</v>
      </c>
      <c r="F113" s="318">
        <v>50622149.197215706</v>
      </c>
      <c r="G113" s="318">
        <v>2564676.1983404979</v>
      </c>
      <c r="H113" s="317">
        <v>5.3366855107019974E-2</v>
      </c>
    </row>
    <row r="114" spans="1:8">
      <c r="A114" s="329"/>
      <c r="B114" s="306" t="s">
        <v>265</v>
      </c>
      <c r="C114" s="313">
        <v>97073044.231520355</v>
      </c>
      <c r="D114" s="313">
        <v>4992908.7632295787</v>
      </c>
      <c r="E114" s="314">
        <v>5.4223516699201259E-2</v>
      </c>
      <c r="F114" s="315">
        <v>300578488.59389901</v>
      </c>
      <c r="G114" s="315">
        <v>15348489.681059182</v>
      </c>
      <c r="H114" s="314">
        <v>5.381092360396969E-2</v>
      </c>
    </row>
    <row r="115" spans="1:8">
      <c r="A115" s="329"/>
      <c r="B115" s="307" t="s">
        <v>266</v>
      </c>
      <c r="C115" s="313">
        <v>37186461.055876538</v>
      </c>
      <c r="D115" s="313">
        <v>2045842.3971014842</v>
      </c>
      <c r="E115" s="317">
        <v>5.8218735901242075E-2</v>
      </c>
      <c r="F115" s="318">
        <v>102151353.30676132</v>
      </c>
      <c r="G115" s="318">
        <v>6879130.9346361607</v>
      </c>
      <c r="H115" s="317">
        <v>7.2205001241252287E-2</v>
      </c>
    </row>
    <row r="116" spans="1:8">
      <c r="A116" s="329"/>
      <c r="B116" s="306" t="s">
        <v>267</v>
      </c>
      <c r="C116" s="313">
        <v>59277252.567545637</v>
      </c>
      <c r="D116" s="313">
        <v>3468057.9539996386</v>
      </c>
      <c r="E116" s="314">
        <v>6.2141336710096008E-2</v>
      </c>
      <c r="F116" s="315">
        <v>167000926.16862375</v>
      </c>
      <c r="G116" s="315">
        <v>12252832.936193347</v>
      </c>
      <c r="H116" s="314">
        <v>7.9179217528643084E-2</v>
      </c>
    </row>
    <row r="117" spans="1:8">
      <c r="A117" s="329"/>
      <c r="B117" s="307" t="s">
        <v>268</v>
      </c>
      <c r="C117" s="313">
        <v>49162286.597069226</v>
      </c>
      <c r="D117" s="313">
        <v>2541032.4738354906</v>
      </c>
      <c r="E117" s="317">
        <v>5.4503734865621413E-2</v>
      </c>
      <c r="F117" s="318">
        <v>149563049.60191366</v>
      </c>
      <c r="G117" s="318">
        <v>6650251.6255545616</v>
      </c>
      <c r="H117" s="317">
        <v>4.6533632534817904E-2</v>
      </c>
    </row>
    <row r="118" spans="1:8">
      <c r="A118" s="329"/>
      <c r="B118" s="306" t="s">
        <v>269</v>
      </c>
      <c r="C118" s="313">
        <v>62807988.31332463</v>
      </c>
      <c r="D118" s="313">
        <v>4000597.7036726028</v>
      </c>
      <c r="E118" s="314">
        <v>6.8028825326182499E-2</v>
      </c>
      <c r="F118" s="315">
        <v>186056337.58451194</v>
      </c>
      <c r="G118" s="315">
        <v>12414464.226954281</v>
      </c>
      <c r="H118" s="314">
        <v>7.1494645772398599E-2</v>
      </c>
    </row>
    <row r="119" spans="1:8">
      <c r="A119" s="329"/>
      <c r="B119" s="307" t="s">
        <v>270</v>
      </c>
      <c r="C119" s="313">
        <v>225566873.40640518</v>
      </c>
      <c r="D119" s="313">
        <v>12268225.823220819</v>
      </c>
      <c r="E119" s="317">
        <v>5.7516660148706912E-2</v>
      </c>
      <c r="F119" s="318">
        <v>719264080.55691707</v>
      </c>
      <c r="G119" s="318">
        <v>44261277.703858376</v>
      </c>
      <c r="H119" s="317">
        <v>6.5571990985485745E-2</v>
      </c>
    </row>
    <row r="120" spans="1:8">
      <c r="A120" s="329"/>
      <c r="B120" s="306" t="s">
        <v>271</v>
      </c>
      <c r="C120" s="313">
        <v>92335378.967922077</v>
      </c>
      <c r="D120" s="313">
        <v>5547382.2434155047</v>
      </c>
      <c r="E120" s="314">
        <v>6.3918772788646189E-2</v>
      </c>
      <c r="F120" s="315">
        <v>272924941.05809873</v>
      </c>
      <c r="G120" s="315">
        <v>18785380.206242412</v>
      </c>
      <c r="H120" s="314">
        <v>7.3917575615835882E-2</v>
      </c>
    </row>
    <row r="121" spans="1:8">
      <c r="A121" s="329"/>
      <c r="B121" s="307" t="s">
        <v>272</v>
      </c>
      <c r="C121" s="313">
        <v>32055237.916989885</v>
      </c>
      <c r="D121" s="313">
        <v>1889209.5711397603</v>
      </c>
      <c r="E121" s="317">
        <v>6.2627056816369223E-2</v>
      </c>
      <c r="F121" s="318">
        <v>87805289.245847657</v>
      </c>
      <c r="G121" s="318">
        <v>5839397.741403833</v>
      </c>
      <c r="H121" s="317">
        <v>7.1241801122693169E-2</v>
      </c>
    </row>
    <row r="122" spans="1:8">
      <c r="A122" s="329"/>
      <c r="B122" s="306" t="s">
        <v>273</v>
      </c>
      <c r="C122" s="313">
        <v>13139426.003624588</v>
      </c>
      <c r="D122" s="313">
        <v>835847.54883813486</v>
      </c>
      <c r="E122" s="314">
        <v>6.7935320761332296E-2</v>
      </c>
      <c r="F122" s="315">
        <v>40887516.950401075</v>
      </c>
      <c r="G122" s="315">
        <v>2233762.2477662861</v>
      </c>
      <c r="H122" s="314">
        <v>5.7789010794700994E-2</v>
      </c>
    </row>
    <row r="123" spans="1:8">
      <c r="A123" s="329"/>
      <c r="B123" s="307" t="s">
        <v>274</v>
      </c>
      <c r="C123" s="313">
        <v>16555691.99570385</v>
      </c>
      <c r="D123" s="313">
        <v>816216.60502686352</v>
      </c>
      <c r="E123" s="317">
        <v>5.1857929490479439E-2</v>
      </c>
      <c r="F123" s="318">
        <v>46084733.911170393</v>
      </c>
      <c r="G123" s="318">
        <v>2483967.2651783824</v>
      </c>
      <c r="H123" s="317">
        <v>5.6970724513779172E-2</v>
      </c>
    </row>
    <row r="124" spans="1:8">
      <c r="A124" s="329"/>
      <c r="B124" s="306" t="s">
        <v>275</v>
      </c>
      <c r="C124" s="313">
        <v>559102030.83459818</v>
      </c>
      <c r="D124" s="313">
        <v>41133252.449647069</v>
      </c>
      <c r="E124" s="314">
        <v>7.9412609728915159E-2</v>
      </c>
      <c r="F124" s="315">
        <v>1510883248.2984979</v>
      </c>
      <c r="G124" s="315">
        <v>122141984.40920067</v>
      </c>
      <c r="H124" s="314">
        <v>8.7951577147733648E-2</v>
      </c>
    </row>
    <row r="125" spans="1:8">
      <c r="A125" s="329"/>
      <c r="B125" s="307" t="s">
        <v>276</v>
      </c>
      <c r="C125" s="313">
        <v>65000297.736191586</v>
      </c>
      <c r="D125" s="313">
        <v>5231997.9322109073</v>
      </c>
      <c r="E125" s="317">
        <v>8.7538008432062622E-2</v>
      </c>
      <c r="F125" s="318">
        <v>182481662.51059598</v>
      </c>
      <c r="G125" s="318">
        <v>16397743.072501928</v>
      </c>
      <c r="H125" s="317">
        <v>9.873167208468972E-2</v>
      </c>
    </row>
    <row r="126" spans="1:8">
      <c r="A126" s="329"/>
      <c r="B126" s="306" t="s">
        <v>277</v>
      </c>
      <c r="C126" s="313">
        <v>40524176.421538316</v>
      </c>
      <c r="D126" s="313">
        <v>2880281.8329866379</v>
      </c>
      <c r="E126" s="314">
        <v>7.6513917182803773E-2</v>
      </c>
      <c r="F126" s="315">
        <v>108405392.88719366</v>
      </c>
      <c r="G126" s="315">
        <v>8798840.3586526513</v>
      </c>
      <c r="H126" s="314">
        <v>8.8335959184326282E-2</v>
      </c>
    </row>
    <row r="127" spans="1:8">
      <c r="A127" s="329"/>
      <c r="B127" s="307" t="s">
        <v>278</v>
      </c>
      <c r="C127" s="313">
        <v>25523896.081128355</v>
      </c>
      <c r="D127" s="313">
        <v>2138582.0158199258</v>
      </c>
      <c r="E127" s="317">
        <v>9.1449788095532253E-2</v>
      </c>
      <c r="F127" s="318">
        <v>70035906.910601839</v>
      </c>
      <c r="G127" s="318">
        <v>6116088.0360721126</v>
      </c>
      <c r="H127" s="317">
        <v>9.5683751045627638E-2</v>
      </c>
    </row>
    <row r="128" spans="1:8">
      <c r="A128" s="329"/>
      <c r="B128" s="306" t="s">
        <v>279</v>
      </c>
      <c r="C128" s="313">
        <v>100622647.4075025</v>
      </c>
      <c r="D128" s="313">
        <v>5781563.5026580244</v>
      </c>
      <c r="E128" s="314">
        <v>6.0960538034959155E-2</v>
      </c>
      <c r="F128" s="315">
        <v>266580308.36584958</v>
      </c>
      <c r="G128" s="315">
        <v>17426015.675725996</v>
      </c>
      <c r="H128" s="314">
        <v>6.9940660012625014E-2</v>
      </c>
    </row>
    <row r="129" spans="1:8">
      <c r="A129" s="329"/>
      <c r="B129" s="307" t="s">
        <v>280</v>
      </c>
      <c r="C129" s="313">
        <v>14738299.373971015</v>
      </c>
      <c r="D129" s="313">
        <v>952602.39841394126</v>
      </c>
      <c r="E129" s="317">
        <v>6.9100778879948282E-2</v>
      </c>
      <c r="F129" s="318">
        <v>38090730.747241527</v>
      </c>
      <c r="G129" s="318">
        <v>2797777.1867984831</v>
      </c>
      <c r="H129" s="317">
        <v>7.9272968242994554E-2</v>
      </c>
    </row>
    <row r="130" spans="1:8">
      <c r="A130" s="329"/>
      <c r="B130" s="306" t="s">
        <v>281</v>
      </c>
      <c r="C130" s="313">
        <v>56219875.171731874</v>
      </c>
      <c r="D130" s="313">
        <v>4284791.0392315239</v>
      </c>
      <c r="E130" s="314">
        <v>8.2502822721917057E-2</v>
      </c>
      <c r="F130" s="315">
        <v>151878343.95993766</v>
      </c>
      <c r="G130" s="315">
        <v>12343826.564865708</v>
      </c>
      <c r="H130" s="314">
        <v>8.8464322630048137E-2</v>
      </c>
    </row>
    <row r="131" spans="1:8">
      <c r="A131" s="329"/>
      <c r="B131" s="307" t="s">
        <v>282</v>
      </c>
      <c r="C131" s="313">
        <v>64557476.895356692</v>
      </c>
      <c r="D131" s="313">
        <v>5695784.3426862657</v>
      </c>
      <c r="E131" s="317">
        <v>9.6765554908051318E-2</v>
      </c>
      <c r="F131" s="318">
        <v>177690029.20098895</v>
      </c>
      <c r="G131" s="318">
        <v>17417913.702761233</v>
      </c>
      <c r="H131" s="317">
        <v>0.10867713106933963</v>
      </c>
    </row>
    <row r="132" spans="1:8">
      <c r="A132" s="329"/>
      <c r="B132" s="306" t="s">
        <v>283</v>
      </c>
      <c r="C132" s="313">
        <v>62585069.378409684</v>
      </c>
      <c r="D132" s="313">
        <v>4727247.9463643879</v>
      </c>
      <c r="E132" s="314">
        <v>8.170456179233429E-2</v>
      </c>
      <c r="F132" s="315">
        <v>168895487.2039181</v>
      </c>
      <c r="G132" s="315">
        <v>12799249.808100373</v>
      </c>
      <c r="H132" s="314">
        <v>8.1995889341297479E-2</v>
      </c>
    </row>
    <row r="133" spans="1:8">
      <c r="A133" s="329"/>
      <c r="B133" s="307" t="s">
        <v>284</v>
      </c>
      <c r="C133" s="313">
        <v>435101570.37287593</v>
      </c>
      <c r="D133" s="313">
        <v>18776088.915701687</v>
      </c>
      <c r="E133" s="317">
        <v>4.5099542910474265E-2</v>
      </c>
      <c r="F133" s="318">
        <v>1240626933.5272653</v>
      </c>
      <c r="G133" s="318">
        <v>69454201.007714272</v>
      </c>
      <c r="H133" s="317">
        <v>5.930312333885799E-2</v>
      </c>
    </row>
    <row r="134" spans="1:8">
      <c r="A134" s="329"/>
      <c r="B134" s="306" t="s">
        <v>285</v>
      </c>
      <c r="C134" s="313">
        <v>187371579.74143952</v>
      </c>
      <c r="D134" s="313">
        <v>7707138.2916344702</v>
      </c>
      <c r="E134" s="314">
        <v>4.2897404903505645E-2</v>
      </c>
      <c r="F134" s="315">
        <v>533616000.70761091</v>
      </c>
      <c r="G134" s="315">
        <v>28285623.31712985</v>
      </c>
      <c r="H134" s="314">
        <v>5.5974516044723872E-2</v>
      </c>
    </row>
    <row r="135" spans="1:8">
      <c r="A135" s="329"/>
      <c r="B135" s="307" t="s">
        <v>286</v>
      </c>
      <c r="C135" s="313">
        <v>35693616.216826305</v>
      </c>
      <c r="D135" s="313">
        <v>2148249.6323946491</v>
      </c>
      <c r="E135" s="317">
        <v>6.4040129863766282E-2</v>
      </c>
      <c r="F135" s="318">
        <v>99543260.09389244</v>
      </c>
      <c r="G135" s="318">
        <v>7261208.1124272346</v>
      </c>
      <c r="H135" s="317">
        <v>7.8684944217383077E-2</v>
      </c>
    </row>
    <row r="136" spans="1:8">
      <c r="A136" s="329"/>
      <c r="B136" s="306" t="s">
        <v>287</v>
      </c>
      <c r="C136" s="313">
        <v>42049487.436978266</v>
      </c>
      <c r="D136" s="313">
        <v>1931294.7619843706</v>
      </c>
      <c r="E136" s="314">
        <v>4.8140123799449409E-2</v>
      </c>
      <c r="F136" s="315">
        <v>120794184.37646091</v>
      </c>
      <c r="G136" s="315">
        <v>6914088.9184208065</v>
      </c>
      <c r="H136" s="314">
        <v>6.0713761176713711E-2</v>
      </c>
    </row>
    <row r="137" spans="1:8">
      <c r="A137" s="329"/>
      <c r="B137" s="307" t="s">
        <v>288</v>
      </c>
      <c r="C137" s="313">
        <v>75665624.761369392</v>
      </c>
      <c r="D137" s="313">
        <v>2927500.8391419202</v>
      </c>
      <c r="E137" s="317">
        <v>4.0247131507983917E-2</v>
      </c>
      <c r="F137" s="318">
        <v>221241602.5985215</v>
      </c>
      <c r="G137" s="318">
        <v>11165268.6183891</v>
      </c>
      <c r="H137" s="317">
        <v>5.3148626534224627E-2</v>
      </c>
    </row>
    <row r="138" spans="1:8">
      <c r="A138" s="329"/>
      <c r="B138" s="306" t="s">
        <v>289</v>
      </c>
      <c r="C138" s="313">
        <v>479628986.35565436</v>
      </c>
      <c r="D138" s="313">
        <v>26616052.546533525</v>
      </c>
      <c r="E138" s="314">
        <v>5.875340538896915E-2</v>
      </c>
      <c r="F138" s="315">
        <v>1335796284.8998067</v>
      </c>
      <c r="G138" s="315">
        <v>93545813.743586302</v>
      </c>
      <c r="H138" s="314">
        <v>7.5303504337993002E-2</v>
      </c>
    </row>
    <row r="139" spans="1:8">
      <c r="A139" s="329"/>
      <c r="B139" s="307" t="s">
        <v>290</v>
      </c>
      <c r="C139" s="313">
        <v>9531569.1790557578</v>
      </c>
      <c r="D139" s="313">
        <v>820187.77383186296</v>
      </c>
      <c r="E139" s="317">
        <v>9.415128734232972E-2</v>
      </c>
      <c r="F139" s="318">
        <v>26191200.250314523</v>
      </c>
      <c r="G139" s="318">
        <v>2798571.776885815</v>
      </c>
      <c r="H139" s="317">
        <v>0.11963477212766686</v>
      </c>
    </row>
    <row r="140" spans="1:8">
      <c r="A140" s="329"/>
      <c r="B140" s="306" t="s">
        <v>291</v>
      </c>
      <c r="C140" s="313">
        <v>65268759.926026963</v>
      </c>
      <c r="D140" s="313">
        <v>4592346.2730826885</v>
      </c>
      <c r="E140" s="314">
        <v>7.5685855452003112E-2</v>
      </c>
      <c r="F140" s="315">
        <v>189182191.92898494</v>
      </c>
      <c r="G140" s="315">
        <v>14270038.160522312</v>
      </c>
      <c r="H140" s="314">
        <v>8.1584028628519795E-2</v>
      </c>
    </row>
    <row r="141" spans="1:8">
      <c r="A141" s="329"/>
      <c r="B141" s="307" t="s">
        <v>292</v>
      </c>
      <c r="C141" s="313">
        <v>24748452.413955558</v>
      </c>
      <c r="D141" s="313">
        <v>1331476.7108410075</v>
      </c>
      <c r="E141" s="317">
        <v>5.6859465018956987E-2</v>
      </c>
      <c r="F141" s="318">
        <v>67925032.976182997</v>
      </c>
      <c r="G141" s="318">
        <v>4781313.9346889108</v>
      </c>
      <c r="H141" s="317">
        <v>7.57211327946479E-2</v>
      </c>
    </row>
    <row r="142" spans="1:8">
      <c r="A142" s="329"/>
      <c r="B142" s="306" t="s">
        <v>293</v>
      </c>
      <c r="C142" s="313">
        <v>70484225.925497741</v>
      </c>
      <c r="D142" s="313">
        <v>3914842.7912849337</v>
      </c>
      <c r="E142" s="314">
        <v>5.8808458287679867E-2</v>
      </c>
      <c r="F142" s="315">
        <v>192338146.70857412</v>
      </c>
      <c r="G142" s="315">
        <v>13821093.163013279</v>
      </c>
      <c r="H142" s="314">
        <v>7.7421696630713674E-2</v>
      </c>
    </row>
    <row r="143" spans="1:8">
      <c r="A143" s="329"/>
      <c r="B143" s="307" t="s">
        <v>294</v>
      </c>
      <c r="C143" s="313">
        <v>45956941.368118078</v>
      </c>
      <c r="D143" s="313">
        <v>1870377.018801108</v>
      </c>
      <c r="E143" s="317">
        <v>4.2425102668044161E-2</v>
      </c>
      <c r="F143" s="318">
        <v>129650063.52814499</v>
      </c>
      <c r="G143" s="318">
        <v>7394522.354068175</v>
      </c>
      <c r="H143" s="317">
        <v>6.048414888237489E-2</v>
      </c>
    </row>
    <row r="144" spans="1:8">
      <c r="A144" s="329"/>
      <c r="B144" s="306" t="s">
        <v>295</v>
      </c>
      <c r="C144" s="313">
        <v>34676436.01403857</v>
      </c>
      <c r="D144" s="313">
        <v>2253601.3334842511</v>
      </c>
      <c r="E144" s="314">
        <v>6.9506610254403647E-2</v>
      </c>
      <c r="F144" s="315">
        <v>91884980.172447339</v>
      </c>
      <c r="G144" s="315">
        <v>8092661.4905092567</v>
      </c>
      <c r="H144" s="314">
        <v>9.6579992269072712E-2</v>
      </c>
    </row>
    <row r="145" spans="1:8">
      <c r="A145" s="329"/>
      <c r="B145" s="307" t="s">
        <v>296</v>
      </c>
      <c r="C145" s="313">
        <v>52697250.097643003</v>
      </c>
      <c r="D145" s="313">
        <v>1866801.4316887334</v>
      </c>
      <c r="E145" s="317">
        <v>3.6726046703953227E-2</v>
      </c>
      <c r="F145" s="318">
        <v>155850283.39508426</v>
      </c>
      <c r="G145" s="318">
        <v>7047463.1203442812</v>
      </c>
      <c r="H145" s="317">
        <v>4.7361085679238454E-2</v>
      </c>
    </row>
    <row r="146" spans="1:8">
      <c r="A146" s="329"/>
      <c r="B146" s="306" t="s">
        <v>297</v>
      </c>
      <c r="C146" s="313">
        <v>10215988.568602622</v>
      </c>
      <c r="D146" s="313">
        <v>633421.01246942207</v>
      </c>
      <c r="E146" s="314">
        <v>6.6101387624865643E-2</v>
      </c>
      <c r="F146" s="315">
        <v>27311993.357337903</v>
      </c>
      <c r="G146" s="315">
        <v>2047833.5182398818</v>
      </c>
      <c r="H146" s="314">
        <v>8.1056862024389151E-2</v>
      </c>
    </row>
    <row r="147" spans="1:8">
      <c r="A147" s="329"/>
      <c r="B147" s="307" t="s">
        <v>298</v>
      </c>
      <c r="C147" s="313">
        <v>41134518.343523115</v>
      </c>
      <c r="D147" s="313">
        <v>2212891.1200379282</v>
      </c>
      <c r="E147" s="317">
        <v>5.6855051494421507E-2</v>
      </c>
      <c r="F147" s="318">
        <v>108724323.33035089</v>
      </c>
      <c r="G147" s="318">
        <v>6996069.7602639347</v>
      </c>
      <c r="H147" s="317">
        <v>6.8772140627027523E-2</v>
      </c>
    </row>
    <row r="148" spans="1:8">
      <c r="A148" s="329" t="s">
        <v>135</v>
      </c>
      <c r="B148" s="306" t="s">
        <v>227</v>
      </c>
      <c r="C148" s="313">
        <v>488803066.14274836</v>
      </c>
      <c r="D148" s="313">
        <v>32837317.527521074</v>
      </c>
      <c r="E148" s="314">
        <v>7.2017070640170558E-2</v>
      </c>
      <c r="F148" s="315">
        <v>1316286325.8003454</v>
      </c>
      <c r="G148" s="315">
        <v>102918965.72579837</v>
      </c>
      <c r="H148" s="314">
        <v>8.4820944680327665E-2</v>
      </c>
    </row>
    <row r="149" spans="1:8">
      <c r="A149" s="330"/>
      <c r="B149" s="307" t="s">
        <v>228</v>
      </c>
      <c r="C149" s="313">
        <v>93133557.680425167</v>
      </c>
      <c r="D149" s="313">
        <v>5478849.6427572817</v>
      </c>
      <c r="E149" s="317">
        <v>6.2504910066015551E-2</v>
      </c>
      <c r="F149" s="318">
        <v>259644275.14833629</v>
      </c>
      <c r="G149" s="318">
        <v>18824375.984257817</v>
      </c>
      <c r="H149" s="317">
        <v>7.8167859257478364E-2</v>
      </c>
    </row>
    <row r="150" spans="1:8">
      <c r="A150" s="329"/>
      <c r="B150" s="306" t="s">
        <v>229</v>
      </c>
      <c r="C150" s="313">
        <v>33607625.019650191</v>
      </c>
      <c r="D150" s="313">
        <v>2688310.316919215</v>
      </c>
      <c r="E150" s="314">
        <v>8.6945986441341397E-2</v>
      </c>
      <c r="F150" s="315">
        <v>92021326.385351643</v>
      </c>
      <c r="G150" s="315">
        <v>8283776.5320569426</v>
      </c>
      <c r="H150" s="314">
        <v>9.8925470670802207E-2</v>
      </c>
    </row>
    <row r="151" spans="1:8">
      <c r="A151" s="329"/>
      <c r="B151" s="307" t="s">
        <v>230</v>
      </c>
      <c r="C151" s="313">
        <v>21692514.020739734</v>
      </c>
      <c r="D151" s="313">
        <v>1705748.5934552588</v>
      </c>
      <c r="E151" s="317">
        <v>8.5343904178046492E-2</v>
      </c>
      <c r="F151" s="318">
        <v>60263677.767926253</v>
      </c>
      <c r="G151" s="318">
        <v>4965781.7123609558</v>
      </c>
      <c r="H151" s="317">
        <v>8.980055420862959E-2</v>
      </c>
    </row>
    <row r="152" spans="1:8">
      <c r="A152" s="329"/>
      <c r="B152" s="306" t="s">
        <v>231</v>
      </c>
      <c r="C152" s="313">
        <v>24932237.219604842</v>
      </c>
      <c r="D152" s="313">
        <v>2139258.0113936812</v>
      </c>
      <c r="E152" s="314">
        <v>9.3856006792785315E-2</v>
      </c>
      <c r="F152" s="315">
        <v>67607582.46220693</v>
      </c>
      <c r="G152" s="315">
        <v>6024140.6541257426</v>
      </c>
      <c r="H152" s="314">
        <v>9.7820785543285993E-2</v>
      </c>
    </row>
    <row r="153" spans="1:8">
      <c r="A153" s="329"/>
      <c r="B153" s="307" t="s">
        <v>232</v>
      </c>
      <c r="C153" s="313">
        <v>50414872.361798368</v>
      </c>
      <c r="D153" s="313">
        <v>3108966.4712661356</v>
      </c>
      <c r="E153" s="317">
        <v>6.5720472163886032E-2</v>
      </c>
      <c r="F153" s="318">
        <v>140422822.16018784</v>
      </c>
      <c r="G153" s="318">
        <v>9662623.844425723</v>
      </c>
      <c r="H153" s="317">
        <v>7.3895757033743875E-2</v>
      </c>
    </row>
    <row r="154" spans="1:8">
      <c r="A154" s="329"/>
      <c r="B154" s="306" t="s">
        <v>233</v>
      </c>
      <c r="C154" s="313">
        <v>22338554.023508132</v>
      </c>
      <c r="D154" s="313">
        <v>1399738.250997182</v>
      </c>
      <c r="E154" s="314">
        <v>6.6848969216052642E-2</v>
      </c>
      <c r="F154" s="315">
        <v>59824356.055232383</v>
      </c>
      <c r="G154" s="315">
        <v>4573445.2577980608</v>
      </c>
      <c r="H154" s="314">
        <v>8.2775925171000742E-2</v>
      </c>
    </row>
    <row r="155" spans="1:8">
      <c r="A155" s="329"/>
      <c r="B155" s="307" t="s">
        <v>234</v>
      </c>
      <c r="C155" s="313">
        <v>10084212.818205627</v>
      </c>
      <c r="D155" s="313">
        <v>728612.75391075201</v>
      </c>
      <c r="E155" s="317">
        <v>7.7879852591333176E-2</v>
      </c>
      <c r="F155" s="318">
        <v>25822718.675313875</v>
      </c>
      <c r="G155" s="318">
        <v>2179088.2010114975</v>
      </c>
      <c r="H155" s="317">
        <v>9.2163857973499019E-2</v>
      </c>
    </row>
    <row r="156" spans="1:8">
      <c r="A156" s="329"/>
      <c r="B156" s="306" t="s">
        <v>235</v>
      </c>
      <c r="C156" s="313">
        <v>26249742.266850729</v>
      </c>
      <c r="D156" s="313">
        <v>2161215.0153587423</v>
      </c>
      <c r="E156" s="314">
        <v>8.9719682436163961E-2</v>
      </c>
      <c r="F156" s="315">
        <v>70124068.565566868</v>
      </c>
      <c r="G156" s="315">
        <v>6631086.8772889823</v>
      </c>
      <c r="H156" s="314">
        <v>0.10443810797616421</v>
      </c>
    </row>
    <row r="157" spans="1:8">
      <c r="A157" s="329"/>
      <c r="B157" s="307" t="s">
        <v>236</v>
      </c>
      <c r="C157" s="313">
        <v>32185670.08055177</v>
      </c>
      <c r="D157" s="313">
        <v>2210973.6100320034</v>
      </c>
      <c r="E157" s="317">
        <v>7.3761334404386869E-2</v>
      </c>
      <c r="F157" s="318">
        <v>87052572.351526171</v>
      </c>
      <c r="G157" s="318">
        <v>6750806.7665331662</v>
      </c>
      <c r="H157" s="317">
        <v>8.4067974313565705E-2</v>
      </c>
    </row>
    <row r="158" spans="1:8">
      <c r="A158" s="329"/>
      <c r="B158" s="306" t="s">
        <v>237</v>
      </c>
      <c r="C158" s="313">
        <v>17898079.016559698</v>
      </c>
      <c r="D158" s="313">
        <v>1078569.2769426443</v>
      </c>
      <c r="E158" s="314">
        <v>6.4126082961987754E-2</v>
      </c>
      <c r="F158" s="315">
        <v>46936625.130813807</v>
      </c>
      <c r="G158" s="315">
        <v>3359682.7771649733</v>
      </c>
      <c r="H158" s="314">
        <v>7.7097717180325681E-2</v>
      </c>
    </row>
    <row r="159" spans="1:8">
      <c r="A159" s="329"/>
      <c r="B159" s="307" t="s">
        <v>238</v>
      </c>
      <c r="C159" s="313">
        <v>19784566.761236459</v>
      </c>
      <c r="D159" s="313">
        <v>1228324.7232732959</v>
      </c>
      <c r="E159" s="317">
        <v>6.6194691832556191E-2</v>
      </c>
      <c r="F159" s="318">
        <v>50602282.154995546</v>
      </c>
      <c r="G159" s="318">
        <v>3768785.4299907014</v>
      </c>
      <c r="H159" s="317">
        <v>8.0472006011426248E-2</v>
      </c>
    </row>
    <row r="160" spans="1:8">
      <c r="A160" s="329"/>
      <c r="B160" s="306" t="s">
        <v>239</v>
      </c>
      <c r="C160" s="313">
        <v>344673491.22041309</v>
      </c>
      <c r="D160" s="313">
        <v>23012678.768411219</v>
      </c>
      <c r="E160" s="314">
        <v>7.1543308595743732E-2</v>
      </c>
      <c r="F160" s="315">
        <v>939108518.37906492</v>
      </c>
      <c r="G160" s="315">
        <v>73209726.888020396</v>
      </c>
      <c r="H160" s="314">
        <v>8.4547671861229939E-2</v>
      </c>
    </row>
    <row r="161" spans="1:8">
      <c r="A161" s="329"/>
      <c r="B161" s="307" t="s">
        <v>240</v>
      </c>
      <c r="C161" s="313">
        <v>77599044.626430467</v>
      </c>
      <c r="D161" s="313">
        <v>5277275.7817514837</v>
      </c>
      <c r="E161" s="317">
        <v>7.2969395882520022E-2</v>
      </c>
      <c r="F161" s="318">
        <v>214904147.25003037</v>
      </c>
      <c r="G161" s="318">
        <v>17561200.355696142</v>
      </c>
      <c r="H161" s="317">
        <v>8.8988234097361243E-2</v>
      </c>
    </row>
    <row r="162" spans="1:8">
      <c r="A162" s="329"/>
      <c r="B162" s="306" t="s">
        <v>241</v>
      </c>
      <c r="C162" s="313">
        <v>64715762.618615396</v>
      </c>
      <c r="D162" s="313">
        <v>4270948.3261081353</v>
      </c>
      <c r="E162" s="314">
        <v>7.0658639224863359E-2</v>
      </c>
      <c r="F162" s="315">
        <v>180902694.10219982</v>
      </c>
      <c r="G162" s="315">
        <v>13635891.086941957</v>
      </c>
      <c r="H162" s="314">
        <v>8.1521801344514894E-2</v>
      </c>
    </row>
    <row r="163" spans="1:8">
      <c r="A163" s="329"/>
      <c r="B163" s="307" t="s">
        <v>242</v>
      </c>
      <c r="C163" s="313">
        <v>5941758.4653893532</v>
      </c>
      <c r="D163" s="313">
        <v>451198.89114228729</v>
      </c>
      <c r="E163" s="317">
        <v>8.2177214369659454E-2</v>
      </c>
      <c r="F163" s="318">
        <v>15895010.619619787</v>
      </c>
      <c r="G163" s="318">
        <v>1400088.1140430905</v>
      </c>
      <c r="H163" s="317">
        <v>9.659162465369707E-2</v>
      </c>
    </row>
    <row r="164" spans="1:8">
      <c r="A164" s="329"/>
      <c r="B164" s="306" t="s">
        <v>243</v>
      </c>
      <c r="C164" s="313">
        <v>24053357.787182804</v>
      </c>
      <c r="D164" s="313">
        <v>1284537.7294887304</v>
      </c>
      <c r="E164" s="314">
        <v>5.6416526031381128E-2</v>
      </c>
      <c r="F164" s="315">
        <v>65310533.482891969</v>
      </c>
      <c r="G164" s="315">
        <v>3872344.3558636978</v>
      </c>
      <c r="H164" s="314">
        <v>6.3028295769872428E-2</v>
      </c>
    </row>
    <row r="165" spans="1:8">
      <c r="A165" s="329"/>
      <c r="B165" s="307" t="s">
        <v>244</v>
      </c>
      <c r="C165" s="313">
        <v>11394908.660058467</v>
      </c>
      <c r="D165" s="313">
        <v>764873.47605668381</v>
      </c>
      <c r="E165" s="317">
        <v>7.1953992890618032E-2</v>
      </c>
      <c r="F165" s="318">
        <v>29237883.757866539</v>
      </c>
      <c r="G165" s="318">
        <v>2290379.879415419</v>
      </c>
      <c r="H165" s="317">
        <v>8.4994138594296567E-2</v>
      </c>
    </row>
    <row r="166" spans="1:8">
      <c r="A166" s="329"/>
      <c r="B166" s="306" t="s">
        <v>245</v>
      </c>
      <c r="C166" s="313">
        <v>9512726.9783088919</v>
      </c>
      <c r="D166" s="313">
        <v>492845.2660327889</v>
      </c>
      <c r="E166" s="314">
        <v>5.4639881292680825E-2</v>
      </c>
      <c r="F166" s="315">
        <v>24570132.628859531</v>
      </c>
      <c r="G166" s="315">
        <v>1669203.0125798434</v>
      </c>
      <c r="H166" s="314">
        <v>7.288800238891828E-2</v>
      </c>
    </row>
    <row r="167" spans="1:8">
      <c r="A167" s="329"/>
      <c r="B167" s="307" t="s">
        <v>246</v>
      </c>
      <c r="C167" s="313">
        <v>236870287.59709305</v>
      </c>
      <c r="D167" s="313">
        <v>16286095.768626362</v>
      </c>
      <c r="E167" s="317">
        <v>7.3831654179874098E-2</v>
      </c>
      <c r="F167" s="318">
        <v>627826359.62940359</v>
      </c>
      <c r="G167" s="318">
        <v>47974262.714401841</v>
      </c>
      <c r="H167" s="317">
        <v>8.2735344012102793E-2</v>
      </c>
    </row>
    <row r="168" spans="1:8">
      <c r="A168" s="329"/>
      <c r="B168" s="306" t="s">
        <v>247</v>
      </c>
      <c r="C168" s="313">
        <v>10935392.329338092</v>
      </c>
      <c r="D168" s="313">
        <v>820370.81479657814</v>
      </c>
      <c r="E168" s="314">
        <v>8.1104208588899204E-2</v>
      </c>
      <c r="F168" s="315">
        <v>29310518.587271467</v>
      </c>
      <c r="G168" s="315">
        <v>2530912.6166350096</v>
      </c>
      <c r="H168" s="314">
        <v>9.4508956532449631E-2</v>
      </c>
    </row>
    <row r="169" spans="1:8">
      <c r="A169" s="329"/>
      <c r="B169" s="307" t="s">
        <v>248</v>
      </c>
      <c r="C169" s="313">
        <v>22858364.488054223</v>
      </c>
      <c r="D169" s="313">
        <v>1738768.3973392099</v>
      </c>
      <c r="E169" s="317">
        <v>8.2329623628722676E-2</v>
      </c>
      <c r="F169" s="318">
        <v>60488397.462226979</v>
      </c>
      <c r="G169" s="318">
        <v>5062683.65618442</v>
      </c>
      <c r="H169" s="317">
        <v>9.1341785401282141E-2</v>
      </c>
    </row>
    <row r="170" spans="1:8">
      <c r="A170" s="329"/>
      <c r="B170" s="306" t="s">
        <v>249</v>
      </c>
      <c r="C170" s="313">
        <v>44827214.134778537</v>
      </c>
      <c r="D170" s="313">
        <v>3037594.8565981165</v>
      </c>
      <c r="E170" s="314">
        <v>7.2687784886906914E-2</v>
      </c>
      <c r="F170" s="315">
        <v>124091554.21111265</v>
      </c>
      <c r="G170" s="315">
        <v>7334824.9351969361</v>
      </c>
      <c r="H170" s="314">
        <v>6.2821432055222406E-2</v>
      </c>
    </row>
    <row r="171" spans="1:8">
      <c r="A171" s="329"/>
      <c r="B171" s="307" t="s">
        <v>250</v>
      </c>
      <c r="C171" s="313">
        <v>15217867.226352395</v>
      </c>
      <c r="D171" s="313">
        <v>1083006.215595264</v>
      </c>
      <c r="E171" s="317">
        <v>7.6619516440314325E-2</v>
      </c>
      <c r="F171" s="318">
        <v>40818889.410804518</v>
      </c>
      <c r="G171" s="318">
        <v>3441469.9410334602</v>
      </c>
      <c r="H171" s="317">
        <v>9.207350292913466E-2</v>
      </c>
    </row>
    <row r="172" spans="1:8">
      <c r="A172" s="329"/>
      <c r="B172" s="306" t="s">
        <v>251</v>
      </c>
      <c r="C172" s="313">
        <v>27956467.551329613</v>
      </c>
      <c r="D172" s="313">
        <v>1932190.3495037034</v>
      </c>
      <c r="E172" s="314">
        <v>7.4245687383322892E-2</v>
      </c>
      <c r="F172" s="315">
        <v>75695189.542709976</v>
      </c>
      <c r="G172" s="315">
        <v>5790949.7283026874</v>
      </c>
      <c r="H172" s="314">
        <v>8.2841180215640811E-2</v>
      </c>
    </row>
    <row r="173" spans="1:8">
      <c r="A173" s="329"/>
      <c r="B173" s="307" t="s">
        <v>252</v>
      </c>
      <c r="C173" s="313">
        <v>8096503.8836087333</v>
      </c>
      <c r="D173" s="313">
        <v>557930.10322566051</v>
      </c>
      <c r="E173" s="317">
        <v>7.4010034189425852E-2</v>
      </c>
      <c r="F173" s="318">
        <v>20526165.647550531</v>
      </c>
      <c r="G173" s="318">
        <v>1867315.1276082322</v>
      </c>
      <c r="H173" s="317">
        <v>0.10007664328584839</v>
      </c>
    </row>
    <row r="174" spans="1:8">
      <c r="A174" s="329"/>
      <c r="B174" s="306" t="s">
        <v>253</v>
      </c>
      <c r="C174" s="313">
        <v>414804783.69418991</v>
      </c>
      <c r="D174" s="313">
        <v>30435684.538182914</v>
      </c>
      <c r="E174" s="314">
        <v>7.9183484325387299E-2</v>
      </c>
      <c r="F174" s="315">
        <v>1162958688.6815288</v>
      </c>
      <c r="G174" s="315">
        <v>97873737.740117669</v>
      </c>
      <c r="H174" s="314">
        <v>9.1892893288566965E-2</v>
      </c>
    </row>
    <row r="175" spans="1:8">
      <c r="A175" s="329"/>
      <c r="B175" s="307" t="s">
        <v>254</v>
      </c>
      <c r="C175" s="313">
        <v>101498882.07663877</v>
      </c>
      <c r="D175" s="313">
        <v>5422442.3466354162</v>
      </c>
      <c r="E175" s="317">
        <v>5.6438835180338827E-2</v>
      </c>
      <c r="F175" s="318">
        <v>298839182.66353512</v>
      </c>
      <c r="G175" s="318">
        <v>19423329.247087896</v>
      </c>
      <c r="H175" s="317">
        <v>6.9514055876203129E-2</v>
      </c>
    </row>
    <row r="176" spans="1:8">
      <c r="A176" s="329"/>
      <c r="B176" s="306" t="s">
        <v>255</v>
      </c>
      <c r="C176" s="313">
        <v>33561424.096218199</v>
      </c>
      <c r="D176" s="313">
        <v>3215698.9335312545</v>
      </c>
      <c r="E176" s="314">
        <v>0.10596876219933847</v>
      </c>
      <c r="F176" s="315">
        <v>94900188.208281159</v>
      </c>
      <c r="G176" s="315">
        <v>9773980.1689585</v>
      </c>
      <c r="H176" s="314">
        <v>0.11481752087962815</v>
      </c>
    </row>
    <row r="177" spans="1:8">
      <c r="A177" s="329"/>
      <c r="B177" s="307" t="s">
        <v>256</v>
      </c>
      <c r="C177" s="313">
        <v>12341457.026751872</v>
      </c>
      <c r="D177" s="313">
        <v>1058404.8587353956</v>
      </c>
      <c r="E177" s="317">
        <v>9.3804836047430923E-2</v>
      </c>
      <c r="F177" s="318">
        <v>34080469.519036658</v>
      </c>
      <c r="G177" s="318">
        <v>3222388.9863268249</v>
      </c>
      <c r="H177" s="317">
        <v>0.10442609944293407</v>
      </c>
    </row>
    <row r="178" spans="1:8">
      <c r="A178" s="329"/>
      <c r="B178" s="306" t="s">
        <v>257</v>
      </c>
      <c r="C178" s="313">
        <v>13897496.234275887</v>
      </c>
      <c r="D178" s="313">
        <v>1285570.451317098</v>
      </c>
      <c r="E178" s="314">
        <v>0.10193292233404659</v>
      </c>
      <c r="F178" s="315">
        <v>37143977.808382846</v>
      </c>
      <c r="G178" s="315">
        <v>3951557.5003050677</v>
      </c>
      <c r="H178" s="314">
        <v>0.11904999586135659</v>
      </c>
    </row>
    <row r="179" spans="1:8">
      <c r="A179" s="329"/>
      <c r="B179" s="307" t="s">
        <v>258</v>
      </c>
      <c r="C179" s="313">
        <v>8856051.3385915514</v>
      </c>
      <c r="D179" s="313">
        <v>557770.51456276141</v>
      </c>
      <c r="E179" s="317">
        <v>6.7215189072375295E-2</v>
      </c>
      <c r="F179" s="318">
        <v>23219245.734320045</v>
      </c>
      <c r="G179" s="318">
        <v>1589073.7513473593</v>
      </c>
      <c r="H179" s="317">
        <v>7.3465608715375968E-2</v>
      </c>
    </row>
    <row r="180" spans="1:8">
      <c r="A180" s="329"/>
      <c r="B180" s="306" t="s">
        <v>259</v>
      </c>
      <c r="C180" s="313">
        <v>24202562.546241671</v>
      </c>
      <c r="D180" s="313">
        <v>2386719.339144554</v>
      </c>
      <c r="E180" s="314">
        <v>0.10940302955459948</v>
      </c>
      <c r="F180" s="315">
        <v>67211901.948832884</v>
      </c>
      <c r="G180" s="315">
        <v>7048659.276504308</v>
      </c>
      <c r="H180" s="314">
        <v>0.11715889907886001</v>
      </c>
    </row>
    <row r="181" spans="1:8">
      <c r="A181" s="329"/>
      <c r="B181" s="307" t="s">
        <v>260</v>
      </c>
      <c r="C181" s="313">
        <v>43813402.018627465</v>
      </c>
      <c r="D181" s="313">
        <v>3864242.4104855657</v>
      </c>
      <c r="E181" s="317">
        <v>9.6729003773536396E-2</v>
      </c>
      <c r="F181" s="318">
        <v>122767514.75780213</v>
      </c>
      <c r="G181" s="318">
        <v>11397241.554974526</v>
      </c>
      <c r="H181" s="317">
        <v>0.10233647837262519</v>
      </c>
    </row>
    <row r="182" spans="1:8">
      <c r="A182" s="329"/>
      <c r="B182" s="306" t="s">
        <v>261</v>
      </c>
      <c r="C182" s="313">
        <v>32504839.849217821</v>
      </c>
      <c r="D182" s="313">
        <v>2468467.2523171045</v>
      </c>
      <c r="E182" s="314">
        <v>8.218260192217125E-2</v>
      </c>
      <c r="F182" s="315">
        <v>92177448.427831233</v>
      </c>
      <c r="G182" s="315">
        <v>8274126.5320761651</v>
      </c>
      <c r="H182" s="314">
        <v>9.8615005283775051E-2</v>
      </c>
    </row>
    <row r="183" spans="1:8">
      <c r="A183" s="329"/>
      <c r="B183" s="307" t="s">
        <v>262</v>
      </c>
      <c r="C183" s="313">
        <v>22988020.476804592</v>
      </c>
      <c r="D183" s="313">
        <v>1406492.2980689108</v>
      </c>
      <c r="E183" s="317">
        <v>6.517111700434311E-2</v>
      </c>
      <c r="F183" s="318">
        <v>61695166.647909023</v>
      </c>
      <c r="G183" s="318">
        <v>4622776.3972012252</v>
      </c>
      <c r="H183" s="317">
        <v>8.0998471886218129E-2</v>
      </c>
    </row>
    <row r="184" spans="1:8">
      <c r="A184" s="329"/>
      <c r="B184" s="306" t="s">
        <v>263</v>
      </c>
      <c r="C184" s="313">
        <v>663363303.07601178</v>
      </c>
      <c r="D184" s="313">
        <v>37840820.711026549</v>
      </c>
      <c r="E184" s="314">
        <v>6.0494741240886149E-2</v>
      </c>
      <c r="F184" s="315">
        <v>1998071095.3703513</v>
      </c>
      <c r="G184" s="315">
        <v>126057008.89161515</v>
      </c>
      <c r="H184" s="314">
        <v>6.7337639071257602E-2</v>
      </c>
    </row>
    <row r="185" spans="1:8">
      <c r="A185" s="329"/>
      <c r="B185" s="307" t="s">
        <v>264</v>
      </c>
      <c r="C185" s="313">
        <v>14656608.847997766</v>
      </c>
      <c r="D185" s="313">
        <v>762498.45766504668</v>
      </c>
      <c r="E185" s="317">
        <v>5.4879257199192823E-2</v>
      </c>
      <c r="F185" s="318">
        <v>43913496.575529486</v>
      </c>
      <c r="G185" s="318">
        <v>2322235.3085549101</v>
      </c>
      <c r="H185" s="317">
        <v>5.5834693101718333E-2</v>
      </c>
    </row>
    <row r="186" spans="1:8">
      <c r="A186" s="329"/>
      <c r="B186" s="306" t="s">
        <v>265</v>
      </c>
      <c r="C186" s="313">
        <v>84120271.629000559</v>
      </c>
      <c r="D186" s="313">
        <v>4482929.9990813434</v>
      </c>
      <c r="E186" s="314">
        <v>5.6291808683341792E-2</v>
      </c>
      <c r="F186" s="315">
        <v>259941443.73245338</v>
      </c>
      <c r="G186" s="315">
        <v>13707796.12991491</v>
      </c>
      <c r="H186" s="314">
        <v>5.5669873972876135E-2</v>
      </c>
    </row>
    <row r="187" spans="1:8">
      <c r="A187" s="329"/>
      <c r="B187" s="307" t="s">
        <v>266</v>
      </c>
      <c r="C187" s="313">
        <v>32235067.948028173</v>
      </c>
      <c r="D187" s="313">
        <v>1852879.1289927736</v>
      </c>
      <c r="E187" s="317">
        <v>6.0985702512384048E-2</v>
      </c>
      <c r="F187" s="318">
        <v>88708826.335813224</v>
      </c>
      <c r="G187" s="318">
        <v>6323082.922156319</v>
      </c>
      <c r="H187" s="317">
        <v>7.6749722223276751E-2</v>
      </c>
    </row>
    <row r="188" spans="1:8">
      <c r="A188" s="329"/>
      <c r="B188" s="306" t="s">
        <v>267</v>
      </c>
      <c r="C188" s="313">
        <v>51467264.828826383</v>
      </c>
      <c r="D188" s="313">
        <v>3114532.4383239299</v>
      </c>
      <c r="E188" s="314">
        <v>6.4412749483743606E-2</v>
      </c>
      <c r="F188" s="315">
        <v>145079452.9683589</v>
      </c>
      <c r="G188" s="315">
        <v>11094793.57521224</v>
      </c>
      <c r="H188" s="314">
        <v>8.2806446838493364E-2</v>
      </c>
    </row>
    <row r="189" spans="1:8">
      <c r="A189" s="329"/>
      <c r="B189" s="307" t="s">
        <v>268</v>
      </c>
      <c r="C189" s="313">
        <v>42652609.444944732</v>
      </c>
      <c r="D189" s="313">
        <v>2230208.8799475431</v>
      </c>
      <c r="E189" s="317">
        <v>5.5172598578391685E-2</v>
      </c>
      <c r="F189" s="318">
        <v>129247007.96083155</v>
      </c>
      <c r="G189" s="318">
        <v>5755571.4327165633</v>
      </c>
      <c r="H189" s="317">
        <v>4.6607048994901007E-2</v>
      </c>
    </row>
    <row r="190" spans="1:8">
      <c r="A190" s="329"/>
      <c r="B190" s="306" t="s">
        <v>269</v>
      </c>
      <c r="C190" s="313">
        <v>54620864.861926638</v>
      </c>
      <c r="D190" s="313">
        <v>3597019.5703835711</v>
      </c>
      <c r="E190" s="314">
        <v>7.0496834368925107E-2</v>
      </c>
      <c r="F190" s="315">
        <v>161801235.59569806</v>
      </c>
      <c r="G190" s="315">
        <v>11202275.703063846</v>
      </c>
      <c r="H190" s="314">
        <v>7.4384814550181685E-2</v>
      </c>
    </row>
    <row r="191" spans="1:8">
      <c r="A191" s="329"/>
      <c r="B191" s="307" t="s">
        <v>270</v>
      </c>
      <c r="C191" s="313">
        <v>195448530.78173724</v>
      </c>
      <c r="D191" s="313">
        <v>10900799.535657346</v>
      </c>
      <c r="E191" s="317">
        <v>5.9067643162310064E-2</v>
      </c>
      <c r="F191" s="318">
        <v>622638505.34537089</v>
      </c>
      <c r="G191" s="318">
        <v>39906412.356284618</v>
      </c>
      <c r="H191" s="317">
        <v>6.8481576416337869E-2</v>
      </c>
    </row>
    <row r="192" spans="1:8">
      <c r="A192" s="329"/>
      <c r="B192" s="306" t="s">
        <v>271</v>
      </c>
      <c r="C192" s="313">
        <v>80033231.968956992</v>
      </c>
      <c r="D192" s="313">
        <v>4880761.4538232088</v>
      </c>
      <c r="E192" s="314">
        <v>6.4944790508787709E-2</v>
      </c>
      <c r="F192" s="315">
        <v>236603407.33253992</v>
      </c>
      <c r="G192" s="315">
        <v>17083835.169835895</v>
      </c>
      <c r="H192" s="314">
        <v>7.7823744832983086E-2</v>
      </c>
    </row>
    <row r="193" spans="1:8">
      <c r="A193" s="329"/>
      <c r="B193" s="307" t="s">
        <v>272</v>
      </c>
      <c r="C193" s="313">
        <v>27854528.922203232</v>
      </c>
      <c r="D193" s="313">
        <v>1697789.3604708314</v>
      </c>
      <c r="E193" s="317">
        <v>6.4908294723196924E-2</v>
      </c>
      <c r="F193" s="318">
        <v>76313926.427774042</v>
      </c>
      <c r="G193" s="318">
        <v>5369093.4567190111</v>
      </c>
      <c r="H193" s="317">
        <v>7.5679837866551344E-2</v>
      </c>
    </row>
    <row r="194" spans="1:8">
      <c r="A194" s="329"/>
      <c r="B194" s="306" t="s">
        <v>273</v>
      </c>
      <c r="C194" s="313">
        <v>11459831.431861427</v>
      </c>
      <c r="D194" s="313">
        <v>757967.62391291186</v>
      </c>
      <c r="E194" s="314">
        <v>7.0825758719705659E-2</v>
      </c>
      <c r="F194" s="315">
        <v>35563649.152293369</v>
      </c>
      <c r="G194" s="315">
        <v>2016440.7910747305</v>
      </c>
      <c r="H194" s="314">
        <v>6.0107558559351945E-2</v>
      </c>
    </row>
    <row r="195" spans="1:8">
      <c r="A195" s="329"/>
      <c r="B195" s="307" t="s">
        <v>274</v>
      </c>
      <c r="C195" s="313">
        <v>14378665.034540365</v>
      </c>
      <c r="D195" s="313">
        <v>747488.07979444973</v>
      </c>
      <c r="E195" s="317">
        <v>5.4836650002859783E-2</v>
      </c>
      <c r="F195" s="318">
        <v>40041991.527508311</v>
      </c>
      <c r="G195" s="318">
        <v>2278929.2622615248</v>
      </c>
      <c r="H195" s="317">
        <v>6.0348105411960076E-2</v>
      </c>
    </row>
    <row r="196" spans="1:8">
      <c r="A196" s="329"/>
      <c r="B196" s="306" t="s">
        <v>275</v>
      </c>
      <c r="C196" s="313">
        <v>486445997.32170969</v>
      </c>
      <c r="D196" s="313">
        <v>36453917.802446544</v>
      </c>
      <c r="E196" s="314">
        <v>8.1010132092527276E-2</v>
      </c>
      <c r="F196" s="315">
        <v>1314257424.9967539</v>
      </c>
      <c r="G196" s="315">
        <v>109308068.19050765</v>
      </c>
      <c r="H196" s="314">
        <v>9.071590235147467E-2</v>
      </c>
    </row>
    <row r="197" spans="1:8">
      <c r="A197" s="329"/>
      <c r="B197" s="307" t="s">
        <v>276</v>
      </c>
      <c r="C197" s="313">
        <v>56718293.940188207</v>
      </c>
      <c r="D197" s="313">
        <v>4761709.3018343598</v>
      </c>
      <c r="E197" s="317">
        <v>9.1647850507850973E-2</v>
      </c>
      <c r="F197" s="318">
        <v>159067877.95431486</v>
      </c>
      <c r="G197" s="318">
        <v>14989338.668183088</v>
      </c>
      <c r="H197" s="317">
        <v>0.10403588724907264</v>
      </c>
    </row>
    <row r="198" spans="1:8">
      <c r="A198" s="329"/>
      <c r="B198" s="306" t="s">
        <v>277</v>
      </c>
      <c r="C198" s="313">
        <v>35451951.536454797</v>
      </c>
      <c r="D198" s="313">
        <v>2591032.0399365351</v>
      </c>
      <c r="E198" s="314">
        <v>7.8848433934146755E-2</v>
      </c>
      <c r="F198" s="315">
        <v>94881798.265022159</v>
      </c>
      <c r="G198" s="315">
        <v>7988679.0551682264</v>
      </c>
      <c r="H198" s="314">
        <v>9.1936842960774812E-2</v>
      </c>
    </row>
    <row r="199" spans="1:8">
      <c r="A199" s="329"/>
      <c r="B199" s="307" t="s">
        <v>278</v>
      </c>
      <c r="C199" s="313">
        <v>22291510.227498274</v>
      </c>
      <c r="D199" s="313">
        <v>1876367.6597372442</v>
      </c>
      <c r="E199" s="317">
        <v>9.1910583210932206E-2</v>
      </c>
      <c r="F199" s="318">
        <v>61099732.956898034</v>
      </c>
      <c r="G199" s="318">
        <v>5395397.4121520743</v>
      </c>
      <c r="H199" s="317">
        <v>9.6857764470021923E-2</v>
      </c>
    </row>
    <row r="200" spans="1:8">
      <c r="A200" s="329"/>
      <c r="B200" s="306" t="s">
        <v>279</v>
      </c>
      <c r="C200" s="313">
        <v>86719429.448024526</v>
      </c>
      <c r="D200" s="313">
        <v>4935695.2530671954</v>
      </c>
      <c r="E200" s="314">
        <v>6.0350573395210945E-2</v>
      </c>
      <c r="F200" s="315">
        <v>229689247.03596592</v>
      </c>
      <c r="G200" s="315">
        <v>15110814.863179803</v>
      </c>
      <c r="H200" s="314">
        <v>7.042093984083192E-2</v>
      </c>
    </row>
    <row r="201" spans="1:8">
      <c r="A201" s="329"/>
      <c r="B201" s="307" t="s">
        <v>280</v>
      </c>
      <c r="C201" s="313">
        <v>12894141.321646629</v>
      </c>
      <c r="D201" s="313">
        <v>836791.61383903585</v>
      </c>
      <c r="E201" s="317">
        <v>6.9400957434052141E-2</v>
      </c>
      <c r="F201" s="318">
        <v>33325746.283453736</v>
      </c>
      <c r="G201" s="318">
        <v>2450395.2474242896</v>
      </c>
      <c r="H201" s="317">
        <v>7.9364125919243605E-2</v>
      </c>
    </row>
    <row r="202" spans="1:8">
      <c r="A202" s="329"/>
      <c r="B202" s="306" t="s">
        <v>281</v>
      </c>
      <c r="C202" s="313">
        <v>48939165.185224079</v>
      </c>
      <c r="D202" s="313">
        <v>3763826.6920397431</v>
      </c>
      <c r="E202" s="314">
        <v>8.3315959937026188E-2</v>
      </c>
      <c r="F202" s="315">
        <v>132157941.06587166</v>
      </c>
      <c r="G202" s="315">
        <v>10985293.017411828</v>
      </c>
      <c r="H202" s="314">
        <v>9.0658190559791574E-2</v>
      </c>
    </row>
    <row r="203" spans="1:8">
      <c r="A203" s="329"/>
      <c r="B203" s="307" t="s">
        <v>282</v>
      </c>
      <c r="C203" s="313">
        <v>56555153.698344506</v>
      </c>
      <c r="D203" s="313">
        <v>5123185.6597408578</v>
      </c>
      <c r="E203" s="317">
        <v>9.9610920116755264E-2</v>
      </c>
      <c r="F203" s="318">
        <v>155759887.04145119</v>
      </c>
      <c r="G203" s="318">
        <v>15882874.538393617</v>
      </c>
      <c r="H203" s="317">
        <v>0.11354885448419506</v>
      </c>
    </row>
    <row r="204" spans="1:8">
      <c r="A204" s="329"/>
      <c r="B204" s="306" t="s">
        <v>283</v>
      </c>
      <c r="C204" s="313">
        <v>54293854.00737568</v>
      </c>
      <c r="D204" s="313">
        <v>4150183.7980820164</v>
      </c>
      <c r="E204" s="314">
        <v>8.2765856203976432E-2</v>
      </c>
      <c r="F204" s="315">
        <v>146412022.65022668</v>
      </c>
      <c r="G204" s="315">
        <v>11384175.664796263</v>
      </c>
      <c r="H204" s="314">
        <v>8.4309836222335843E-2</v>
      </c>
    </row>
    <row r="205" spans="1:8">
      <c r="A205" s="329"/>
      <c r="B205" s="307" t="s">
        <v>284</v>
      </c>
      <c r="C205" s="313">
        <v>379311115.09091109</v>
      </c>
      <c r="D205" s="313">
        <v>17796134.459294856</v>
      </c>
      <c r="E205" s="317">
        <v>4.9226547758000429E-2</v>
      </c>
      <c r="F205" s="318">
        <v>1079278261.9180093</v>
      </c>
      <c r="G205" s="318">
        <v>62670227.551878333</v>
      </c>
      <c r="H205" s="317">
        <v>6.1646401989095115E-2</v>
      </c>
    </row>
    <row r="206" spans="1:8">
      <c r="A206" s="329"/>
      <c r="B206" s="306" t="s">
        <v>285</v>
      </c>
      <c r="C206" s="313">
        <v>163214280.70220751</v>
      </c>
      <c r="D206" s="313">
        <v>7347015.1013279557</v>
      </c>
      <c r="E206" s="314">
        <v>4.7136357162645297E-2</v>
      </c>
      <c r="F206" s="315">
        <v>463730082.81317735</v>
      </c>
      <c r="G206" s="315">
        <v>25602707.04611963</v>
      </c>
      <c r="H206" s="314">
        <v>5.8436674953933954E-2</v>
      </c>
    </row>
    <row r="207" spans="1:8">
      <c r="A207" s="329"/>
      <c r="B207" s="307" t="s">
        <v>286</v>
      </c>
      <c r="C207" s="313">
        <v>31208911.070900906</v>
      </c>
      <c r="D207" s="313">
        <v>1998386.6853901111</v>
      </c>
      <c r="E207" s="317">
        <v>6.8413242399077381E-2</v>
      </c>
      <c r="F207" s="318">
        <v>86863778.880164832</v>
      </c>
      <c r="G207" s="318">
        <v>6539265.0270843804</v>
      </c>
      <c r="H207" s="317">
        <v>8.1410577087901032E-2</v>
      </c>
    </row>
    <row r="208" spans="1:8">
      <c r="A208" s="329"/>
      <c r="B208" s="306" t="s">
        <v>287</v>
      </c>
      <c r="C208" s="313">
        <v>36580954.517184332</v>
      </c>
      <c r="D208" s="313">
        <v>1752987.3163789958</v>
      </c>
      <c r="E208" s="314">
        <v>5.0332748571626687E-2</v>
      </c>
      <c r="F208" s="315">
        <v>104929740.51619926</v>
      </c>
      <c r="G208" s="315">
        <v>6193367.3121880442</v>
      </c>
      <c r="H208" s="314">
        <v>6.272629944986105E-2</v>
      </c>
    </row>
    <row r="209" spans="1:9">
      <c r="A209" s="329"/>
      <c r="B209" s="307" t="s">
        <v>288</v>
      </c>
      <c r="C209" s="313">
        <v>65935598.82174325</v>
      </c>
      <c r="D209" s="313">
        <v>2723970.9776800349</v>
      </c>
      <c r="E209" s="317">
        <v>4.3092878171082698E-2</v>
      </c>
      <c r="F209" s="318">
        <v>192364898.56648341</v>
      </c>
      <c r="G209" s="318">
        <v>9807960.5992397964</v>
      </c>
      <c r="H209" s="317">
        <v>5.3725488104974947E-2</v>
      </c>
    </row>
    <row r="210" spans="1:9">
      <c r="A210" s="329"/>
      <c r="B210" s="306" t="s">
        <v>289</v>
      </c>
      <c r="C210" s="313">
        <v>417955114.50272143</v>
      </c>
      <c r="D210" s="313">
        <v>24521007.667601466</v>
      </c>
      <c r="E210" s="314">
        <v>6.2325576866872172E-2</v>
      </c>
      <c r="F210" s="315">
        <v>1162823363.5885196</v>
      </c>
      <c r="G210" s="315">
        <v>86076490.62458992</v>
      </c>
      <c r="H210" s="314">
        <v>7.9941249690049884E-2</v>
      </c>
    </row>
    <row r="211" spans="1:9">
      <c r="A211" s="329"/>
      <c r="B211" s="307" t="s">
        <v>290</v>
      </c>
      <c r="C211" s="313">
        <v>8343383.6920616152</v>
      </c>
      <c r="D211" s="313">
        <v>765663.11739346664</v>
      </c>
      <c r="E211" s="317">
        <v>0.10104135008000045</v>
      </c>
      <c r="F211" s="318">
        <v>22875501.904887352</v>
      </c>
      <c r="G211" s="318">
        <v>2540535.5910140611</v>
      </c>
      <c r="H211" s="317">
        <v>0.1249343397869713</v>
      </c>
    </row>
    <row r="212" spans="1:9">
      <c r="A212" s="329"/>
      <c r="B212" s="306" t="s">
        <v>291</v>
      </c>
      <c r="C212" s="313">
        <v>56780362.299641296</v>
      </c>
      <c r="D212" s="313">
        <v>4199579.9874567389</v>
      </c>
      <c r="E212" s="314">
        <v>7.9869104315010722E-2</v>
      </c>
      <c r="F212" s="315">
        <v>164394397.91585252</v>
      </c>
      <c r="G212" s="315">
        <v>13166604.365584791</v>
      </c>
      <c r="H212" s="314">
        <v>8.7064712487577522E-2</v>
      </c>
    </row>
    <row r="213" spans="1:9">
      <c r="A213" s="329"/>
      <c r="B213" s="307" t="s">
        <v>292</v>
      </c>
      <c r="C213" s="313">
        <v>21579118.725992884</v>
      </c>
      <c r="D213" s="313">
        <v>1240416.1463059597</v>
      </c>
      <c r="E213" s="317">
        <v>6.0987968207215582E-2</v>
      </c>
      <c r="F213" s="318">
        <v>59188406.008377686</v>
      </c>
      <c r="G213" s="318">
        <v>4465609.4156275764</v>
      </c>
      <c r="H213" s="317">
        <v>8.1604188632040747E-2</v>
      </c>
    </row>
    <row r="214" spans="1:9">
      <c r="A214" s="329"/>
      <c r="B214" s="306" t="s">
        <v>293</v>
      </c>
      <c r="C214" s="313">
        <v>61303603.212042727</v>
      </c>
      <c r="D214" s="313">
        <v>3261060.7091848999</v>
      </c>
      <c r="E214" s="314">
        <v>5.6183974177635924E-2</v>
      </c>
      <c r="F214" s="315">
        <v>167164276.97433713</v>
      </c>
      <c r="G214" s="315">
        <v>12035587.62990436</v>
      </c>
      <c r="H214" s="314">
        <v>7.7584537591120245E-2</v>
      </c>
    </row>
    <row r="215" spans="1:9">
      <c r="A215" s="329"/>
      <c r="B215" s="307" t="s">
        <v>294</v>
      </c>
      <c r="C215" s="313">
        <v>40035383.993137494</v>
      </c>
      <c r="D215" s="313">
        <v>1745171.2991459891</v>
      </c>
      <c r="E215" s="317">
        <v>4.5577477281024383E-2</v>
      </c>
      <c r="F215" s="318">
        <v>112740596.2731659</v>
      </c>
      <c r="G215" s="318">
        <v>6891535.6089990437</v>
      </c>
      <c r="H215" s="317">
        <v>6.510719666057499E-2</v>
      </c>
    </row>
    <row r="216" spans="1:9">
      <c r="A216" s="329"/>
      <c r="B216" s="306" t="s">
        <v>295</v>
      </c>
      <c r="C216" s="313">
        <v>30254057.87276157</v>
      </c>
      <c r="D216" s="313">
        <v>2025465.7409041859</v>
      </c>
      <c r="E216" s="314">
        <v>7.1752276253917252E-2</v>
      </c>
      <c r="F216" s="315">
        <v>80085988.692888439</v>
      </c>
      <c r="G216" s="315">
        <v>7325269.5724866688</v>
      </c>
      <c r="H216" s="314">
        <v>0.10067615687477031</v>
      </c>
    </row>
    <row r="217" spans="1:9">
      <c r="A217" s="329"/>
      <c r="B217" s="307" t="s">
        <v>296</v>
      </c>
      <c r="C217" s="313">
        <v>45837633.695258759</v>
      </c>
      <c r="D217" s="313">
        <v>1854342.4590253383</v>
      </c>
      <c r="E217" s="317">
        <v>4.2160156889253696E-2</v>
      </c>
      <c r="F217" s="318">
        <v>135285249.49769714</v>
      </c>
      <c r="G217" s="318">
        <v>6722627.6576459706</v>
      </c>
      <c r="H217" s="317">
        <v>5.2290685748535869E-2</v>
      </c>
    </row>
    <row r="218" spans="1:9">
      <c r="A218" s="329"/>
      <c r="B218" s="306" t="s">
        <v>297</v>
      </c>
      <c r="C218" s="313">
        <v>8918912.6342697237</v>
      </c>
      <c r="D218" s="313">
        <v>603148.72878006939</v>
      </c>
      <c r="E218" s="314">
        <v>7.253076634149036E-2</v>
      </c>
      <c r="F218" s="315">
        <v>23809328.775709301</v>
      </c>
      <c r="G218" s="315">
        <v>1899025.853170976</v>
      </c>
      <c r="H218" s="314">
        <v>8.6672733822293152E-2</v>
      </c>
    </row>
    <row r="219" spans="1:9">
      <c r="A219" s="329"/>
      <c r="B219" s="307" t="s">
        <v>298</v>
      </c>
      <c r="C219" s="313">
        <v>36035635.48296006</v>
      </c>
      <c r="D219" s="313">
        <v>2256136.2278278768</v>
      </c>
      <c r="E219" s="317">
        <v>6.6790102801334378E-2</v>
      </c>
      <c r="F219" s="318">
        <v>95255336.842633113</v>
      </c>
      <c r="G219" s="318">
        <v>7049416.4157676101</v>
      </c>
      <c r="H219" s="317">
        <v>7.9919991556717765E-2</v>
      </c>
      <c r="I219" s="23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/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39" t="s">
        <v>136</v>
      </c>
      <c r="C2" s="339"/>
      <c r="D2" s="339"/>
      <c r="E2" s="339"/>
      <c r="F2" s="339"/>
      <c r="G2" s="339"/>
      <c r="H2" s="339"/>
      <c r="I2" s="339"/>
      <c r="J2" s="339"/>
      <c r="K2" s="339"/>
      <c r="M2" s="339" t="s">
        <v>136</v>
      </c>
      <c r="N2" s="339"/>
      <c r="O2" s="339"/>
      <c r="P2" s="339"/>
      <c r="Q2" s="339"/>
      <c r="R2" s="339"/>
      <c r="S2" s="339"/>
      <c r="T2" s="339"/>
      <c r="U2" s="339"/>
      <c r="V2" s="339"/>
    </row>
    <row r="3" spans="2:22" ht="15" thickBot="1">
      <c r="B3" s="369" t="s">
        <v>371</v>
      </c>
      <c r="C3" s="369"/>
      <c r="D3" s="369"/>
      <c r="E3" s="369"/>
      <c r="F3" s="369"/>
      <c r="G3" s="369"/>
      <c r="H3" s="369"/>
      <c r="I3" s="369"/>
      <c r="J3" s="369"/>
      <c r="K3" s="369"/>
      <c r="M3" s="369" t="s">
        <v>380</v>
      </c>
      <c r="N3" s="369"/>
      <c r="O3" s="369"/>
      <c r="P3" s="369"/>
      <c r="Q3" s="369"/>
      <c r="R3" s="369"/>
      <c r="S3" s="369"/>
      <c r="T3" s="369"/>
      <c r="U3" s="369"/>
      <c r="V3" s="369"/>
    </row>
    <row r="4" spans="2:22">
      <c r="C4" s="360"/>
      <c r="D4" s="361" t="s">
        <v>109</v>
      </c>
      <c r="E4" s="362"/>
      <c r="F4" s="363"/>
      <c r="G4" s="364" t="s">
        <v>23</v>
      </c>
      <c r="H4" s="362"/>
      <c r="I4" s="365"/>
      <c r="J4" s="361" t="s">
        <v>28</v>
      </c>
      <c r="K4" s="363"/>
      <c r="N4" s="360"/>
      <c r="O4" s="361" t="s">
        <v>109</v>
      </c>
      <c r="P4" s="362"/>
      <c r="Q4" s="363"/>
      <c r="R4" s="364" t="s">
        <v>23</v>
      </c>
      <c r="S4" s="362"/>
      <c r="T4" s="365"/>
      <c r="U4" s="361" t="s">
        <v>28</v>
      </c>
      <c r="V4" s="363"/>
    </row>
    <row r="5" spans="2:22" ht="29.5" thickBot="1">
      <c r="C5" s="360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60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66" t="str">
        <f>'HOME PAGE'!H5</f>
        <v>4 WEEKS  ENDING 11-03-2024</v>
      </c>
      <c r="C6" s="30" t="s">
        <v>372</v>
      </c>
      <c r="D6" s="8">
        <f>'Regions By Outlet Data'!C4</f>
        <v>33609099.359262705</v>
      </c>
      <c r="E6" s="5">
        <f>'Regions By Outlet Data'!D4</f>
        <v>2287893.6523579657</v>
      </c>
      <c r="F6" s="7">
        <f>'Regions By Outlet Data'!E4</f>
        <v>7.3046155175744115E-2</v>
      </c>
      <c r="G6" s="10">
        <f>'Regions By Outlet Data'!F4</f>
        <v>98021830.596976638</v>
      </c>
      <c r="H6" s="6">
        <f>'Regions By Outlet Data'!G4</f>
        <v>7955529.9113350511</v>
      </c>
      <c r="I6" s="12">
        <f>'Regions By Outlet Data'!H4</f>
        <v>8.8329706569188815E-2</v>
      </c>
      <c r="J6" s="32">
        <f>'Regions By Outlet Data'!I4</f>
        <v>93.984341250895071</v>
      </c>
      <c r="K6" s="22">
        <f>'Regions By Outlet Data'!J4</f>
        <v>-1.2210834109908291</v>
      </c>
      <c r="M6" s="357" t="str">
        <f>'HOME PAGE'!H5</f>
        <v>4 WEEKS  ENDING 11-03-2024</v>
      </c>
      <c r="N6" s="30" t="s">
        <v>381</v>
      </c>
      <c r="O6" s="8">
        <f>'Regions By Outlet Data'!C12</f>
        <v>33505118.520440422</v>
      </c>
      <c r="P6" s="5">
        <f>'Regions By Outlet Data'!D12</f>
        <v>2285984.6955775768</v>
      </c>
      <c r="Q6" s="7">
        <f>'Regions By Outlet Data'!E12</f>
        <v>7.3223834729105264E-2</v>
      </c>
      <c r="R6" s="10">
        <f>'Regions By Outlet Data'!F12</f>
        <v>97371035.928236574</v>
      </c>
      <c r="S6" s="6">
        <f>'Regions By Outlet Data'!G12</f>
        <v>7904226.0292469561</v>
      </c>
      <c r="T6" s="12">
        <f>'Regions By Outlet Data'!H12</f>
        <v>8.8348137573822469E-2</v>
      </c>
      <c r="U6" s="32">
        <f>'Regions By Outlet Data'!I12</f>
        <v>93.941988459184927</v>
      </c>
      <c r="V6" s="22">
        <f>'Regions By Outlet Data'!J12</f>
        <v>-1.2309311898516171</v>
      </c>
    </row>
    <row r="7" spans="2:22">
      <c r="B7" s="367"/>
      <c r="C7" s="28" t="s">
        <v>373</v>
      </c>
      <c r="D7" s="9">
        <f>'Regions By Outlet Data'!C5</f>
        <v>43215171.218416572</v>
      </c>
      <c r="E7" s="2">
        <f>'Regions By Outlet Data'!D5</f>
        <v>3933817.1989520565</v>
      </c>
      <c r="F7" s="4">
        <f>'Regions By Outlet Data'!E5</f>
        <v>0.10014464361393423</v>
      </c>
      <c r="G7" s="11">
        <f>'Regions By Outlet Data'!F5</f>
        <v>118832616.9852694</v>
      </c>
      <c r="H7" s="3">
        <f>'Regions By Outlet Data'!G5</f>
        <v>13212100.718843445</v>
      </c>
      <c r="I7" s="13">
        <f>'Regions By Outlet Data'!H5</f>
        <v>0.1250902872460512</v>
      </c>
      <c r="J7" s="33">
        <f>'Regions By Outlet Data'!I5</f>
        <v>99.050882620500261</v>
      </c>
      <c r="K7" s="23">
        <f>'Regions By Outlet Data'!J5</f>
        <v>1.1845854687648938</v>
      </c>
      <c r="M7" s="358"/>
      <c r="N7" s="28" t="s">
        <v>382</v>
      </c>
      <c r="O7" s="9">
        <f>'Regions By Outlet Data'!C13</f>
        <v>43154920.1297905</v>
      </c>
      <c r="P7" s="2">
        <f>'Regions By Outlet Data'!D13</f>
        <v>3928973.7214307338</v>
      </c>
      <c r="Q7" s="4">
        <f>'Regions By Outlet Data'!E13</f>
        <v>0.10016262400729221</v>
      </c>
      <c r="R7" s="11">
        <f>'Regions By Outlet Data'!F13</f>
        <v>118472267.59104328</v>
      </c>
      <c r="S7" s="3">
        <f>'Regions By Outlet Data'!G13</f>
        <v>13183869.350664362</v>
      </c>
      <c r="T7" s="13">
        <f>'Regions By Outlet Data'!H13</f>
        <v>0.12521673395168287</v>
      </c>
      <c r="U7" s="33">
        <f>'Regions By Outlet Data'!I13</f>
        <v>99.175041728129386</v>
      </c>
      <c r="V7" s="23">
        <f>'Regions By Outlet Data'!J13</f>
        <v>1.1607381620057566</v>
      </c>
    </row>
    <row r="8" spans="2:22">
      <c r="B8" s="367"/>
      <c r="C8" s="28" t="s">
        <v>374</v>
      </c>
      <c r="D8" s="9">
        <f>'Regions By Outlet Data'!C6</f>
        <v>36722785.573142499</v>
      </c>
      <c r="E8" s="2">
        <f>'Regions By Outlet Data'!D6</f>
        <v>3219727.1234289296</v>
      </c>
      <c r="F8" s="4">
        <f>'Regions By Outlet Data'!E6</f>
        <v>9.6102483546735909E-2</v>
      </c>
      <c r="G8" s="11">
        <f>'Regions By Outlet Data'!F6</f>
        <v>105264307.30293126</v>
      </c>
      <c r="H8" s="3">
        <f>'Regions By Outlet Data'!G6</f>
        <v>11577941.052777678</v>
      </c>
      <c r="I8" s="13">
        <f>'Regions By Outlet Data'!H6</f>
        <v>0.12358192036035656</v>
      </c>
      <c r="J8" s="33">
        <f>'Regions By Outlet Data'!I6</f>
        <v>98.188646345980729</v>
      </c>
      <c r="K8" s="23">
        <f>'Regions By Outlet Data'!J6</f>
        <v>0.81650819938440122</v>
      </c>
      <c r="M8" s="358"/>
      <c r="N8" s="28" t="s">
        <v>383</v>
      </c>
      <c r="O8" s="9">
        <f>'Regions By Outlet Data'!C14</f>
        <v>36637194.247146651</v>
      </c>
      <c r="P8" s="2">
        <f>'Regions By Outlet Data'!D14</f>
        <v>3222852.8550876342</v>
      </c>
      <c r="Q8" s="4">
        <f>'Regions By Outlet Data'!E14</f>
        <v>9.6451185952554835E-2</v>
      </c>
      <c r="R8" s="11">
        <f>'Regions By Outlet Data'!F14</f>
        <v>104737567.76351786</v>
      </c>
      <c r="S8" s="3">
        <f>'Regions By Outlet Data'!G14</f>
        <v>11559370.567435563</v>
      </c>
      <c r="T8" s="13">
        <f>'Regions By Outlet Data'!H14</f>
        <v>0.12405660245937426</v>
      </c>
      <c r="U8" s="33">
        <f>'Regions By Outlet Data'!I14</f>
        <v>98.219524208949252</v>
      </c>
      <c r="V8" s="23">
        <f>'Regions By Outlet Data'!J14</f>
        <v>0.82097735814058126</v>
      </c>
    </row>
    <row r="9" spans="2:22">
      <c r="B9" s="367"/>
      <c r="C9" s="28" t="s">
        <v>375</v>
      </c>
      <c r="D9" s="9">
        <f>'Regions By Outlet Data'!C7</f>
        <v>58674621.987056166</v>
      </c>
      <c r="E9" s="2">
        <f>'Regions By Outlet Data'!D7</f>
        <v>3548552.7633188516</v>
      </c>
      <c r="F9" s="4">
        <f>'Regions By Outlet Data'!E7</f>
        <v>6.4371590670042597E-2</v>
      </c>
      <c r="G9" s="11">
        <f>'Regions By Outlet Data'!F7</f>
        <v>180953540.03073752</v>
      </c>
      <c r="H9" s="3">
        <f>'Regions By Outlet Data'!G7</f>
        <v>14323543.176592082</v>
      </c>
      <c r="I9" s="13">
        <f>'Regions By Outlet Data'!H7</f>
        <v>8.596017191988406E-2</v>
      </c>
      <c r="J9" s="33">
        <f>'Regions By Outlet Data'!I7</f>
        <v>111.70545098034515</v>
      </c>
      <c r="K9" s="23">
        <f>'Regions By Outlet Data'!J7</f>
        <v>-2.3735443053517713</v>
      </c>
      <c r="M9" s="358"/>
      <c r="N9" s="28" t="s">
        <v>384</v>
      </c>
      <c r="O9" s="9">
        <f>'Regions By Outlet Data'!C15</f>
        <v>58389362.594433576</v>
      </c>
      <c r="P9" s="2">
        <f>'Regions By Outlet Data'!D15</f>
        <v>3555628.6080179513</v>
      </c>
      <c r="Q9" s="4">
        <f>'Regions By Outlet Data'!E15</f>
        <v>6.4843816926617004E-2</v>
      </c>
      <c r="R9" s="11">
        <f>'Regions By Outlet Data'!F15</f>
        <v>179163891.95892292</v>
      </c>
      <c r="S9" s="3">
        <f>'Regions By Outlet Data'!G15</f>
        <v>14302787.107759416</v>
      </c>
      <c r="T9" s="13">
        <f>'Regions By Outlet Data'!H15</f>
        <v>8.6756588952087654E-2</v>
      </c>
      <c r="U9" s="33">
        <f>'Regions By Outlet Data'!I15</f>
        <v>111.45710621156132</v>
      </c>
      <c r="V9" s="23">
        <f>'Regions By Outlet Data'!J15</f>
        <v>-2.3490624177224362</v>
      </c>
    </row>
    <row r="10" spans="2:22">
      <c r="B10" s="367"/>
      <c r="C10" s="28" t="s">
        <v>376</v>
      </c>
      <c r="D10" s="9">
        <f>'Regions By Outlet Data'!C8</f>
        <v>20944147.849642873</v>
      </c>
      <c r="E10" s="2">
        <f>'Regions By Outlet Data'!D8</f>
        <v>1915199.4743413292</v>
      </c>
      <c r="F10" s="4">
        <f>'Regions By Outlet Data'!E8</f>
        <v>0.10064662726328825</v>
      </c>
      <c r="G10" s="11">
        <f>'Regions By Outlet Data'!F8</f>
        <v>56707458.742285311</v>
      </c>
      <c r="H10" s="3">
        <f>'Regions By Outlet Data'!G8</f>
        <v>6311545.6748695225</v>
      </c>
      <c r="I10" s="13">
        <f>'Regions By Outlet Data'!H8</f>
        <v>0.12523923649178498</v>
      </c>
      <c r="J10" s="33">
        <f>'Regions By Outlet Data'!I8</f>
        <v>104.17320912096724</v>
      </c>
      <c r="K10" s="23">
        <f>'Regions By Outlet Data'!J8</f>
        <v>1.2927884121160531</v>
      </c>
      <c r="M10" s="358"/>
      <c r="N10" s="28" t="s">
        <v>385</v>
      </c>
      <c r="O10" s="9">
        <f>'Regions By Outlet Data'!C16</f>
        <v>20903193.811231647</v>
      </c>
      <c r="P10" s="2">
        <f>'Regions By Outlet Data'!D16</f>
        <v>1915681.5176382028</v>
      </c>
      <c r="Q10" s="4">
        <f>'Regions By Outlet Data'!E16</f>
        <v>0.10089165384159203</v>
      </c>
      <c r="R10" s="11">
        <f>'Regions By Outlet Data'!F16</f>
        <v>56464330.693858668</v>
      </c>
      <c r="S10" s="3">
        <f>'Regions By Outlet Data'!G16</f>
        <v>6301447.8904382363</v>
      </c>
      <c r="T10" s="13">
        <f>'Regions By Outlet Data'!H16</f>
        <v>0.1256197319267417</v>
      </c>
      <c r="U10" s="33">
        <f>'Regions By Outlet Data'!I16</f>
        <v>104.24517393383556</v>
      </c>
      <c r="V10" s="23">
        <f>'Regions By Outlet Data'!J16</f>
        <v>1.2883036875360716</v>
      </c>
    </row>
    <row r="11" spans="2:22">
      <c r="B11" s="367"/>
      <c r="C11" s="28" t="s">
        <v>377</v>
      </c>
      <c r="D11" s="9">
        <f>'Regions By Outlet Data'!C9</f>
        <v>31193795.739552993</v>
      </c>
      <c r="E11" s="2">
        <f>'Regions By Outlet Data'!D9</f>
        <v>3220063.8703567237</v>
      </c>
      <c r="F11" s="4">
        <f>'Regions By Outlet Data'!E9</f>
        <v>0.1151102715009058</v>
      </c>
      <c r="G11" s="11">
        <f>'Regions By Outlet Data'!F9</f>
        <v>86359989.144124717</v>
      </c>
      <c r="H11" s="3">
        <f>'Regions By Outlet Data'!G9</f>
        <v>10791039.978657708</v>
      </c>
      <c r="I11" s="13">
        <f>'Regions By Outlet Data'!H9</f>
        <v>0.14279727451323254</v>
      </c>
      <c r="J11" s="33">
        <f>'Regions By Outlet Data'!I9</f>
        <v>81.521606824873842</v>
      </c>
      <c r="K11" s="23">
        <f>'Regions By Outlet Data'!J9</f>
        <v>2.0559439324875228</v>
      </c>
      <c r="M11" s="358"/>
      <c r="N11" s="28" t="s">
        <v>386</v>
      </c>
      <c r="O11" s="9">
        <f>'Regions By Outlet Data'!C17</f>
        <v>31144909.474091578</v>
      </c>
      <c r="P11" s="2">
        <f>'Regions By Outlet Data'!D17</f>
        <v>3216189.7711932771</v>
      </c>
      <c r="Q11" s="4">
        <f>'Regions By Outlet Data'!E17</f>
        <v>0.11515707864186546</v>
      </c>
      <c r="R11" s="11">
        <f>'Regions By Outlet Data'!F17</f>
        <v>86056292.812347621</v>
      </c>
      <c r="S11" s="3">
        <f>'Regions By Outlet Data'!G17</f>
        <v>10760230.334472254</v>
      </c>
      <c r="T11" s="13">
        <f>'Regions By Outlet Data'!H17</f>
        <v>0.14290561790842632</v>
      </c>
      <c r="U11" s="33">
        <f>'Regions By Outlet Data'!I17</f>
        <v>81.609655208037083</v>
      </c>
      <c r="V11" s="23">
        <f>'Regions By Outlet Data'!J17</f>
        <v>2.0396382579668568</v>
      </c>
    </row>
    <row r="12" spans="2:22">
      <c r="B12" s="367"/>
      <c r="C12" s="28" t="s">
        <v>378</v>
      </c>
      <c r="D12" s="9">
        <f>'Regions By Outlet Data'!C10</f>
        <v>43132268.307380065</v>
      </c>
      <c r="E12" s="2">
        <f>'Regions By Outlet Data'!D10</f>
        <v>3102536.5129477903</v>
      </c>
      <c r="F12" s="4">
        <f>'Regions By Outlet Data'!E10</f>
        <v>7.7505803158524317E-2</v>
      </c>
      <c r="G12" s="11">
        <f>'Regions By Outlet Data'!F10</f>
        <v>118649022.19806889</v>
      </c>
      <c r="H12" s="3">
        <f>'Regions By Outlet Data'!G10</f>
        <v>11995623.028015941</v>
      </c>
      <c r="I12" s="13">
        <f>'Regions By Outlet Data'!H10</f>
        <v>0.1124729555866249</v>
      </c>
      <c r="J12" s="33">
        <f>'Regions By Outlet Data'!I10</f>
        <v>102.02805761633545</v>
      </c>
      <c r="K12" s="23">
        <f>'Regions By Outlet Data'!J10</f>
        <v>-0.89782419611481146</v>
      </c>
      <c r="M12" s="358"/>
      <c r="N12" s="28" t="s">
        <v>387</v>
      </c>
      <c r="O12" s="9">
        <f>'Regions By Outlet Data'!C18</f>
        <v>43030061.186877362</v>
      </c>
      <c r="P12" s="2">
        <f>'Regions By Outlet Data'!D18</f>
        <v>3116553.9794638082</v>
      </c>
      <c r="Q12" s="4">
        <f>'Regions By Outlet Data'!E18</f>
        <v>7.8082689232705116E-2</v>
      </c>
      <c r="R12" s="11">
        <f>'Regions By Outlet Data'!F18</f>
        <v>118048852.05653128</v>
      </c>
      <c r="S12" s="3">
        <f>'Regions By Outlet Data'!G18</f>
        <v>12017739.46563296</v>
      </c>
      <c r="T12" s="13">
        <f>'Regions By Outlet Data'!H18</f>
        <v>0.11334163314876468</v>
      </c>
      <c r="U12" s="33">
        <f>'Regions By Outlet Data'!I18</f>
        <v>102.05616559564766</v>
      </c>
      <c r="V12" s="23">
        <f>'Regions By Outlet Data'!J18</f>
        <v>-0.87126407895843272</v>
      </c>
    </row>
    <row r="13" spans="2:22" ht="15" thickBot="1">
      <c r="B13" s="368"/>
      <c r="C13" s="29" t="s">
        <v>379</v>
      </c>
      <c r="D13" s="164">
        <f>'Regions By Outlet Data'!C11</f>
        <v>36868440.510273792</v>
      </c>
      <c r="E13" s="165">
        <f>'Regions By Outlet Data'!D11</f>
        <v>3129045.4166617841</v>
      </c>
      <c r="F13" s="166">
        <f>'Regions By Outlet Data'!E11</f>
        <v>9.2741598003759612E-2</v>
      </c>
      <c r="G13" s="167">
        <f>'Regions By Outlet Data'!F11</f>
        <v>104047850.43815973</v>
      </c>
      <c r="H13" s="168">
        <f>'Regions By Outlet Data'!G11</f>
        <v>10949357.692511439</v>
      </c>
      <c r="I13" s="169">
        <f>'Regions By Outlet Data'!H11</f>
        <v>0.11761047219556887</v>
      </c>
      <c r="J13" s="170">
        <f>'Regions By Outlet Data'!I11</f>
        <v>107.17620199371119</v>
      </c>
      <c r="K13" s="171">
        <f>'Regions By Outlet Data'!J11</f>
        <v>0.56435127237891436</v>
      </c>
      <c r="M13" s="359"/>
      <c r="N13" s="29" t="s">
        <v>388</v>
      </c>
      <c r="O13" s="164">
        <f>'Regions By Outlet Data'!C19</f>
        <v>36790724.705212377</v>
      </c>
      <c r="P13" s="165">
        <f>'Regions By Outlet Data'!D19</f>
        <v>3127301.5430443287</v>
      </c>
      <c r="Q13" s="166">
        <f>'Regions By Outlet Data'!E19</f>
        <v>9.2899094901283924E-2</v>
      </c>
      <c r="R13" s="167">
        <f>'Regions By Outlet Data'!F19</f>
        <v>103567753.43379265</v>
      </c>
      <c r="S13" s="168">
        <f>'Regions By Outlet Data'!G19</f>
        <v>10925688.211405203</v>
      </c>
      <c r="T13" s="169">
        <f>'Regions By Outlet Data'!H19</f>
        <v>0.11793441980355326</v>
      </c>
      <c r="U13" s="170">
        <f>'Regions By Outlet Data'!I19</f>
        <v>107.23385047544112</v>
      </c>
      <c r="V13" s="171">
        <f>'Regions By Outlet Data'!J19</f>
        <v>0.5507110706440983</v>
      </c>
    </row>
    <row r="14" spans="2:22">
      <c r="B14" s="366" t="str">
        <f>'HOME PAGE'!H6</f>
        <v>LATEST 52 WEEKS ENDING 11-03-2024</v>
      </c>
      <c r="C14" s="30" t="s">
        <v>372</v>
      </c>
      <c r="D14" s="8">
        <f>'Regions By Outlet Data'!C49</f>
        <v>436360324.33036751</v>
      </c>
      <c r="E14" s="5">
        <f>'Regions By Outlet Data'!D49</f>
        <v>18818350.948334694</v>
      </c>
      <c r="F14" s="7">
        <f>'Regions By Outlet Data'!E49</f>
        <v>4.5069363436467544E-2</v>
      </c>
      <c r="G14" s="10">
        <f>'Regions By Outlet Data'!F49</f>
        <v>1248567376.1369071</v>
      </c>
      <c r="H14" s="6">
        <f>'Regions By Outlet Data'!G49</f>
        <v>69970578.846871138</v>
      </c>
      <c r="I14" s="12">
        <f>'Regions By Outlet Data'!H49</f>
        <v>5.9367698103164258E-2</v>
      </c>
      <c r="J14" s="32">
        <f>'Regions By Outlet Data'!I49</f>
        <v>93.918996239548932</v>
      </c>
      <c r="K14" s="22">
        <f>'Regions By Outlet Data'!J49</f>
        <v>-1.8177202291372083</v>
      </c>
      <c r="M14" s="357" t="str">
        <f>'HOME PAGE'!H6</f>
        <v>LATEST 52 WEEKS ENDING 11-03-2024</v>
      </c>
      <c r="N14" s="30" t="s">
        <v>381</v>
      </c>
      <c r="O14" s="8">
        <f>'Regions By Outlet Data'!C57</f>
        <v>435101570.37287593</v>
      </c>
      <c r="P14" s="5">
        <f>'Regions By Outlet Data'!D57</f>
        <v>18776088.915701687</v>
      </c>
      <c r="Q14" s="7">
        <f>'Regions By Outlet Data'!E57</f>
        <v>4.5099542910474265E-2</v>
      </c>
      <c r="R14" s="10">
        <f>'Regions By Outlet Data'!F57</f>
        <v>1240626933.5272653</v>
      </c>
      <c r="S14" s="6">
        <f>'Regions By Outlet Data'!G57</f>
        <v>69454201.007714272</v>
      </c>
      <c r="T14" s="12">
        <f>'Regions By Outlet Data'!H57</f>
        <v>5.930312333885799E-2</v>
      </c>
      <c r="U14" s="32">
        <f>'Regions By Outlet Data'!I57</f>
        <v>93.896187277855034</v>
      </c>
      <c r="V14" s="22">
        <f>'Regions By Outlet Data'!J57</f>
        <v>-1.8330131945702846</v>
      </c>
    </row>
    <row r="15" spans="2:22">
      <c r="B15" s="367"/>
      <c r="C15" s="28" t="s">
        <v>373</v>
      </c>
      <c r="D15" s="9">
        <f>'Regions By Outlet Data'!C50</f>
        <v>563218739.88203442</v>
      </c>
      <c r="E15" s="2">
        <f>'Regions By Outlet Data'!D50</f>
        <v>36609864.947411835</v>
      </c>
      <c r="F15" s="4">
        <f>'Regions By Outlet Data'!E50</f>
        <v>6.9520030310839087E-2</v>
      </c>
      <c r="G15" s="11">
        <f>'Regions By Outlet Data'!F50</f>
        <v>1518833742.9866397</v>
      </c>
      <c r="H15" s="3">
        <f>'Regions By Outlet Data'!G50</f>
        <v>113784720.38959074</v>
      </c>
      <c r="I15" s="13">
        <f>'Regions By Outlet Data'!H50</f>
        <v>8.0982740502017925E-2</v>
      </c>
      <c r="J15" s="33">
        <f>'Regions By Outlet Data'!I50</f>
        <v>99.359355954629393</v>
      </c>
      <c r="K15" s="23">
        <f>'Regions By Outlet Data'!J50</f>
        <v>0.39243759422251401</v>
      </c>
      <c r="M15" s="358"/>
      <c r="N15" s="28" t="s">
        <v>382</v>
      </c>
      <c r="O15" s="9">
        <f>'Regions By Outlet Data'!C58</f>
        <v>562467132.64979744</v>
      </c>
      <c r="P15" s="2">
        <f>'Regions By Outlet Data'!D58</f>
        <v>36600294.043687224</v>
      </c>
      <c r="Q15" s="4">
        <f>'Regions By Outlet Data'!E58</f>
        <v>6.9599927884218468E-2</v>
      </c>
      <c r="R15" s="11">
        <f>'Regions By Outlet Data'!F58</f>
        <v>1514437102.289211</v>
      </c>
      <c r="S15" s="3">
        <f>'Regions By Outlet Data'!G58</f>
        <v>113793483.28399777</v>
      </c>
      <c r="T15" s="13">
        <f>'Regions By Outlet Data'!H58</f>
        <v>8.1243709491796309E-2</v>
      </c>
      <c r="U15" s="33">
        <f>'Regions By Outlet Data'!I58</f>
        <v>99.489658816367253</v>
      </c>
      <c r="V15" s="23">
        <f>'Regions By Outlet Data'!J58</f>
        <v>0.38120329259706409</v>
      </c>
    </row>
    <row r="16" spans="2:22">
      <c r="B16" s="367"/>
      <c r="C16" s="28" t="s">
        <v>374</v>
      </c>
      <c r="D16" s="9">
        <f>'Regions By Outlet Data'!C51</f>
        <v>477167694.14334464</v>
      </c>
      <c r="E16" s="2">
        <f>'Regions By Outlet Data'!D51</f>
        <v>34043402.130610108</v>
      </c>
      <c r="F16" s="4">
        <f>'Regions By Outlet Data'!E51</f>
        <v>7.6825853929108831E-2</v>
      </c>
      <c r="G16" s="11">
        <f>'Regions By Outlet Data'!F51</f>
        <v>1341474428.9034619</v>
      </c>
      <c r="H16" s="3">
        <f>'Regions By Outlet Data'!G51</f>
        <v>108354801.32345486</v>
      </c>
      <c r="I16" s="13">
        <f>'Regions By Outlet Data'!H51</f>
        <v>8.7870470066315279E-2</v>
      </c>
      <c r="J16" s="33">
        <f>'Regions By Outlet Data'!I51</f>
        <v>98.198815258218715</v>
      </c>
      <c r="K16" s="23">
        <f>'Regions By Outlet Data'!J51</f>
        <v>1.0514612556473253</v>
      </c>
      <c r="M16" s="358"/>
      <c r="N16" s="28" t="s">
        <v>383</v>
      </c>
      <c r="O16" s="9">
        <f>'Regions By Outlet Data'!C59</f>
        <v>476040334.18266749</v>
      </c>
      <c r="P16" s="2">
        <f>'Regions By Outlet Data'!D59</f>
        <v>34067074.834722459</v>
      </c>
      <c r="Q16" s="4">
        <f>'Regions By Outlet Data'!E59</f>
        <v>7.7079493191471643E-2</v>
      </c>
      <c r="R16" s="11">
        <f>'Regions By Outlet Data'!F59</f>
        <v>1334778475.2433846</v>
      </c>
      <c r="S16" s="3">
        <f>'Regions By Outlet Data'!G59</f>
        <v>108204586.65342259</v>
      </c>
      <c r="T16" s="13">
        <f>'Regions By Outlet Data'!H59</f>
        <v>8.8216933084897003E-2</v>
      </c>
      <c r="U16" s="33">
        <f>'Regions By Outlet Data'!I59</f>
        <v>98.226368300785666</v>
      </c>
      <c r="V16" s="23">
        <f>'Regions By Outlet Data'!J59</f>
        <v>1.0558628758634967</v>
      </c>
    </row>
    <row r="17" spans="2:22">
      <c r="B17" s="367"/>
      <c r="C17" s="28" t="s">
        <v>375</v>
      </c>
      <c r="D17" s="9">
        <f>'Regions By Outlet Data'!C52</f>
        <v>768157121.03647435</v>
      </c>
      <c r="E17" s="2">
        <f>'Regions By Outlet Data'!D52</f>
        <v>41953522.168951035</v>
      </c>
      <c r="F17" s="4">
        <f>'Regions By Outlet Data'!E52</f>
        <v>5.7771019359275234E-2</v>
      </c>
      <c r="G17" s="11">
        <f>'Regions By Outlet Data'!F52</f>
        <v>2326865757.1794581</v>
      </c>
      <c r="H17" s="3">
        <f>'Regions By Outlet Data'!G52</f>
        <v>137992095.34422541</v>
      </c>
      <c r="I17" s="13">
        <f>'Regions By Outlet Data'!H52</f>
        <v>6.3042512571752418E-2</v>
      </c>
      <c r="J17" s="33">
        <f>'Regions By Outlet Data'!I52</f>
        <v>112.55989680304441</v>
      </c>
      <c r="K17" s="23">
        <f>'Regions By Outlet Data'!J52</f>
        <v>-0.80072628683873859</v>
      </c>
      <c r="M17" s="358"/>
      <c r="N17" s="28" t="s">
        <v>384</v>
      </c>
      <c r="O17" s="9">
        <f>'Regions By Outlet Data'!C60</f>
        <v>764513168.05375659</v>
      </c>
      <c r="P17" s="2">
        <f>'Regions By Outlet Data'!D60</f>
        <v>42330153.360764861</v>
      </c>
      <c r="Q17" s="4">
        <f>'Regions By Outlet Data'!E60</f>
        <v>5.8614163583949552E-2</v>
      </c>
      <c r="R17" s="11">
        <f>'Regions By Outlet Data'!F60</f>
        <v>2304272290.3765364</v>
      </c>
      <c r="S17" s="3">
        <f>'Regions By Outlet Data'!G60</f>
        <v>139420587.35210991</v>
      </c>
      <c r="T17" s="13">
        <f>'Regions By Outlet Data'!H60</f>
        <v>6.4401911298280184E-2</v>
      </c>
      <c r="U17" s="33">
        <f>'Regions By Outlet Data'!I60</f>
        <v>112.32274695071732</v>
      </c>
      <c r="V17" s="23">
        <f>'Regions By Outlet Data'!J60</f>
        <v>-0.73078826676149333</v>
      </c>
    </row>
    <row r="18" spans="2:22">
      <c r="B18" s="367"/>
      <c r="C18" s="28" t="s">
        <v>376</v>
      </c>
      <c r="D18" s="9">
        <f>'Regions By Outlet Data'!C53</f>
        <v>273150632.54212081</v>
      </c>
      <c r="E18" s="2">
        <f>'Regions By Outlet Data'!D53</f>
        <v>18564511.836575806</v>
      </c>
      <c r="F18" s="4">
        <f>'Regions By Outlet Data'!E53</f>
        <v>7.2920361035893111E-2</v>
      </c>
      <c r="G18" s="11">
        <f>'Regions By Outlet Data'!F53</f>
        <v>725910824.69528294</v>
      </c>
      <c r="H18" s="3">
        <f>'Regions By Outlet Data'!G53</f>
        <v>54301228.292007327</v>
      </c>
      <c r="I18" s="13">
        <f>'Regions By Outlet Data'!H53</f>
        <v>8.0852371054271746E-2</v>
      </c>
      <c r="J18" s="33">
        <f>'Regions By Outlet Data'!I53</f>
        <v>104.56952084837525</v>
      </c>
      <c r="K18" s="23">
        <f>'Regions By Outlet Data'!J53</f>
        <v>0.74311192930558434</v>
      </c>
      <c r="M18" s="358"/>
      <c r="N18" s="28" t="s">
        <v>385</v>
      </c>
      <c r="O18" s="9">
        <f>'Regions By Outlet Data'!C61</f>
        <v>272605841.31003225</v>
      </c>
      <c r="P18" s="2">
        <f>'Regions By Outlet Data'!D61</f>
        <v>18582187.331967086</v>
      </c>
      <c r="Q18" s="4">
        <f>'Regions By Outlet Data'!E61</f>
        <v>7.315140555206609E-2</v>
      </c>
      <c r="R18" s="11">
        <f>'Regions By Outlet Data'!F61</f>
        <v>722727386.64265871</v>
      </c>
      <c r="S18" s="3">
        <f>'Regions By Outlet Data'!G61</f>
        <v>54250109.805424213</v>
      </c>
      <c r="T18" s="13">
        <f>'Regions By Outlet Data'!H61</f>
        <v>8.1154755270213028E-2</v>
      </c>
      <c r="U18" s="33">
        <f>'Regions By Outlet Data'!I61</f>
        <v>104.63745917508042</v>
      </c>
      <c r="V18" s="23">
        <f>'Regions By Outlet Data'!J61</f>
        <v>0.74588698396131292</v>
      </c>
    </row>
    <row r="19" spans="2:22">
      <c r="B19" s="367"/>
      <c r="C19" s="28" t="s">
        <v>377</v>
      </c>
      <c r="D19" s="9">
        <f>'Regions By Outlet Data'!C54</f>
        <v>395086329.96427232</v>
      </c>
      <c r="E19" s="2">
        <f>'Regions By Outlet Data'!D54</f>
        <v>24433436.017611027</v>
      </c>
      <c r="F19" s="4">
        <f>'Regions By Outlet Data'!E54</f>
        <v>6.5919992577009562E-2</v>
      </c>
      <c r="G19" s="11">
        <f>'Regions By Outlet Data'!F54</f>
        <v>1077646964.5375378</v>
      </c>
      <c r="H19" s="3">
        <f>'Regions By Outlet Data'!G54</f>
        <v>78619071.252445698</v>
      </c>
      <c r="I19" s="13">
        <f>'Regions By Outlet Data'!H54</f>
        <v>7.869557174617367E-2</v>
      </c>
      <c r="J19" s="33">
        <f>'Regions By Outlet Data'!I54</f>
        <v>79.470522769003665</v>
      </c>
      <c r="K19" s="23">
        <f>'Regions By Outlet Data'!J54</f>
        <v>4.6539479406504825E-2</v>
      </c>
      <c r="M19" s="358"/>
      <c r="N19" s="28" t="s">
        <v>386</v>
      </c>
      <c r="O19" s="9">
        <f>'Regions By Outlet Data'!C62</f>
        <v>394472471.43662018</v>
      </c>
      <c r="P19" s="2">
        <f>'Regions By Outlet Data'!D62</f>
        <v>24347894.814072609</v>
      </c>
      <c r="Q19" s="4">
        <f>'Regions By Outlet Data'!E62</f>
        <v>6.5782972414994617E-2</v>
      </c>
      <c r="R19" s="11">
        <f>'Regions By Outlet Data'!F62</f>
        <v>1073926113.64149</v>
      </c>
      <c r="S19" s="3">
        <f>'Regions By Outlet Data'!G62</f>
        <v>78110177.65566206</v>
      </c>
      <c r="T19" s="13">
        <f>'Regions By Outlet Data'!H62</f>
        <v>7.8438368811938455E-2</v>
      </c>
      <c r="U19" s="33">
        <f>'Regions By Outlet Data'!I62</f>
        <v>79.55727296431013</v>
      </c>
      <c r="V19" s="23">
        <f>'Regions By Outlet Data'!J62</f>
        <v>2.0998872981351724E-2</v>
      </c>
    </row>
    <row r="20" spans="2:22">
      <c r="B20" s="367"/>
      <c r="C20" s="28" t="s">
        <v>378</v>
      </c>
      <c r="D20" s="9">
        <f>'Regions By Outlet Data'!C55</f>
        <v>560584157.55334973</v>
      </c>
      <c r="E20" s="2">
        <f>'Regions By Outlet Data'!D55</f>
        <v>41356972.488478124</v>
      </c>
      <c r="F20" s="4">
        <f>'Regions By Outlet Data'!E55</f>
        <v>7.9651015351422771E-2</v>
      </c>
      <c r="G20" s="11">
        <f>'Regions By Outlet Data'!F55</f>
        <v>1519209659.8932247</v>
      </c>
      <c r="H20" s="3">
        <f>'Regions By Outlet Data'!G55</f>
        <v>123535612.61779904</v>
      </c>
      <c r="I20" s="13">
        <f>'Regions By Outlet Data'!H55</f>
        <v>8.851322617839022E-2</v>
      </c>
      <c r="J20" s="33">
        <f>'Regions By Outlet Data'!I55</f>
        <v>102.06285207107304</v>
      </c>
      <c r="K20" s="23">
        <f>'Regions By Outlet Data'!J55</f>
        <v>1.3570471828322042</v>
      </c>
      <c r="M20" s="358"/>
      <c r="N20" s="28" t="s">
        <v>387</v>
      </c>
      <c r="O20" s="9">
        <f>'Regions By Outlet Data'!C63</f>
        <v>559102030.83459818</v>
      </c>
      <c r="P20" s="2">
        <f>'Regions By Outlet Data'!D63</f>
        <v>41133252.449647069</v>
      </c>
      <c r="Q20" s="4">
        <f>'Regions By Outlet Data'!E63</f>
        <v>7.9412609728915159E-2</v>
      </c>
      <c r="R20" s="11">
        <f>'Regions By Outlet Data'!F63</f>
        <v>1510883248.2984979</v>
      </c>
      <c r="S20" s="3">
        <f>'Regions By Outlet Data'!G63</f>
        <v>122141984.40920067</v>
      </c>
      <c r="T20" s="13">
        <f>'Regions By Outlet Data'!H63</f>
        <v>8.7951577147733648E-2</v>
      </c>
      <c r="U20" s="33">
        <f>'Regions By Outlet Data'!I63</f>
        <v>102.06270403646003</v>
      </c>
      <c r="V20" s="23">
        <f>'Regions By Outlet Data'!J63</f>
        <v>1.3153347165656015</v>
      </c>
    </row>
    <row r="21" spans="2:22" ht="15" thickBot="1">
      <c r="B21" s="368"/>
      <c r="C21" s="29" t="s">
        <v>379</v>
      </c>
      <c r="D21" s="164">
        <f>'Regions By Outlet Data'!C56</f>
        <v>480655790.49214447</v>
      </c>
      <c r="E21" s="165">
        <f>'Regions By Outlet Data'!D56</f>
        <v>26598012.034159303</v>
      </c>
      <c r="F21" s="166">
        <f>'Regions By Outlet Data'!E56</f>
        <v>5.8578474581997428E-2</v>
      </c>
      <c r="G21" s="167">
        <f>'Regions By Outlet Data'!F56</f>
        <v>1341960472.6418574</v>
      </c>
      <c r="H21" s="168">
        <f>'Regions By Outlet Data'!G56</f>
        <v>93486567.526824951</v>
      </c>
      <c r="I21" s="169">
        <f>'Regions By Outlet Data'!H56</f>
        <v>7.4880674032358929E-2</v>
      </c>
      <c r="J21" s="170">
        <f>'Regions By Outlet Data'!I56</f>
        <v>107.54428413576748</v>
      </c>
      <c r="K21" s="171">
        <f>'Regions By Outlet Data'!J56</f>
        <v>-0.68243087659747914</v>
      </c>
      <c r="M21" s="359"/>
      <c r="N21" s="29" t="s">
        <v>388</v>
      </c>
      <c r="O21" s="164">
        <f>'Regions By Outlet Data'!C64</f>
        <v>479628986.35565436</v>
      </c>
      <c r="P21" s="165">
        <f>'Regions By Outlet Data'!D64</f>
        <v>26616052.546533525</v>
      </c>
      <c r="Q21" s="166">
        <f>'Regions By Outlet Data'!E64</f>
        <v>5.875340538896915E-2</v>
      </c>
      <c r="R21" s="167">
        <f>'Regions By Outlet Data'!F64</f>
        <v>1335796284.8998067</v>
      </c>
      <c r="S21" s="168">
        <f>'Regions By Outlet Data'!G64</f>
        <v>93545813.743586302</v>
      </c>
      <c r="T21" s="169">
        <f>'Regions By Outlet Data'!H64</f>
        <v>7.5303504337993002E-2</v>
      </c>
      <c r="U21" s="170">
        <f>'Regions By Outlet Data'!I64</f>
        <v>107.59886660040216</v>
      </c>
      <c r="V21" s="171">
        <f>'Regions By Outlet Data'!J64</f>
        <v>-0.68581109102686355</v>
      </c>
    </row>
    <row r="22" spans="2:22">
      <c r="B22" s="366" t="str">
        <f>'HOME PAGE'!H7</f>
        <v>YTD Ending 11-03-2024</v>
      </c>
      <c r="C22" s="27" t="s">
        <v>372</v>
      </c>
      <c r="D22" s="8">
        <f>'Regions By Outlet Data'!C94</f>
        <v>380398262.10319394</v>
      </c>
      <c r="E22" s="5">
        <f>'Regions By Outlet Data'!D94</f>
        <v>17840461.605142713</v>
      </c>
      <c r="F22" s="7">
        <f>'Regions By Outlet Data'!E94</f>
        <v>4.9207220422881358E-2</v>
      </c>
      <c r="G22" s="10">
        <f>'Regions By Outlet Data'!F94</f>
        <v>1086160739.938303</v>
      </c>
      <c r="H22" s="6">
        <f>'Regions By Outlet Data'!G94</f>
        <v>63157445.002380848</v>
      </c>
      <c r="I22" s="12">
        <f>'Regions By Outlet Data'!H94</f>
        <v>6.1737284048862071E-2</v>
      </c>
      <c r="J22" s="32">
        <f>'Regions By Outlet Data'!I94</f>
        <v>94.084314585349091</v>
      </c>
      <c r="K22" s="22">
        <f>'Regions By Outlet Data'!J94</f>
        <v>-1.6832885254346905</v>
      </c>
      <c r="M22" s="357" t="str">
        <f>'HOME PAGE'!H7</f>
        <v>YTD Ending 11-03-2024</v>
      </c>
      <c r="N22" s="27" t="s">
        <v>381</v>
      </c>
      <c r="O22" s="8">
        <f>'Regions By Outlet Data'!C102</f>
        <v>379311115.09091109</v>
      </c>
      <c r="P22" s="5">
        <f>'Regions By Outlet Data'!D102</f>
        <v>17796134.459294856</v>
      </c>
      <c r="Q22" s="7">
        <f>'Regions By Outlet Data'!E102</f>
        <v>4.9226547758000429E-2</v>
      </c>
      <c r="R22" s="10">
        <f>'Regions By Outlet Data'!F102</f>
        <v>1079278261.9180093</v>
      </c>
      <c r="S22" s="6">
        <f>'Regions By Outlet Data'!G102</f>
        <v>62670227.551878333</v>
      </c>
      <c r="T22" s="12">
        <f>'Regions By Outlet Data'!H102</f>
        <v>6.1646401989095115E-2</v>
      </c>
      <c r="U22" s="32">
        <f>'Regions By Outlet Data'!I102</f>
        <v>94.060269750871029</v>
      </c>
      <c r="V22" s="22">
        <f>'Regions By Outlet Data'!J102</f>
        <v>-1.7024269068416942</v>
      </c>
    </row>
    <row r="23" spans="2:22">
      <c r="B23" s="367"/>
      <c r="C23" s="28" t="s">
        <v>373</v>
      </c>
      <c r="D23" s="9">
        <f>'Regions By Outlet Data'!C95</f>
        <v>489450567.06174231</v>
      </c>
      <c r="E23" s="2">
        <f>'Regions By Outlet Data'!D95</f>
        <v>32848903.221892536</v>
      </c>
      <c r="F23" s="4">
        <f>'Regions By Outlet Data'!E95</f>
        <v>7.1942145251170361E-2</v>
      </c>
      <c r="G23" s="11">
        <f>'Regions By Outlet Data'!F95</f>
        <v>1320061531.9416399</v>
      </c>
      <c r="H23" s="3">
        <f>'Regions By Outlet Data'!G95</f>
        <v>102915881.31381726</v>
      </c>
      <c r="I23" s="13">
        <f>'Regions By Outlet Data'!H95</f>
        <v>8.4555107485066935E-2</v>
      </c>
      <c r="J23" s="33">
        <f>'Regions By Outlet Data'!I95</f>
        <v>99.222695707501046</v>
      </c>
      <c r="K23" s="23">
        <f>'Regions By Outlet Data'!J95</f>
        <v>0.3668538711930438</v>
      </c>
      <c r="M23" s="358"/>
      <c r="N23" s="28" t="s">
        <v>382</v>
      </c>
      <c r="O23" s="9">
        <f>'Regions By Outlet Data'!C103</f>
        <v>488803066.14274836</v>
      </c>
      <c r="P23" s="2">
        <f>'Regions By Outlet Data'!D103</f>
        <v>32837317.527521074</v>
      </c>
      <c r="Q23" s="4">
        <f>'Regions By Outlet Data'!E103</f>
        <v>7.2017070640170558E-2</v>
      </c>
      <c r="R23" s="11">
        <f>'Regions By Outlet Data'!F103</f>
        <v>1316286325.8003454</v>
      </c>
      <c r="S23" s="3">
        <f>'Regions By Outlet Data'!G103</f>
        <v>102918965.72579837</v>
      </c>
      <c r="T23" s="13">
        <f>'Regions By Outlet Data'!H103</f>
        <v>8.4820944680327665E-2</v>
      </c>
      <c r="U23" s="33">
        <f>'Regions By Outlet Data'!I103</f>
        <v>99.350042411323273</v>
      </c>
      <c r="V23" s="23">
        <f>'Regions By Outlet Data'!J103</f>
        <v>0.35218992182990405</v>
      </c>
    </row>
    <row r="24" spans="2:22">
      <c r="B24" s="367"/>
      <c r="C24" s="28" t="s">
        <v>374</v>
      </c>
      <c r="D24" s="9">
        <f>'Regions By Outlet Data'!C96</f>
        <v>415766825.01874578</v>
      </c>
      <c r="E24" s="2">
        <f>'Regions By Outlet Data'!D96</f>
        <v>30402767.555921257</v>
      </c>
      <c r="F24" s="4">
        <f>'Regions By Outlet Data'!E96</f>
        <v>7.8893625306127993E-2</v>
      </c>
      <c r="G24" s="11">
        <f>'Regions By Outlet Data'!F96</f>
        <v>1168699033.7183375</v>
      </c>
      <c r="H24" s="3">
        <f>'Regions By Outlet Data'!G96</f>
        <v>97937861.699534416</v>
      </c>
      <c r="I24" s="13">
        <f>'Regions By Outlet Data'!H96</f>
        <v>9.1465645429487596E-2</v>
      </c>
      <c r="J24" s="33">
        <f>'Regions By Outlet Data'!I96</f>
        <v>98.323100063688216</v>
      </c>
      <c r="K24" s="23">
        <f>'Regions By Outlet Data'!J96</f>
        <v>0.99469663273295339</v>
      </c>
      <c r="M24" s="358"/>
      <c r="N24" s="28" t="s">
        <v>383</v>
      </c>
      <c r="O24" s="9">
        <f>'Regions By Outlet Data'!C104</f>
        <v>414804783.69418991</v>
      </c>
      <c r="P24" s="2">
        <f>'Regions By Outlet Data'!D104</f>
        <v>30435684.538182914</v>
      </c>
      <c r="Q24" s="4">
        <f>'Regions By Outlet Data'!E104</f>
        <v>7.9183484325387299E-2</v>
      </c>
      <c r="R24" s="11">
        <f>'Regions By Outlet Data'!F104</f>
        <v>1162958688.6815288</v>
      </c>
      <c r="S24" s="3">
        <f>'Regions By Outlet Data'!G104</f>
        <v>97873737.740117669</v>
      </c>
      <c r="T24" s="13">
        <f>'Regions By Outlet Data'!H104</f>
        <v>9.1892893288566965E-2</v>
      </c>
      <c r="U24" s="33">
        <f>'Regions By Outlet Data'!I104</f>
        <v>98.351601425714264</v>
      </c>
      <c r="V24" s="23">
        <f>'Regions By Outlet Data'!J104</f>
        <v>0.99944780013082379</v>
      </c>
    </row>
    <row r="25" spans="2:22">
      <c r="B25" s="367"/>
      <c r="C25" s="28" t="s">
        <v>375</v>
      </c>
      <c r="D25" s="9">
        <f>'Regions By Outlet Data'!C97</f>
        <v>666471132.36364996</v>
      </c>
      <c r="E25" s="2">
        <f>'Regions By Outlet Data'!D97</f>
        <v>37479238.636040568</v>
      </c>
      <c r="F25" s="4">
        <f>'Regions By Outlet Data'!E97</f>
        <v>5.9586202953946635E-2</v>
      </c>
      <c r="G25" s="11">
        <f>'Regions By Outlet Data'!F97</f>
        <v>2017414995.0804291</v>
      </c>
      <c r="H25" s="3">
        <f>'Regions By Outlet Data'!G97</f>
        <v>124606308.64530492</v>
      </c>
      <c r="I25" s="13">
        <f>'Regions By Outlet Data'!H97</f>
        <v>6.5831433223177888E-2</v>
      </c>
      <c r="J25" s="33">
        <f>'Regions By Outlet Data'!I97</f>
        <v>112.22393252491723</v>
      </c>
      <c r="K25" s="23">
        <f>'Regions By Outlet Data'!J97</f>
        <v>-0.88889315630156318</v>
      </c>
      <c r="M25" s="358"/>
      <c r="N25" s="28" t="s">
        <v>384</v>
      </c>
      <c r="O25" s="9">
        <f>'Regions By Outlet Data'!C105</f>
        <v>663363303.07601178</v>
      </c>
      <c r="P25" s="2">
        <f>'Regions By Outlet Data'!D105</f>
        <v>37840820.711026549</v>
      </c>
      <c r="Q25" s="4">
        <f>'Regions By Outlet Data'!E105</f>
        <v>6.0494741240886149E-2</v>
      </c>
      <c r="R25" s="11">
        <f>'Regions By Outlet Data'!F105</f>
        <v>1998071095.3703513</v>
      </c>
      <c r="S25" s="3">
        <f>'Regions By Outlet Data'!G105</f>
        <v>126057008.89161515</v>
      </c>
      <c r="T25" s="13">
        <f>'Regions By Outlet Data'!H105</f>
        <v>6.7337639071257602E-2</v>
      </c>
      <c r="U25" s="33">
        <f>'Regions By Outlet Data'!I105</f>
        <v>111.9921371578851</v>
      </c>
      <c r="V25" s="23">
        <f>'Regions By Outlet Data'!J105</f>
        <v>-0.81548140587899809</v>
      </c>
    </row>
    <row r="26" spans="2:22">
      <c r="B26" s="367"/>
      <c r="C26" s="28" t="s">
        <v>376</v>
      </c>
      <c r="D26" s="9">
        <f>'Regions By Outlet Data'!C98</f>
        <v>237342068.58587897</v>
      </c>
      <c r="E26" s="2">
        <f>'Regions By Outlet Data'!D98</f>
        <v>16267345.865470231</v>
      </c>
      <c r="F26" s="4">
        <f>'Regions By Outlet Data'!E98</f>
        <v>7.3583020552030282E-2</v>
      </c>
      <c r="G26" s="11">
        <f>'Regions By Outlet Data'!F98</f>
        <v>630595267.58577788</v>
      </c>
      <c r="H26" s="3">
        <f>'Regions By Outlet Data'!G98</f>
        <v>48012832.984687686</v>
      </c>
      <c r="I26" s="13">
        <f>'Regions By Outlet Data'!H98</f>
        <v>8.2413801263272482E-2</v>
      </c>
      <c r="J26" s="33">
        <f>'Regions By Outlet Data'!I98</f>
        <v>104.41145441458536</v>
      </c>
      <c r="K26" s="23">
        <f>'Regions By Outlet Data'!J98</f>
        <v>0.54503166687877069</v>
      </c>
      <c r="M26" s="358"/>
      <c r="N26" s="28" t="s">
        <v>385</v>
      </c>
      <c r="O26" s="9">
        <f>'Regions By Outlet Data'!C106</f>
        <v>236870287.59709305</v>
      </c>
      <c r="P26" s="2">
        <f>'Regions By Outlet Data'!D106</f>
        <v>16286095.768626362</v>
      </c>
      <c r="Q26" s="4">
        <f>'Regions By Outlet Data'!E106</f>
        <v>7.3831654179874098E-2</v>
      </c>
      <c r="R26" s="11">
        <f>'Regions By Outlet Data'!F106</f>
        <v>627826359.62940359</v>
      </c>
      <c r="S26" s="3">
        <f>'Regions By Outlet Data'!G106</f>
        <v>47974262.714401841</v>
      </c>
      <c r="T26" s="13">
        <f>'Regions By Outlet Data'!H106</f>
        <v>8.2735344012102793E-2</v>
      </c>
      <c r="U26" s="33">
        <f>'Regions By Outlet Data'!I106</f>
        <v>104.47586102648468</v>
      </c>
      <c r="V26" s="23">
        <f>'Regions By Outlet Data'!J106</f>
        <v>0.54628032634276735</v>
      </c>
    </row>
    <row r="27" spans="2:22">
      <c r="B27" s="367"/>
      <c r="C27" s="28" t="s">
        <v>377</v>
      </c>
      <c r="D27" s="9">
        <f>'Regions By Outlet Data'!C99</f>
        <v>345199423.12893683</v>
      </c>
      <c r="E27" s="2">
        <f>'Regions By Outlet Data'!D99</f>
        <v>23072186.326810241</v>
      </c>
      <c r="F27" s="4">
        <f>'Regions By Outlet Data'!E99</f>
        <v>7.1624450499300107E-2</v>
      </c>
      <c r="G27" s="11">
        <f>'Regions By Outlet Data'!F99</f>
        <v>942298604.35716903</v>
      </c>
      <c r="H27" s="3">
        <f>'Regions By Outlet Data'!G99</f>
        <v>73577162.542047143</v>
      </c>
      <c r="I27" s="13">
        <f>'Regions By Outlet Data'!H99</f>
        <v>8.4695920925255075E-2</v>
      </c>
      <c r="J27" s="33">
        <f>'Regions By Outlet Data'!I99</f>
        <v>79.791134958643994</v>
      </c>
      <c r="K27" s="23">
        <f>'Regions By Outlet Data'!J99</f>
        <v>0.27144249983942359</v>
      </c>
      <c r="M27" s="358"/>
      <c r="N27" s="28" t="s">
        <v>386</v>
      </c>
      <c r="O27" s="9">
        <f>'Regions By Outlet Data'!C107</f>
        <v>344673491.22041309</v>
      </c>
      <c r="P27" s="2">
        <f>'Regions By Outlet Data'!D107</f>
        <v>23012678.768411219</v>
      </c>
      <c r="Q27" s="4">
        <f>'Regions By Outlet Data'!E107</f>
        <v>7.1543308595743732E-2</v>
      </c>
      <c r="R27" s="11">
        <f>'Regions By Outlet Data'!F107</f>
        <v>939108518.37906492</v>
      </c>
      <c r="S27" s="3">
        <f>'Regions By Outlet Data'!G107</f>
        <v>73209726.888020396</v>
      </c>
      <c r="T27" s="13">
        <f>'Regions By Outlet Data'!H107</f>
        <v>8.4547671861229939E-2</v>
      </c>
      <c r="U27" s="33">
        <f>'Regions By Outlet Data'!I107</f>
        <v>79.877490815938231</v>
      </c>
      <c r="V27" s="23">
        <f>'Regions By Outlet Data'!J107</f>
        <v>0.24796981245204108</v>
      </c>
    </row>
    <row r="28" spans="2:22">
      <c r="B28" s="367"/>
      <c r="C28" s="28" t="s">
        <v>378</v>
      </c>
      <c r="D28" s="9">
        <f>'Regions By Outlet Data'!C100</f>
        <v>487714692.60804361</v>
      </c>
      <c r="E28" s="2">
        <f>'Regions By Outlet Data'!D100</f>
        <v>36623379.324381053</v>
      </c>
      <c r="F28" s="4">
        <f>'Regions By Outlet Data'!E100</f>
        <v>8.1188394114233245E-2</v>
      </c>
      <c r="G28" s="11">
        <f>'Regions By Outlet Data'!F100</f>
        <v>1321408964.8394437</v>
      </c>
      <c r="H28" s="3">
        <f>'Regions By Outlet Data'!G100</f>
        <v>110435545.56227183</v>
      </c>
      <c r="I28" s="13">
        <f>'Regions By Outlet Data'!H100</f>
        <v>9.1195680932609269E-2</v>
      </c>
      <c r="J28" s="33">
        <f>'Regions By Outlet Data'!I100</f>
        <v>102.03830454779808</v>
      </c>
      <c r="K28" s="23">
        <f>'Regions By Outlet Data'!J100</f>
        <v>1.2466621937408746</v>
      </c>
      <c r="M28" s="358"/>
      <c r="N28" s="28" t="s">
        <v>387</v>
      </c>
      <c r="O28" s="9">
        <f>'Regions By Outlet Data'!C108</f>
        <v>486445997.32170969</v>
      </c>
      <c r="P28" s="2">
        <f>'Regions By Outlet Data'!D108</f>
        <v>36453917.802446544</v>
      </c>
      <c r="Q28" s="4">
        <f>'Regions By Outlet Data'!E108</f>
        <v>8.1010132092527276E-2</v>
      </c>
      <c r="R28" s="11">
        <f>'Regions By Outlet Data'!F108</f>
        <v>1314257424.9967539</v>
      </c>
      <c r="S28" s="3">
        <f>'Regions By Outlet Data'!G108</f>
        <v>109308068.19050765</v>
      </c>
      <c r="T28" s="13">
        <f>'Regions By Outlet Data'!H108</f>
        <v>9.071590235147467E-2</v>
      </c>
      <c r="U28" s="33">
        <f>'Regions By Outlet Data'!I108</f>
        <v>102.03847949139335</v>
      </c>
      <c r="V28" s="23">
        <f>'Regions By Outlet Data'!J108</f>
        <v>1.2075822247320218</v>
      </c>
    </row>
    <row r="29" spans="2:22" ht="15" thickBot="1">
      <c r="B29" s="368"/>
      <c r="C29" s="83" t="s">
        <v>379</v>
      </c>
      <c r="D29" s="164">
        <f>'Regions By Outlet Data'!C101</f>
        <v>418841647.40580654</v>
      </c>
      <c r="E29" s="165">
        <f>'Regions By Outlet Data'!D101</f>
        <v>24503632.985025704</v>
      </c>
      <c r="F29" s="166">
        <f>'Regions By Outlet Data'!E101</f>
        <v>6.2138652853485611E-2</v>
      </c>
      <c r="G29" s="167">
        <f>'Regions By Outlet Data'!F101</f>
        <v>1168148176.6272898</v>
      </c>
      <c r="H29" s="168">
        <f>'Regions By Outlet Data'!G101</f>
        <v>86026219.712383032</v>
      </c>
      <c r="I29" s="169">
        <f>'Regions By Outlet Data'!H101</f>
        <v>7.9497712030204878E-2</v>
      </c>
      <c r="J29" s="170">
        <f>'Regions By Outlet Data'!I101</f>
        <v>107.68954157456072</v>
      </c>
      <c r="K29" s="171">
        <f>'Regions By Outlet Data'!J101</f>
        <v>-0.59213653156886892</v>
      </c>
      <c r="M29" s="359"/>
      <c r="N29" s="29" t="s">
        <v>388</v>
      </c>
      <c r="O29" s="164">
        <f>'Regions By Outlet Data'!C109</f>
        <v>417955114.50272143</v>
      </c>
      <c r="P29" s="165">
        <f>'Regions By Outlet Data'!D109</f>
        <v>24521007.667601466</v>
      </c>
      <c r="Q29" s="166">
        <f>'Regions By Outlet Data'!E109</f>
        <v>6.2325576866872172E-2</v>
      </c>
      <c r="R29" s="167">
        <f>'Regions By Outlet Data'!F109</f>
        <v>1162823363.5885196</v>
      </c>
      <c r="S29" s="168">
        <f>'Regions By Outlet Data'!G109</f>
        <v>86076490.62458992</v>
      </c>
      <c r="T29" s="169">
        <f>'Regions By Outlet Data'!H109</f>
        <v>7.9941249690049884E-2</v>
      </c>
      <c r="U29" s="170">
        <f>'Regions By Outlet Data'!I109</f>
        <v>107.74205696244921</v>
      </c>
      <c r="V29" s="171">
        <f>'Regions By Outlet Data'!J109</f>
        <v>-0.59749689156680574</v>
      </c>
    </row>
    <row r="30" spans="2:22">
      <c r="N30" s="19"/>
      <c r="Q30" s="19"/>
      <c r="T30" s="19"/>
      <c r="U30" s="19"/>
      <c r="V30" s="19"/>
    </row>
    <row r="31" spans="2:22" ht="23.5">
      <c r="B31" s="339" t="s">
        <v>136</v>
      </c>
      <c r="C31" s="339"/>
      <c r="D31" s="339"/>
      <c r="E31" s="339"/>
      <c r="F31" s="339"/>
      <c r="G31" s="339"/>
      <c r="H31" s="339"/>
      <c r="I31" s="339"/>
      <c r="J31" s="339"/>
      <c r="K31" s="339"/>
      <c r="M31" s="339" t="s">
        <v>136</v>
      </c>
      <c r="N31" s="339"/>
      <c r="O31" s="339"/>
      <c r="P31" s="339"/>
      <c r="Q31" s="339"/>
      <c r="R31" s="339"/>
      <c r="S31" s="339"/>
      <c r="T31" s="339"/>
      <c r="U31" s="339"/>
      <c r="V31" s="339"/>
    </row>
    <row r="32" spans="2:22" ht="15" thickBot="1">
      <c r="B32" s="369" t="s">
        <v>223</v>
      </c>
      <c r="C32" s="369"/>
      <c r="D32" s="369"/>
      <c r="E32" s="369"/>
      <c r="F32" s="369"/>
      <c r="G32" s="369"/>
      <c r="H32" s="369"/>
      <c r="I32" s="369"/>
      <c r="J32" s="369"/>
      <c r="K32" s="369"/>
      <c r="M32" s="369" t="s">
        <v>224</v>
      </c>
      <c r="N32" s="369"/>
      <c r="O32" s="369"/>
      <c r="P32" s="369"/>
      <c r="Q32" s="369"/>
      <c r="R32" s="369"/>
      <c r="S32" s="369"/>
      <c r="T32" s="369"/>
      <c r="U32" s="369"/>
      <c r="V32" s="369"/>
    </row>
    <row r="33" spans="2:22" ht="21" customHeight="1">
      <c r="C33" s="360"/>
      <c r="D33" s="361" t="s">
        <v>109</v>
      </c>
      <c r="E33" s="362"/>
      <c r="F33" s="363"/>
      <c r="G33" s="364" t="s">
        <v>23</v>
      </c>
      <c r="H33" s="362"/>
      <c r="I33" s="365"/>
      <c r="J33" s="370" t="s">
        <v>28</v>
      </c>
      <c r="K33" s="371"/>
      <c r="N33" s="360"/>
      <c r="O33" s="361" t="s">
        <v>109</v>
      </c>
      <c r="P33" s="362"/>
      <c r="Q33" s="363"/>
      <c r="R33" s="364" t="s">
        <v>23</v>
      </c>
      <c r="S33" s="362"/>
      <c r="T33" s="365"/>
      <c r="U33" s="361" t="s">
        <v>28</v>
      </c>
      <c r="V33" s="363"/>
    </row>
    <row r="34" spans="2:22" ht="29.5" thickBot="1">
      <c r="C34" s="360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60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57" t="str">
        <f>'HOME PAGE'!H5</f>
        <v>4 WEEKS  ENDING 11-03-2024</v>
      </c>
      <c r="C35" s="30" t="s">
        <v>29</v>
      </c>
      <c r="D35" s="8">
        <f>'Regions By Outlet Data'!C20</f>
        <v>17832206.529139861</v>
      </c>
      <c r="E35" s="5">
        <f>'Regions By Outlet Data'!D20</f>
        <v>550638.91047328338</v>
      </c>
      <c r="F35" s="7">
        <f>'Regions By Outlet Data'!E20</f>
        <v>3.1862787139664006E-2</v>
      </c>
      <c r="G35" s="10">
        <f>'Regions By Outlet Data'!F20</f>
        <v>58697878.781413421</v>
      </c>
      <c r="H35" s="6">
        <f>'Regions By Outlet Data'!G20</f>
        <v>2689536.3777817562</v>
      </c>
      <c r="I35" s="12">
        <f>'Regions By Outlet Data'!H20</f>
        <v>4.802028166445723E-2</v>
      </c>
      <c r="J35" s="32">
        <f>'Regions By Outlet Data'!I20</f>
        <v>89.678794359649572</v>
      </c>
      <c r="K35" s="22">
        <f>'Regions By Outlet Data'!J20</f>
        <v>-3.5432652183745432</v>
      </c>
      <c r="M35" s="357" t="str">
        <f>'HOME PAGE'!H5</f>
        <v>4 WEEKS  ENDING 11-03-2024</v>
      </c>
      <c r="N35" s="30" t="s">
        <v>46</v>
      </c>
      <c r="O35" s="8">
        <f>'Regions By Outlet Data'!C28</f>
        <v>16257.267182226713</v>
      </c>
      <c r="P35" s="5">
        <f>'Regions By Outlet Data'!D28</f>
        <v>1002.6270291723122</v>
      </c>
      <c r="Q35" s="7">
        <f>'Regions By Outlet Data'!E28</f>
        <v>6.5726036085587927E-2</v>
      </c>
      <c r="R35" s="10">
        <f>'Regions By Outlet Data'!F28</f>
        <v>100250.94816251993</v>
      </c>
      <c r="S35" s="6">
        <f>'Regions By Outlet Data'!G28</f>
        <v>4902.8708768295037</v>
      </c>
      <c r="T35" s="12">
        <f>'Regions By Outlet Data'!H28</f>
        <v>5.1420762918365767E-2</v>
      </c>
      <c r="U35" s="32">
        <f>'Regions By Outlet Data'!I28</f>
        <v>89.086057283957032</v>
      </c>
      <c r="V35" s="22">
        <f>'Regions By Outlet Data'!J28</f>
        <v>-0.60593636883243107</v>
      </c>
    </row>
    <row r="36" spans="2:22">
      <c r="B36" s="358"/>
      <c r="C36" s="28" t="s">
        <v>30</v>
      </c>
      <c r="D36" s="9">
        <f>'Regions By Outlet Data'!C21</f>
        <v>25263907.538151681</v>
      </c>
      <c r="E36" s="2">
        <f>'Regions By Outlet Data'!D21</f>
        <v>2017871.4277921245</v>
      </c>
      <c r="F36" s="4">
        <f>'Regions By Outlet Data'!E21</f>
        <v>8.6804968305665822E-2</v>
      </c>
      <c r="G36" s="11">
        <f>'Regions By Outlet Data'!F21</f>
        <v>74189336.34623301</v>
      </c>
      <c r="H36" s="3">
        <f>'Regions By Outlet Data'!G21</f>
        <v>7471688.037581794</v>
      </c>
      <c r="I36" s="13">
        <f>'Regions By Outlet Data'!H21</f>
        <v>0.11198967929768812</v>
      </c>
      <c r="J36" s="33">
        <f>'Regions By Outlet Data'!I21</f>
        <v>104.13786829946477</v>
      </c>
      <c r="K36" s="23">
        <f>'Regions By Outlet Data'!J21</f>
        <v>1.358024943780066</v>
      </c>
      <c r="M36" s="358"/>
      <c r="N36" s="28" t="s">
        <v>47</v>
      </c>
      <c r="O36" s="9">
        <f>'Regions By Outlet Data'!C29</f>
        <v>19726.622711944601</v>
      </c>
      <c r="P36" s="2">
        <f>'Regions By Outlet Data'!D29</f>
        <v>3930.8726285991434</v>
      </c>
      <c r="Q36" s="4">
        <f>'Regions By Outlet Data'!E29</f>
        <v>0.24885634476730117</v>
      </c>
      <c r="R36" s="11">
        <f>'Regions By Outlet Data'!F29</f>
        <v>112761.15858081936</v>
      </c>
      <c r="S36" s="3">
        <f>'Regions By Outlet Data'!G29</f>
        <v>24818.95995621926</v>
      </c>
      <c r="T36" s="13">
        <f>'Regions By Outlet Data'!H29</f>
        <v>0.28221900685203749</v>
      </c>
      <c r="U36" s="33">
        <f>'Regions By Outlet Data'!I29</f>
        <v>88.600958140932306</v>
      </c>
      <c r="V36" s="23">
        <f>'Regions By Outlet Data'!J29</f>
        <v>12.47803646506982</v>
      </c>
    </row>
    <row r="37" spans="2:22">
      <c r="B37" s="358"/>
      <c r="C37" s="28" t="s">
        <v>31</v>
      </c>
      <c r="D37" s="9">
        <f>'Regions By Outlet Data'!C22</f>
        <v>20819775.028839055</v>
      </c>
      <c r="E37" s="2">
        <f>'Regions By Outlet Data'!D22</f>
        <v>1788393.1637949832</v>
      </c>
      <c r="F37" s="4">
        <f>'Regions By Outlet Data'!E22</f>
        <v>9.3970746658171886E-2</v>
      </c>
      <c r="G37" s="11">
        <f>'Regions By Outlet Data'!F22</f>
        <v>65177945.010890819</v>
      </c>
      <c r="H37" s="3">
        <f>'Regions By Outlet Data'!G22</f>
        <v>7044891.1901755333</v>
      </c>
      <c r="I37" s="13">
        <f>'Regions By Outlet Data'!H22</f>
        <v>0.12118563755315978</v>
      </c>
      <c r="J37" s="33">
        <f>'Regions By Outlet Data'!I22</f>
        <v>100.112368630682</v>
      </c>
      <c r="K37" s="23">
        <f>'Regions By Outlet Data'!J22</f>
        <v>1.9527390096624515</v>
      </c>
      <c r="M37" s="358"/>
      <c r="N37" s="28" t="s">
        <v>48</v>
      </c>
      <c r="O37" s="9">
        <f>'Regions By Outlet Data'!C30</f>
        <v>13551.002082567311</v>
      </c>
      <c r="P37" s="2">
        <f>'Regions By Outlet Data'!D30</f>
        <v>1550.5055603192341</v>
      </c>
      <c r="Q37" s="4">
        <f>'Regions By Outlet Data'!E30</f>
        <v>0.12920345066095437</v>
      </c>
      <c r="R37" s="11">
        <f>'Regions By Outlet Data'!F30</f>
        <v>85984.501314834357</v>
      </c>
      <c r="S37" s="3">
        <f>'Regions By Outlet Data'!G30</f>
        <v>9384.4634566175955</v>
      </c>
      <c r="T37" s="13">
        <f>'Regions By Outlet Data'!H30</f>
        <v>0.12251251721295252</v>
      </c>
      <c r="U37" s="33">
        <f>'Regions By Outlet Data'!I30</f>
        <v>71.000373972830687</v>
      </c>
      <c r="V37" s="23">
        <f>'Regions By Outlet Data'!J30</f>
        <v>3.5354625633945034</v>
      </c>
    </row>
    <row r="38" spans="2:22">
      <c r="B38" s="358"/>
      <c r="C38" s="28" t="s">
        <v>32</v>
      </c>
      <c r="D38" s="9">
        <f>'Regions By Outlet Data'!C23</f>
        <v>39783389.583312392</v>
      </c>
      <c r="E38" s="2">
        <f>'Regions By Outlet Data'!D23</f>
        <v>2072841.1829660982</v>
      </c>
      <c r="F38" s="4">
        <f>'Regions By Outlet Data'!E23</f>
        <v>5.4967145026908797E-2</v>
      </c>
      <c r="G38" s="11">
        <f>'Regions By Outlet Data'!F23</f>
        <v>130299171.46962805</v>
      </c>
      <c r="H38" s="3">
        <f>'Regions By Outlet Data'!G23</f>
        <v>9402915.4176391214</v>
      </c>
      <c r="I38" s="13">
        <f>'Regions By Outlet Data'!H23</f>
        <v>7.7776729608529757E-2</v>
      </c>
      <c r="J38" s="33">
        <f>'Regions By Outlet Data'!I23</f>
        <v>136.21091082964654</v>
      </c>
      <c r="K38" s="23">
        <f>'Regions By Outlet Data'!J23</f>
        <v>-2.2808208370620378</v>
      </c>
      <c r="M38" s="358"/>
      <c r="N38" s="28" t="s">
        <v>49</v>
      </c>
      <c r="O38" s="9">
        <f>'Regions By Outlet Data'!C31</f>
        <v>59008.661419926655</v>
      </c>
      <c r="P38" s="2">
        <f>'Regions By Outlet Data'!D31</f>
        <v>-3486.6187198244952</v>
      </c>
      <c r="Q38" s="4">
        <f>'Regions By Outlet Data'!E31</f>
        <v>-5.579011266175242E-2</v>
      </c>
      <c r="R38" s="11">
        <f>'Regions By Outlet Data'!F31</f>
        <v>368302.03950139164</v>
      </c>
      <c r="S38" s="3">
        <f>'Regions By Outlet Data'!G31</f>
        <v>-27656.419676062826</v>
      </c>
      <c r="T38" s="13">
        <f>'Regions By Outlet Data'!H31</f>
        <v>-6.9846770627188956E-2</v>
      </c>
      <c r="U38" s="33">
        <f>'Regions By Outlet Data'!I31</f>
        <v>220.1422480853808</v>
      </c>
      <c r="V38" s="23">
        <f>'Regions By Outlet Data'!J31</f>
        <v>-30.021495954507003</v>
      </c>
    </row>
    <row r="39" spans="2:22" ht="15" thickBot="1">
      <c r="B39" s="358"/>
      <c r="C39" s="28" t="s">
        <v>33</v>
      </c>
      <c r="D39" s="9">
        <f>'Regions By Outlet Data'!C24</f>
        <v>8778108.2987958398</v>
      </c>
      <c r="E39" s="2">
        <f>'Regions By Outlet Data'!D24</f>
        <v>637808.84625336342</v>
      </c>
      <c r="F39" s="4">
        <f>'Regions By Outlet Data'!E24</f>
        <v>7.8352012720386499E-2</v>
      </c>
      <c r="G39" s="11">
        <f>'Regions By Outlet Data'!F24</f>
        <v>25946426.48763898</v>
      </c>
      <c r="H39" s="3">
        <f>'Regions By Outlet Data'!G24</f>
        <v>2339398.6306762025</v>
      </c>
      <c r="I39" s="13">
        <f>'Regions By Outlet Data'!H24</f>
        <v>9.9097550307935448E-2</v>
      </c>
      <c r="J39" s="33">
        <f>'Regions By Outlet Data'!I24</f>
        <v>78.520007263444057</v>
      </c>
      <c r="K39" s="23">
        <f>'Regions By Outlet Data'!J24</f>
        <v>0.41647760573447101</v>
      </c>
      <c r="M39" s="359"/>
      <c r="N39" s="29" t="s">
        <v>50</v>
      </c>
      <c r="O39" s="164">
        <f>'Regions By Outlet Data'!C32</f>
        <v>14479.094994918527</v>
      </c>
      <c r="P39" s="165">
        <f>'Regions By Outlet Data'!D32</f>
        <v>2771.2608241848939</v>
      </c>
      <c r="Q39" s="166">
        <f>'Regions By Outlet Data'!E32</f>
        <v>0.23670140726047215</v>
      </c>
      <c r="R39" s="167">
        <f>'Regions By Outlet Data'!F32</f>
        <v>88905.105768436188</v>
      </c>
      <c r="S39" s="168">
        <f>'Regions By Outlet Data'!G32</f>
        <v>14889.274066249127</v>
      </c>
      <c r="T39" s="169">
        <f>'Regions By Outlet Data'!H32</f>
        <v>0.20116336902297038</v>
      </c>
      <c r="U39" s="170">
        <f>'Regions By Outlet Data'!I32</f>
        <v>82.479986403824057</v>
      </c>
      <c r="V39" s="171">
        <f>'Regions By Outlet Data'!J32</f>
        <v>10.919507144786223</v>
      </c>
    </row>
    <row r="40" spans="2:22">
      <c r="B40" s="358"/>
      <c r="C40" s="28" t="s">
        <v>34</v>
      </c>
      <c r="D40" s="9">
        <f>'Regions By Outlet Data'!C25</f>
        <v>14642029.146510972</v>
      </c>
      <c r="E40" s="2">
        <f>'Regions By Outlet Data'!D25</f>
        <v>1490689.8841213565</v>
      </c>
      <c r="F40" s="4">
        <f>'Regions By Outlet Data'!E25</f>
        <v>0.11334890343711627</v>
      </c>
      <c r="G40" s="11">
        <f>'Regions By Outlet Data'!F25</f>
        <v>44219190.122240074</v>
      </c>
      <c r="H40" s="3">
        <f>'Regions By Outlet Data'!G25</f>
        <v>5078199.1342913359</v>
      </c>
      <c r="I40" s="13">
        <f>'Regions By Outlet Data'!H25</f>
        <v>0.12974119985502874</v>
      </c>
      <c r="J40" s="33">
        <f>'Regions By Outlet Data'!I25</f>
        <v>68.81637988628286</v>
      </c>
      <c r="K40" s="23">
        <f>'Regions By Outlet Data'!J25</f>
        <v>2.516701745756734</v>
      </c>
      <c r="M40" s="357" t="str">
        <f>'HOME PAGE'!H6</f>
        <v>LATEST 52 WEEKS ENDING 11-03-2024</v>
      </c>
      <c r="N40" s="30" t="s">
        <v>46</v>
      </c>
      <c r="O40" s="8">
        <f>'Regions By Outlet Data'!C73</f>
        <v>185863.46651254609</v>
      </c>
      <c r="P40" s="5">
        <f>'Regions By Outlet Data'!D73</f>
        <v>-30100.043226347771</v>
      </c>
      <c r="Q40" s="7">
        <f>'Regions By Outlet Data'!E73</f>
        <v>-0.13937559758470119</v>
      </c>
      <c r="R40" s="10">
        <f>'Regions By Outlet Data'!F73</f>
        <v>1195539.7580059911</v>
      </c>
      <c r="S40" s="6">
        <f>'Regions By Outlet Data'!G73</f>
        <v>-107048.79693348892</v>
      </c>
      <c r="T40" s="12">
        <f>'Regions By Outlet Data'!H73</f>
        <v>-8.2181588750764464E-2</v>
      </c>
      <c r="U40" s="32">
        <f>'Regions By Outlet Data'!I73</f>
        <v>82.452701860920143</v>
      </c>
      <c r="V40" s="22">
        <f>'Regions By Outlet Data'!J73</f>
        <v>-6.0670419448824617</v>
      </c>
    </row>
    <row r="41" spans="2:22">
      <c r="B41" s="358"/>
      <c r="C41" s="28" t="s">
        <v>35</v>
      </c>
      <c r="D41" s="9">
        <f>'Regions By Outlet Data'!C26</f>
        <v>23242757.122364633</v>
      </c>
      <c r="E41" s="2">
        <f>'Regions By Outlet Data'!D26</f>
        <v>1626636.7908500843</v>
      </c>
      <c r="F41" s="4">
        <f>'Regions By Outlet Data'!E26</f>
        <v>7.5251098064927954E-2</v>
      </c>
      <c r="G41" s="11">
        <f>'Regions By Outlet Data'!F26</f>
        <v>69395769.601558492</v>
      </c>
      <c r="H41" s="3">
        <f>'Regions By Outlet Data'!G26</f>
        <v>7252957.2813196555</v>
      </c>
      <c r="I41" s="13">
        <f>'Regions By Outlet Data'!H26</f>
        <v>0.11671433928582427</v>
      </c>
      <c r="J41" s="33">
        <f>'Regions By Outlet Data'!I26</f>
        <v>98.876028289293558</v>
      </c>
      <c r="K41" s="23">
        <f>'Regions By Outlet Data'!J26</f>
        <v>0.24081194123040461</v>
      </c>
      <c r="M41" s="358"/>
      <c r="N41" s="28" t="s">
        <v>47</v>
      </c>
      <c r="O41" s="9">
        <f>'Regions By Outlet Data'!C74</f>
        <v>233107.83323186002</v>
      </c>
      <c r="P41" s="2">
        <f>'Regions By Outlet Data'!D74</f>
        <v>-1362.4446845221973</v>
      </c>
      <c r="Q41" s="4">
        <f>'Regions By Outlet Data'!E74</f>
        <v>-5.8107351457487421E-3</v>
      </c>
      <c r="R41" s="11">
        <f>'Regions By Outlet Data'!F74</f>
        <v>1321431.436957692</v>
      </c>
      <c r="S41" s="3">
        <f>'Regions By Outlet Data'!G74</f>
        <v>47444.558887630934</v>
      </c>
      <c r="T41" s="13">
        <f>'Regions By Outlet Data'!H74</f>
        <v>3.7241010644869288E-2</v>
      </c>
      <c r="U41" s="33">
        <f>'Regions By Outlet Data'!I74</f>
        <v>84.760051283326732</v>
      </c>
      <c r="V41" s="23">
        <f>'Regions By Outlet Data'!J74</f>
        <v>5.9881996275563836</v>
      </c>
    </row>
    <row r="42" spans="2:22" ht="15" thickBot="1">
      <c r="B42" s="359"/>
      <c r="C42" s="29" t="s">
        <v>36</v>
      </c>
      <c r="D42" s="164">
        <f>'Regions By Outlet Data'!C27</f>
        <v>18877430.04638382</v>
      </c>
      <c r="E42" s="165">
        <f>'Regions By Outlet Data'!D27</f>
        <v>1275026.8849253654</v>
      </c>
      <c r="F42" s="166">
        <f>'Regions By Outlet Data'!E27</f>
        <v>7.2434818884112101E-2</v>
      </c>
      <c r="G42" s="167">
        <f>'Regions By Outlet Data'!F27</f>
        <v>59018846.000304319</v>
      </c>
      <c r="H42" s="168">
        <f>'Regions By Outlet Data'!G27</f>
        <v>4633391.5698389858</v>
      </c>
      <c r="I42" s="169">
        <f>'Regions By Outlet Data'!H27</f>
        <v>8.5195418855293761E-2</v>
      </c>
      <c r="J42" s="170">
        <f>'Regions By Outlet Data'!I27</f>
        <v>98.689855484929566</v>
      </c>
      <c r="K42" s="171">
        <f>'Regions By Outlet Data'!J27</f>
        <v>-1.8175859291019947E-2</v>
      </c>
      <c r="M42" s="358"/>
      <c r="N42" s="28" t="s">
        <v>48</v>
      </c>
      <c r="O42" s="9">
        <f>'Regions By Outlet Data'!C75</f>
        <v>160387.57151699861</v>
      </c>
      <c r="P42" s="2">
        <f>'Regions By Outlet Data'!D75</f>
        <v>-23459.14871579071</v>
      </c>
      <c r="Q42" s="4">
        <f>'Regions By Outlet Data'!E75</f>
        <v>-0.12760167103381775</v>
      </c>
      <c r="R42" s="11">
        <f>'Regions By Outlet Data'!F75</f>
        <v>1020472.2240787423</v>
      </c>
      <c r="S42" s="3">
        <f>'Regions By Outlet Data'!G75</f>
        <v>-45993.667931436328</v>
      </c>
      <c r="T42" s="13">
        <f>'Regions By Outlet Data'!H75</f>
        <v>-4.3127181352929152E-2</v>
      </c>
      <c r="U42" s="33">
        <f>'Regions By Outlet Data'!I75</f>
        <v>68.031273240093697</v>
      </c>
      <c r="V42" s="23">
        <f>'Regions By Outlet Data'!J75</f>
        <v>-4.0201704159513127</v>
      </c>
    </row>
    <row r="43" spans="2:22">
      <c r="B43" s="357" t="str">
        <f>'HOME PAGE'!H6</f>
        <v>LATEST 52 WEEKS ENDING 11-03-2024</v>
      </c>
      <c r="C43" s="30" t="s">
        <v>29</v>
      </c>
      <c r="D43" s="8">
        <f>'Regions By Outlet Data'!C65</f>
        <v>233966530.98988679</v>
      </c>
      <c r="E43" s="5">
        <f>'Regions By Outlet Data'!D65</f>
        <v>3187030.0166802108</v>
      </c>
      <c r="F43" s="7">
        <f>'Regions By Outlet Data'!E65</f>
        <v>1.3809848809102954E-2</v>
      </c>
      <c r="G43" s="10">
        <f>'Regions By Outlet Data'!F65</f>
        <v>758738123.76271093</v>
      </c>
      <c r="H43" s="6">
        <f>'Regions By Outlet Data'!G65</f>
        <v>22072100.413548589</v>
      </c>
      <c r="I43" s="12">
        <f>'Regions By Outlet Data'!H65</f>
        <v>2.9962153423610433E-2</v>
      </c>
      <c r="J43" s="32">
        <f>'Regions By Outlet Data'!I65</f>
        <v>90.215868510017501</v>
      </c>
      <c r="K43" s="22">
        <f>'Regions By Outlet Data'!J65</f>
        <v>-3.1742822524588945</v>
      </c>
      <c r="M43" s="358"/>
      <c r="N43" s="28" t="s">
        <v>49</v>
      </c>
      <c r="O43" s="9">
        <f>'Regions By Outlet Data'!C76</f>
        <v>758357.55872950319</v>
      </c>
      <c r="P43" s="2">
        <f>'Regions By Outlet Data'!D76</f>
        <v>-130713.19894147455</v>
      </c>
      <c r="Q43" s="4">
        <f>'Regions By Outlet Data'!E76</f>
        <v>-0.14702226770329582</v>
      </c>
      <c r="R43" s="11">
        <f>'Regions By Outlet Data'!F76</f>
        <v>4777039.5817334047</v>
      </c>
      <c r="S43" s="3">
        <f>'Regions By Outlet Data'!G76</f>
        <v>-670560.28917665221</v>
      </c>
      <c r="T43" s="13">
        <f>'Regions By Outlet Data'!H76</f>
        <v>-0.12309279408669763</v>
      </c>
      <c r="U43" s="33">
        <f>'Regions By Outlet Data'!I76</f>
        <v>229.03946323285109</v>
      </c>
      <c r="V43" s="23">
        <f>'Regions By Outlet Data'!J76</f>
        <v>-19.057550280011782</v>
      </c>
    </row>
    <row r="44" spans="2:22" ht="15" thickBot="1">
      <c r="B44" s="358"/>
      <c r="C44" s="28" t="s">
        <v>30</v>
      </c>
      <c r="D44" s="9">
        <f>'Regions By Outlet Data'!C66</f>
        <v>333491079.9903847</v>
      </c>
      <c r="E44" s="2">
        <f>'Regions By Outlet Data'!D66</f>
        <v>17855622.562716186</v>
      </c>
      <c r="F44" s="4">
        <f>'Regions By Outlet Data'!E66</f>
        <v>5.6570395190179187E-2</v>
      </c>
      <c r="G44" s="11">
        <f>'Regions By Outlet Data'!F66</f>
        <v>963152228.10184646</v>
      </c>
      <c r="H44" s="3">
        <f>'Regions By Outlet Data'!G66</f>
        <v>63788441.435755014</v>
      </c>
      <c r="I44" s="13">
        <f>'Regions By Outlet Data'!H66</f>
        <v>7.0926184021947808E-2</v>
      </c>
      <c r="J44" s="33">
        <f>'Regions By Outlet Data'!I66</f>
        <v>105.39910071605503</v>
      </c>
      <c r="K44" s="23">
        <f>'Regions By Outlet Data'!J66</f>
        <v>0.70719251444211295</v>
      </c>
      <c r="M44" s="359"/>
      <c r="N44" s="29" t="s">
        <v>50</v>
      </c>
      <c r="O44" s="164">
        <f>'Regions By Outlet Data'!C77</f>
        <v>164442.70827527772</v>
      </c>
      <c r="P44" s="165">
        <f>'Regions By Outlet Data'!D77</f>
        <v>3505.5526772403682</v>
      </c>
      <c r="Q44" s="166">
        <f>'Regions By Outlet Data'!E77</f>
        <v>2.1782121500866881E-2</v>
      </c>
      <c r="R44" s="167">
        <f>'Regions By Outlet Data'!F77</f>
        <v>1022626.060082798</v>
      </c>
      <c r="S44" s="168">
        <f>'Regions By Outlet Data'!G77</f>
        <v>76817.434340828913</v>
      </c>
      <c r="T44" s="169">
        <f>'Regions By Outlet Data'!H77</f>
        <v>8.1218792311781973E-2</v>
      </c>
      <c r="U44" s="170">
        <f>'Regions By Outlet Data'!I77</f>
        <v>75.835132027778457</v>
      </c>
      <c r="V44" s="171">
        <f>'Regions By Outlet Data'!J77</f>
        <v>7.2608829246455286</v>
      </c>
    </row>
    <row r="45" spans="2:22">
      <c r="B45" s="358"/>
      <c r="C45" s="28" t="s">
        <v>31</v>
      </c>
      <c r="D45" s="9">
        <f>'Regions By Outlet Data'!C67</f>
        <v>269575284.74847102</v>
      </c>
      <c r="E45" s="2">
        <f>'Regions By Outlet Data'!D67</f>
        <v>16131678.888589919</v>
      </c>
      <c r="F45" s="4">
        <f>'Regions By Outlet Data'!E67</f>
        <v>6.3649973862463446E-2</v>
      </c>
      <c r="G45" s="11">
        <f>'Regions By Outlet Data'!F67</f>
        <v>829743884.86385036</v>
      </c>
      <c r="H45" s="3">
        <f>'Regions By Outlet Data'!G67</f>
        <v>56421617.486173511</v>
      </c>
      <c r="I45" s="13">
        <f>'Regions By Outlet Data'!H67</f>
        <v>7.2960032144811102E-2</v>
      </c>
      <c r="J45" s="33">
        <f>'Regions By Outlet Data'!I67</f>
        <v>99.388537511987309</v>
      </c>
      <c r="K45" s="23">
        <f>'Regions By Outlet Data'!J67</f>
        <v>1.3239481057459841</v>
      </c>
      <c r="M45" s="357" t="str">
        <f>'HOME PAGE'!H7</f>
        <v>YTD Ending 11-03-2024</v>
      </c>
      <c r="N45" s="27" t="s">
        <v>46</v>
      </c>
      <c r="O45" s="8">
        <f>'Regions By Outlet Data'!C118</f>
        <v>160275.4639103713</v>
      </c>
      <c r="P45" s="5">
        <f>'Regions By Outlet Data'!D118</f>
        <v>-23389.204755581653</v>
      </c>
      <c r="Q45" s="7">
        <f>'Regions By Outlet Data'!E118</f>
        <v>-0.12734732774392038</v>
      </c>
      <c r="R45" s="10">
        <f>'Regions By Outlet Data'!F118</f>
        <v>1030970.8131741716</v>
      </c>
      <c r="S45" s="6">
        <f>'Regions By Outlet Data'!G118</f>
        <v>-85821.155194097664</v>
      </c>
      <c r="T45" s="12">
        <f>'Regions By Outlet Data'!H118</f>
        <v>-7.6846142902952538E-2</v>
      </c>
      <c r="U45" s="32">
        <f>'Regions By Outlet Data'!I118</f>
        <v>82.226614968157477</v>
      </c>
      <c r="V45" s="22">
        <f>'Regions By Outlet Data'!J118</f>
        <v>-6.7189988658783761</v>
      </c>
    </row>
    <row r="46" spans="2:22">
      <c r="B46" s="358"/>
      <c r="C46" s="28" t="s">
        <v>32</v>
      </c>
      <c r="D46" s="9">
        <f>'Regions By Outlet Data'!C68</f>
        <v>520499930.13233608</v>
      </c>
      <c r="E46" s="2">
        <f>'Regions By Outlet Data'!D68</f>
        <v>23437176.221858859</v>
      </c>
      <c r="F46" s="4">
        <f>'Regions By Outlet Data'!E68</f>
        <v>4.7151342637271866E-2</v>
      </c>
      <c r="G46" s="11">
        <f>'Regions By Outlet Data'!F68</f>
        <v>1678566598.8898895</v>
      </c>
      <c r="H46" s="3">
        <f>'Regions By Outlet Data'!G68</f>
        <v>83884014.758095026</v>
      </c>
      <c r="I46" s="13">
        <f>'Regions By Outlet Data'!H68</f>
        <v>5.2602327004006667E-2</v>
      </c>
      <c r="J46" s="33">
        <f>'Regions By Outlet Data'!I68</f>
        <v>136.63920072536001</v>
      </c>
      <c r="K46" s="23">
        <f>'Regions By Outlet Data'!J68</f>
        <v>-0.30401032711276343</v>
      </c>
      <c r="M46" s="358"/>
      <c r="N46" s="28" t="s">
        <v>47</v>
      </c>
      <c r="O46" s="9">
        <f>'Regions By Outlet Data'!C119</f>
        <v>202585.71035705286</v>
      </c>
      <c r="P46" s="2">
        <f>'Regions By Outlet Data'!D119</f>
        <v>5416.6268875153328</v>
      </c>
      <c r="Q46" s="4">
        <f>'Regions By Outlet Data'!E119</f>
        <v>2.7471988976163181E-2</v>
      </c>
      <c r="R46" s="11">
        <f>'Regions By Outlet Data'!F119</f>
        <v>1152149.3531143756</v>
      </c>
      <c r="S46" s="3">
        <f>'Regions By Outlet Data'!G119</f>
        <v>78073.227186758071</v>
      </c>
      <c r="T46" s="13">
        <f>'Regions By Outlet Data'!H119</f>
        <v>7.2688727830469868E-2</v>
      </c>
      <c r="U46" s="33">
        <f>'Regions By Outlet Data'!I119</f>
        <v>85.187851000279082</v>
      </c>
      <c r="V46" s="23">
        <f>'Regions By Outlet Data'!J119</f>
        <v>6.9239990003793679</v>
      </c>
    </row>
    <row r="47" spans="2:22">
      <c r="B47" s="358"/>
      <c r="C47" s="28" t="s">
        <v>33</v>
      </c>
      <c r="D47" s="9">
        <f>'Regions By Outlet Data'!C69</f>
        <v>117024230.60659064</v>
      </c>
      <c r="E47" s="2">
        <f>'Regions By Outlet Data'!D69</f>
        <v>5348320.3823958635</v>
      </c>
      <c r="F47" s="4">
        <f>'Regions By Outlet Data'!E69</f>
        <v>4.7891442045638263E-2</v>
      </c>
      <c r="G47" s="11">
        <f>'Regions By Outlet Data'!F69</f>
        <v>340693989.23107743</v>
      </c>
      <c r="H47" s="3">
        <f>'Regions By Outlet Data'!G69</f>
        <v>17379835.14202404</v>
      </c>
      <c r="I47" s="13">
        <f>'Regions By Outlet Data'!H69</f>
        <v>5.3755256063540452E-2</v>
      </c>
      <c r="J47" s="33">
        <f>'Regions By Outlet Data'!I69</f>
        <v>80.260103235234624</v>
      </c>
      <c r="K47" s="23">
        <f>'Regions By Outlet Data'!J69</f>
        <v>-0.12175992705276428</v>
      </c>
      <c r="M47" s="358"/>
      <c r="N47" s="28" t="s">
        <v>48</v>
      </c>
      <c r="O47" s="9">
        <f>'Regions By Outlet Data'!C120</f>
        <v>139676.30318446917</v>
      </c>
      <c r="P47" s="2">
        <f>'Regions By Outlet Data'!D120</f>
        <v>-11693.445981811616</v>
      </c>
      <c r="Q47" s="4">
        <f>'Regions By Outlet Data'!E120</f>
        <v>-7.725087770982747E-2</v>
      </c>
      <c r="R47" s="11">
        <f>'Regions By Outlet Data'!F120</f>
        <v>887409.71552704286</v>
      </c>
      <c r="S47" s="3">
        <f>'Regions By Outlet Data'!G120</f>
        <v>-10998.405436124071</v>
      </c>
      <c r="T47" s="13">
        <f>'Regions By Outlet Data'!H120</f>
        <v>-1.2242103760519084E-2</v>
      </c>
      <c r="U47" s="33">
        <f>'Regions By Outlet Data'!I120</f>
        <v>68.516493734649259</v>
      </c>
      <c r="V47" s="23">
        <f>'Regions By Outlet Data'!J120</f>
        <v>-1.5749550758764457</v>
      </c>
    </row>
    <row r="48" spans="2:22">
      <c r="B48" s="358"/>
      <c r="C48" s="28" t="s">
        <v>34</v>
      </c>
      <c r="D48" s="9">
        <f>'Regions By Outlet Data'!C70</f>
        <v>184437652.53743836</v>
      </c>
      <c r="E48" s="2">
        <f>'Regions By Outlet Data'!D70</f>
        <v>10321449.518227965</v>
      </c>
      <c r="F48" s="4">
        <f>'Regions By Outlet Data'!E70</f>
        <v>5.9279086835411804E-2</v>
      </c>
      <c r="G48" s="11">
        <f>'Regions By Outlet Data'!F70</f>
        <v>553529848.39128852</v>
      </c>
      <c r="H48" s="3">
        <f>'Regions By Outlet Data'!G70</f>
        <v>36008136.167796075</v>
      </c>
      <c r="I48" s="13">
        <f>'Regions By Outlet Data'!H70</f>
        <v>6.9578020240136151E-2</v>
      </c>
      <c r="J48" s="33">
        <f>'Regions By Outlet Data'!I70</f>
        <v>66.463722972411844</v>
      </c>
      <c r="K48" s="23">
        <f>'Regions By Outlet Data'!J70</f>
        <v>0.61476384174382304</v>
      </c>
      <c r="M48" s="358"/>
      <c r="N48" s="28" t="s">
        <v>49</v>
      </c>
      <c r="O48" s="9">
        <f>'Regions By Outlet Data'!C121</f>
        <v>648494.81407249242</v>
      </c>
      <c r="P48" s="2">
        <f>'Regions By Outlet Data'!D121</f>
        <v>-108121.7335235643</v>
      </c>
      <c r="Q48" s="4">
        <f>'Regions By Outlet Data'!E121</f>
        <v>-0.14290162416760735</v>
      </c>
      <c r="R48" s="11">
        <f>'Regions By Outlet Data'!F121</f>
        <v>4081048.5042656027</v>
      </c>
      <c r="S48" s="3">
        <f>'Regions By Outlet Data'!G121</f>
        <v>-588306.08922044188</v>
      </c>
      <c r="T48" s="13">
        <f>'Regions By Outlet Data'!H121</f>
        <v>-0.12599302054317202</v>
      </c>
      <c r="U48" s="33">
        <f>'Regions By Outlet Data'!I121</f>
        <v>226.50475085043348</v>
      </c>
      <c r="V48" s="23">
        <f>'Regions By Outlet Data'!J121</f>
        <v>-22.954831583942365</v>
      </c>
    </row>
    <row r="49" spans="2:22" ht="15" thickBot="1">
      <c r="B49" s="358"/>
      <c r="C49" s="28" t="s">
        <v>35</v>
      </c>
      <c r="D49" s="9">
        <f>'Regions By Outlet Data'!C71</f>
        <v>299551601.24916625</v>
      </c>
      <c r="E49" s="2">
        <f>'Regions By Outlet Data'!D71</f>
        <v>19317812.209661841</v>
      </c>
      <c r="F49" s="4">
        <f>'Regions By Outlet Data'!E71</f>
        <v>6.8934628746495016E-2</v>
      </c>
      <c r="G49" s="11">
        <f>'Regions By Outlet Data'!F71</f>
        <v>882959567.68198538</v>
      </c>
      <c r="H49" s="3">
        <f>'Regions By Outlet Data'!G71</f>
        <v>62197459.676297069</v>
      </c>
      <c r="I49" s="13">
        <f>'Regions By Outlet Data'!H71</f>
        <v>7.5780130527012587E-2</v>
      </c>
      <c r="J49" s="33">
        <f>'Regions By Outlet Data'!I71</f>
        <v>97.705618338422539</v>
      </c>
      <c r="K49" s="23">
        <f>'Regions By Outlet Data'!J71</f>
        <v>1.7781376213370379</v>
      </c>
      <c r="M49" s="359"/>
      <c r="N49" s="83" t="s">
        <v>50</v>
      </c>
      <c r="O49" s="164">
        <f>'Regions By Outlet Data'!C122</f>
        <v>143919.10716363013</v>
      </c>
      <c r="P49" s="165">
        <f>'Regions By Outlet Data'!D122</f>
        <v>7884.2409572339966</v>
      </c>
      <c r="Q49" s="166">
        <f>'Regions By Outlet Data'!E122</f>
        <v>5.7957501463424765E-2</v>
      </c>
      <c r="R49" s="167">
        <f>'Regions By Outlet Data'!F122</f>
        <v>891972.3234430271</v>
      </c>
      <c r="S49" s="168">
        <f>'Regions By Outlet Data'!G122</f>
        <v>87077.453014763072</v>
      </c>
      <c r="T49" s="169">
        <f>'Regions By Outlet Data'!H122</f>
        <v>0.10818487757094461</v>
      </c>
      <c r="U49" s="170">
        <f>'Regions By Outlet Data'!I122</f>
        <v>76.755374204264868</v>
      </c>
      <c r="V49" s="171">
        <f>'Regions By Outlet Data'!J122</f>
        <v>8.270585742042158</v>
      </c>
    </row>
    <row r="50" spans="2:22" ht="15" thickBot="1">
      <c r="B50" s="359"/>
      <c r="C50" s="29" t="s">
        <v>36</v>
      </c>
      <c r="D50" s="164">
        <f>'Regions By Outlet Data'!C72</f>
        <v>248733930.77292064</v>
      </c>
      <c r="E50" s="165">
        <f>'Regions By Outlet Data'!D72</f>
        <v>8470232.9332330227</v>
      </c>
      <c r="F50" s="166">
        <f>'Regions By Outlet Data'!E72</f>
        <v>3.52539023139678E-2</v>
      </c>
      <c r="G50" s="167">
        <f>'Regions By Outlet Data'!F72</f>
        <v>776954081.0879488</v>
      </c>
      <c r="H50" s="168">
        <f>'Regions By Outlet Data'!G72</f>
        <v>37612487.279080033</v>
      </c>
      <c r="I50" s="169">
        <f>'Regions By Outlet Data'!H72</f>
        <v>5.0872949113158435E-2</v>
      </c>
      <c r="J50" s="170">
        <f>'Regions By Outlet Data'!I72</f>
        <v>99.703223476876531</v>
      </c>
      <c r="K50" s="171">
        <f>'Regions By Outlet Data'!J72</f>
        <v>-1.3701989148497944</v>
      </c>
    </row>
    <row r="51" spans="2:22">
      <c r="B51" s="357" t="str">
        <f>'HOME PAGE'!H7</f>
        <v>YTD Ending 11-03-2024</v>
      </c>
      <c r="C51" s="27" t="s">
        <v>29</v>
      </c>
      <c r="D51" s="8">
        <f>'Regions By Outlet Data'!C110</f>
        <v>202694322.46809822</v>
      </c>
      <c r="E51" s="5">
        <f>'Regions By Outlet Data'!D110</f>
        <v>3681045.5434663296</v>
      </c>
      <c r="F51" s="7">
        <f>'Regions By Outlet Data'!E110</f>
        <v>1.8496482246560739E-2</v>
      </c>
      <c r="G51" s="10">
        <f>'Regions By Outlet Data'!F110</f>
        <v>656573335.89946187</v>
      </c>
      <c r="H51" s="6">
        <f>'Regions By Outlet Data'!G110</f>
        <v>20111831.547434926</v>
      </c>
      <c r="I51" s="12">
        <f>'Regions By Outlet Data'!H110</f>
        <v>3.1599446957770866E-2</v>
      </c>
      <c r="J51" s="32">
        <f>'Regions By Outlet Data'!I110</f>
        <v>89.93568968827033</v>
      </c>
      <c r="K51" s="22">
        <f>'Regions By Outlet Data'!J110</f>
        <v>-3.0259445707582557</v>
      </c>
    </row>
    <row r="52" spans="2:22">
      <c r="B52" s="358"/>
      <c r="C52" s="28" t="s">
        <v>30</v>
      </c>
      <c r="D52" s="9">
        <f>'Regions By Outlet Data'!C111</f>
        <v>289800266.34691989</v>
      </c>
      <c r="E52" s="2">
        <f>'Regions By Outlet Data'!D111</f>
        <v>16339594.925637424</v>
      </c>
      <c r="F52" s="4">
        <f>'Regions By Outlet Data'!E111</f>
        <v>5.9751169485228475E-2</v>
      </c>
      <c r="G52" s="11">
        <f>'Regions By Outlet Data'!F111</f>
        <v>836747911.91953099</v>
      </c>
      <c r="H52" s="3">
        <f>'Regions By Outlet Data'!G111</f>
        <v>58337310.795391321</v>
      </c>
      <c r="I52" s="13">
        <f>'Regions By Outlet Data'!H111</f>
        <v>7.4944137080280818E-2</v>
      </c>
      <c r="J52" s="33">
        <f>'Regions By Outlet Data'!I111</f>
        <v>105.3932386565091</v>
      </c>
      <c r="K52" s="23">
        <f>'Regions By Outlet Data'!J111</f>
        <v>0.6948350969862247</v>
      </c>
    </row>
    <row r="53" spans="2:22">
      <c r="B53" s="358"/>
      <c r="C53" s="28" t="s">
        <v>31</v>
      </c>
      <c r="D53" s="9">
        <f>'Regions By Outlet Data'!C112</f>
        <v>234828219.10789996</v>
      </c>
      <c r="E53" s="2">
        <f>'Regions By Outlet Data'!D112</f>
        <v>14624779.674168378</v>
      </c>
      <c r="F53" s="4">
        <f>'Regions By Outlet Data'!E112</f>
        <v>6.6414855788706179E-2</v>
      </c>
      <c r="G53" s="11">
        <f>'Regions By Outlet Data'!F112</f>
        <v>722338756.44537961</v>
      </c>
      <c r="H53" s="3">
        <f>'Regions By Outlet Data'!G112</f>
        <v>51528038.659223557</v>
      </c>
      <c r="I53" s="13">
        <f>'Regions By Outlet Data'!H112</f>
        <v>7.6814572714757792E-2</v>
      </c>
      <c r="J53" s="33">
        <f>'Regions By Outlet Data'!I112</f>
        <v>99.624877112092648</v>
      </c>
      <c r="K53" s="23">
        <f>'Regions By Outlet Data'!J112</f>
        <v>1.2752254359306221</v>
      </c>
    </row>
    <row r="54" spans="2:22">
      <c r="B54" s="358"/>
      <c r="C54" s="28" t="s">
        <v>32</v>
      </c>
      <c r="D54" s="9">
        <f>'Regions By Outlet Data'!C113</f>
        <v>451088300.99543428</v>
      </c>
      <c r="E54" s="2">
        <f>'Regions By Outlet Data'!D113</f>
        <v>21219036.254824519</v>
      </c>
      <c r="F54" s="4">
        <f>'Regions By Outlet Data'!E113</f>
        <v>4.9361603620646004E-2</v>
      </c>
      <c r="G54" s="11">
        <f>'Regions By Outlet Data'!F113</f>
        <v>1453873956.742388</v>
      </c>
      <c r="H54" s="3">
        <f>'Regions By Outlet Data'!G113</f>
        <v>76302384.421696186</v>
      </c>
      <c r="I54" s="13">
        <f>'Regions By Outlet Data'!H113</f>
        <v>5.5389052703196585E-2</v>
      </c>
      <c r="J54" s="33">
        <f>'Regions By Outlet Data'!I113</f>
        <v>136.26285619591411</v>
      </c>
      <c r="K54" s="23">
        <f>'Regions By Outlet Data'!J113</f>
        <v>-0.44187099482016379</v>
      </c>
    </row>
    <row r="55" spans="2:22">
      <c r="B55" s="358"/>
      <c r="C55" s="28" t="s">
        <v>33</v>
      </c>
      <c r="D55" s="9">
        <f>'Regions By Outlet Data'!C114</f>
        <v>101777314.26838237</v>
      </c>
      <c r="E55" s="2">
        <f>'Regions By Outlet Data'!D114</f>
        <v>4926178.4295692295</v>
      </c>
      <c r="F55" s="4">
        <f>'Regions By Outlet Data'!E114</f>
        <v>5.0863403788756201E-2</v>
      </c>
      <c r="G55" s="11">
        <f>'Regions By Outlet Data'!F114</f>
        <v>295725881.0606581</v>
      </c>
      <c r="H55" s="3">
        <f>'Regions By Outlet Data'!G114</f>
        <v>15953403.591598809</v>
      </c>
      <c r="I55" s="13">
        <f>'Regions By Outlet Data'!H114</f>
        <v>5.7022776993362882E-2</v>
      </c>
      <c r="J55" s="33">
        <f>'Regions By Outlet Data'!I114</f>
        <v>80.322310509800346</v>
      </c>
      <c r="K55" s="23">
        <f>'Regions By Outlet Data'!J114</f>
        <v>-0.14530618107146154</v>
      </c>
    </row>
    <row r="56" spans="2:22">
      <c r="B56" s="358"/>
      <c r="C56" s="28" t="s">
        <v>34</v>
      </c>
      <c r="D56" s="9">
        <f>'Regions By Outlet Data'!C115</f>
        <v>161265719.79386187</v>
      </c>
      <c r="E56" s="2">
        <f>'Regions By Outlet Data'!D115</f>
        <v>9988865.7356565893</v>
      </c>
      <c r="F56" s="4">
        <f>'Regions By Outlet Data'!E115</f>
        <v>6.6030363982934714E-2</v>
      </c>
      <c r="G56" s="11">
        <f>'Regions By Outlet Data'!F115</f>
        <v>483953458.21734107</v>
      </c>
      <c r="H56" s="3">
        <f>'Regions By Outlet Data'!G115</f>
        <v>33806834.573147953</v>
      </c>
      <c r="I56" s="13">
        <f>'Regions By Outlet Data'!H115</f>
        <v>7.5101828598562806E-2</v>
      </c>
      <c r="J56" s="33">
        <f>'Regions By Outlet Data'!I115</f>
        <v>66.871093461061918</v>
      </c>
      <c r="K56" s="23">
        <f>'Regions By Outlet Data'!J115</f>
        <v>0.83215803935510735</v>
      </c>
    </row>
    <row r="57" spans="2:22">
      <c r="B57" s="358"/>
      <c r="C57" s="28" t="s">
        <v>35</v>
      </c>
      <c r="D57" s="9">
        <f>'Regions By Outlet Data'!C116</f>
        <v>260731968.29600531</v>
      </c>
      <c r="E57" s="2">
        <f>'Regions By Outlet Data'!D116</f>
        <v>17491590.400533915</v>
      </c>
      <c r="F57" s="4">
        <f>'Regions By Outlet Data'!E116</f>
        <v>7.1910718737867779E-2</v>
      </c>
      <c r="G57" s="11">
        <f>'Regions By Outlet Data'!F116</f>
        <v>767378458.40249634</v>
      </c>
      <c r="H57" s="3">
        <f>'Regions By Outlet Data'!G116</f>
        <v>56603558.428898215</v>
      </c>
      <c r="I57" s="13">
        <f>'Regions By Outlet Data'!H116</f>
        <v>7.9636405887434633E-2</v>
      </c>
      <c r="J57" s="33">
        <f>'Regions By Outlet Data'!I116</f>
        <v>97.859605809825879</v>
      </c>
      <c r="K57" s="23">
        <f>'Regions By Outlet Data'!J116</f>
        <v>1.7479493770377843</v>
      </c>
    </row>
    <row r="58" spans="2:22" ht="15" thickBot="1">
      <c r="B58" s="359"/>
      <c r="C58" s="29" t="s">
        <v>36</v>
      </c>
      <c r="D58" s="164">
        <f>'Regions By Outlet Data'!C117</f>
        <v>216024057.25291774</v>
      </c>
      <c r="E58" s="165">
        <f>'Regions By Outlet Data'!D117</f>
        <v>7869424.0510874093</v>
      </c>
      <c r="F58" s="166">
        <f>'Regions By Outlet Data'!E117</f>
        <v>3.7805663655139876E-2</v>
      </c>
      <c r="G58" s="167">
        <f>'Regions By Outlet Data'!F117</f>
        <v>673874522.35133147</v>
      </c>
      <c r="H58" s="168">
        <f>'Regions By Outlet Data'!G117</f>
        <v>34519828.769123912</v>
      </c>
      <c r="I58" s="169">
        <f>'Regions By Outlet Data'!H117</f>
        <v>5.3991671783489285E-2</v>
      </c>
      <c r="J58" s="170">
        <f>'Regions By Outlet Data'!I117</f>
        <v>99.640883962626674</v>
      </c>
      <c r="K58" s="171">
        <f>'Regions By Outlet Data'!J117</f>
        <v>-1.4362104549890518</v>
      </c>
    </row>
    <row r="62" spans="2:22" ht="23.5">
      <c r="B62" s="339" t="s">
        <v>136</v>
      </c>
      <c r="C62" s="339"/>
      <c r="D62" s="339"/>
      <c r="E62" s="339"/>
      <c r="F62" s="339"/>
      <c r="G62" s="339"/>
      <c r="H62" s="339"/>
      <c r="I62" s="339"/>
      <c r="J62" s="339"/>
      <c r="K62" s="339"/>
    </row>
    <row r="63" spans="2:22" ht="15" thickBot="1">
      <c r="B63" s="369" t="s">
        <v>225</v>
      </c>
      <c r="C63" s="369"/>
      <c r="D63" s="369"/>
      <c r="E63" s="369"/>
      <c r="F63" s="369"/>
      <c r="G63" s="369"/>
      <c r="H63" s="369"/>
      <c r="I63" s="369"/>
      <c r="J63" s="369"/>
      <c r="K63" s="369"/>
    </row>
    <row r="64" spans="2:22">
      <c r="C64" s="360"/>
      <c r="D64" s="361" t="s">
        <v>109</v>
      </c>
      <c r="E64" s="362"/>
      <c r="F64" s="363"/>
      <c r="G64" s="364" t="s">
        <v>23</v>
      </c>
      <c r="H64" s="362"/>
      <c r="I64" s="365"/>
      <c r="J64" s="361" t="s">
        <v>28</v>
      </c>
      <c r="K64" s="363"/>
    </row>
    <row r="65" spans="2:11" ht="33" customHeight="1" thickBot="1">
      <c r="C65" s="360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66" t="str">
        <f>'HOME PAGE'!H5</f>
        <v>4 WEEKS  ENDING 11-03-2024</v>
      </c>
      <c r="C66" s="30" t="s">
        <v>51</v>
      </c>
      <c r="D66" s="8">
        <f>'Regions By Outlet Data'!C33</f>
        <v>103973.96758037726</v>
      </c>
      <c r="E66" s="5">
        <f>'Regions By Outlet Data'!D33</f>
        <v>1902.0855384784663</v>
      </c>
      <c r="F66" s="7">
        <f>'Regions By Outlet Data'!E33</f>
        <v>1.8634765034485131E-2</v>
      </c>
      <c r="G66" s="10">
        <f>'Regions By Outlet Data'!F33</f>
        <v>650743.86413841601</v>
      </c>
      <c r="H66" s="6">
        <f>'Regions By Outlet Data'!G33</f>
        <v>51253.077486452763</v>
      </c>
      <c r="I66" s="12">
        <f>'Regions By Outlet Data'!H33</f>
        <v>8.5494353921085259E-2</v>
      </c>
      <c r="J66" s="32">
        <f>'Regions By Outlet Data'!I33</f>
        <v>109.95410214440101</v>
      </c>
      <c r="K66" s="22">
        <f>'Regions By Outlet Data'!J33</f>
        <v>3.6434214612851434</v>
      </c>
    </row>
    <row r="67" spans="2:11">
      <c r="B67" s="367"/>
      <c r="C67" s="28" t="s">
        <v>52</v>
      </c>
      <c r="D67" s="9">
        <f>'Regions By Outlet Data'!C34</f>
        <v>60251.088626061974</v>
      </c>
      <c r="E67" s="2">
        <f>'Regions By Outlet Data'!D34</f>
        <v>4843.477521315981</v>
      </c>
      <c r="F67" s="4">
        <f>'Regions By Outlet Data'!E34</f>
        <v>8.7415382557453528E-2</v>
      </c>
      <c r="G67" s="11">
        <f>'Regions By Outlet Data'!F34</f>
        <v>360349.39422602055</v>
      </c>
      <c r="H67" s="3">
        <f>'Regions By Outlet Data'!G34</f>
        <v>28231.368178960751</v>
      </c>
      <c r="I67" s="13">
        <f>'Regions By Outlet Data'!H34</f>
        <v>8.5004022560824441E-2</v>
      </c>
      <c r="J67" s="33">
        <f>'Regions By Outlet Data'!I34</f>
        <v>52.224609672712852</v>
      </c>
      <c r="K67" s="23">
        <f>'Regions By Outlet Data'!J34</f>
        <v>4.9243323587174928</v>
      </c>
    </row>
    <row r="68" spans="2:11">
      <c r="B68" s="367"/>
      <c r="C68" s="28" t="s">
        <v>53</v>
      </c>
      <c r="D68" s="9">
        <f>'Regions By Outlet Data'!C35</f>
        <v>85591.325995826759</v>
      </c>
      <c r="E68" s="2">
        <f>'Regions By Outlet Data'!D35</f>
        <v>-3125.7316587458627</v>
      </c>
      <c r="F68" s="4">
        <f>'Regions By Outlet Data'!E35</f>
        <v>-3.5232589328155622E-2</v>
      </c>
      <c r="G68" s="11">
        <f>'Regions By Outlet Data'!F35</f>
        <v>526739.53941353201</v>
      </c>
      <c r="H68" s="3">
        <f>'Regions By Outlet Data'!G35</f>
        <v>18570.48534228385</v>
      </c>
      <c r="I68" s="13">
        <f>'Regions By Outlet Data'!H35</f>
        <v>3.6543912293565524E-2</v>
      </c>
      <c r="J68" s="33">
        <f>'Regions By Outlet Data'!I35</f>
        <v>86.545323041573852</v>
      </c>
      <c r="K68" s="23">
        <f>'Regions By Outlet Data'!J35</f>
        <v>-1.8043476220642845</v>
      </c>
    </row>
    <row r="69" spans="2:11">
      <c r="B69" s="367"/>
      <c r="C69" s="28" t="s">
        <v>54</v>
      </c>
      <c r="D69" s="9">
        <f>'Regions By Outlet Data'!C36</f>
        <v>285247.18052826734</v>
      </c>
      <c r="E69" s="2">
        <f>'Regions By Outlet Data'!D36</f>
        <v>-7088.0567933949642</v>
      </c>
      <c r="F69" s="4">
        <f>'Regions By Outlet Data'!E36</f>
        <v>-2.4246330542752305E-2</v>
      </c>
      <c r="G69" s="11">
        <f>'Regions By Outlet Data'!F36</f>
        <v>1789562.700348469</v>
      </c>
      <c r="H69" s="3">
        <f>'Regions By Outlet Data'!G36</f>
        <v>20670.697366632987</v>
      </c>
      <c r="I69" s="13">
        <f>'Regions By Outlet Data'!H36</f>
        <v>1.168567517507469E-2</v>
      </c>
      <c r="J69" s="33">
        <f>'Regions By Outlet Data'!I36</f>
        <v>205.3683997597831</v>
      </c>
      <c r="K69" s="23">
        <f>'Regions By Outlet Data'!J36</f>
        <v>-1.9211376329119787</v>
      </c>
    </row>
    <row r="70" spans="2:11">
      <c r="B70" s="367"/>
      <c r="C70" s="28" t="s">
        <v>55</v>
      </c>
      <c r="D70" s="9">
        <f>'Regions By Outlet Data'!C37</f>
        <v>40954.038411214824</v>
      </c>
      <c r="E70" s="2">
        <f>'Regions By Outlet Data'!D37</f>
        <v>-482.04329687133577</v>
      </c>
      <c r="F70" s="4">
        <f>'Regions By Outlet Data'!E37</f>
        <v>-1.1633418918982055E-2</v>
      </c>
      <c r="G70" s="11">
        <f>'Regions By Outlet Data'!F37</f>
        <v>243128.04842663289</v>
      </c>
      <c r="H70" s="3">
        <f>'Regions By Outlet Data'!G37</f>
        <v>10097.784431307315</v>
      </c>
      <c r="I70" s="13">
        <f>'Regions By Outlet Data'!H37</f>
        <v>4.3332502217436744E-2</v>
      </c>
      <c r="J70" s="33">
        <f>'Regions By Outlet Data'!I37</f>
        <v>77.033259428591023</v>
      </c>
      <c r="K70" s="23">
        <f>'Regions By Outlet Data'!J37</f>
        <v>0.27163122733993816</v>
      </c>
    </row>
    <row r="71" spans="2:11">
      <c r="B71" s="367"/>
      <c r="C71" s="28" t="s">
        <v>56</v>
      </c>
      <c r="D71" s="9">
        <f>'Regions By Outlet Data'!C38</f>
        <v>48883.230814093695</v>
      </c>
      <c r="E71" s="2">
        <f>'Regions By Outlet Data'!D38</f>
        <v>3871.0645161080683</v>
      </c>
      <c r="F71" s="4">
        <f>'Regions By Outlet Data'!E38</f>
        <v>8.6000404656847301E-2</v>
      </c>
      <c r="G71" s="11">
        <f>'Regions By Outlet Data'!F38</f>
        <v>303678.31786167383</v>
      </c>
      <c r="H71" s="3">
        <f>'Regions By Outlet Data'!G38</f>
        <v>30791.630270025984</v>
      </c>
      <c r="I71" s="13">
        <f>'Regions By Outlet Data'!H38</f>
        <v>0.11283668889009012</v>
      </c>
      <c r="J71" s="33">
        <f>'Regions By Outlet Data'!I38</f>
        <v>48.311731363234692</v>
      </c>
      <c r="K71" s="23">
        <f>'Regions By Outlet Data'!J38</f>
        <v>4.4983702497935596</v>
      </c>
    </row>
    <row r="72" spans="2:11">
      <c r="B72" s="367"/>
      <c r="C72" s="28" t="s">
        <v>57</v>
      </c>
      <c r="D72" s="9">
        <f>'Regions By Outlet Data'!C39</f>
        <v>102206.6262983653</v>
      </c>
      <c r="E72" s="2">
        <f>'Regions By Outlet Data'!D39</f>
        <v>-14017.960720365896</v>
      </c>
      <c r="F72" s="4">
        <f>'Regions By Outlet Data'!E39</f>
        <v>-0.12061097466499673</v>
      </c>
      <c r="G72" s="11">
        <f>'Regions By Outlet Data'!F39</f>
        <v>600167.55473080638</v>
      </c>
      <c r="H72" s="3">
        <f>'Regions By Outlet Data'!G39</f>
        <v>-22119.024423899595</v>
      </c>
      <c r="I72" s="13">
        <f>'Regions By Outlet Data'!H39</f>
        <v>-3.5544755687878349E-2</v>
      </c>
      <c r="J72" s="33">
        <f>'Regions By Outlet Data'!I39</f>
        <v>91.42912562295021</v>
      </c>
      <c r="K72" s="23">
        <f>'Regions By Outlet Data'!J39</f>
        <v>-10.967932970574935</v>
      </c>
    </row>
    <row r="73" spans="2:11" ht="15" thickBot="1">
      <c r="B73" s="368"/>
      <c r="C73" s="29" t="s">
        <v>58</v>
      </c>
      <c r="D73" s="164">
        <f>'Regions By Outlet Data'!C40</f>
        <v>77714.569395998769</v>
      </c>
      <c r="E73" s="165">
        <f>'Regions By Outlet Data'!D40</f>
        <v>1742.6379520616319</v>
      </c>
      <c r="F73" s="166">
        <f>'Regions By Outlet Data'!E40</f>
        <v>2.2937918240865014E-2</v>
      </c>
      <c r="G73" s="167">
        <f>'Regions By Outlet Data'!F40</f>
        <v>480090.49020943284</v>
      </c>
      <c r="H73" s="168">
        <f>'Regions By Outlet Data'!G40</f>
        <v>23662.966948548274</v>
      </c>
      <c r="I73" s="169">
        <f>'Regions By Outlet Data'!H40</f>
        <v>5.1843865110262004E-2</v>
      </c>
      <c r="J73" s="170">
        <f>'Regions By Outlet Data'!I40</f>
        <v>85.434687011355422</v>
      </c>
      <c r="K73" s="171">
        <f>'Regions By Outlet Data'!J40</f>
        <v>3.1784359928307708</v>
      </c>
    </row>
    <row r="74" spans="2:11">
      <c r="B74" s="366" t="str">
        <f>'HOME PAGE'!H6</f>
        <v>LATEST 52 WEEKS ENDING 11-03-2024</v>
      </c>
      <c r="C74" s="30" t="s">
        <v>51</v>
      </c>
      <c r="D74" s="8">
        <f>'Regions By Outlet Data'!C78</f>
        <v>1258739.4367203861</v>
      </c>
      <c r="E74" s="5">
        <f>'Regions By Outlet Data'!D78</f>
        <v>42247.511861722451</v>
      </c>
      <c r="F74" s="7">
        <f>'Regions By Outlet Data'!E78</f>
        <v>3.4728970245019024E-2</v>
      </c>
      <c r="G74" s="10">
        <f>'Regions By Outlet Data'!F78</f>
        <v>7940346.1787354341</v>
      </c>
      <c r="H74" s="6">
        <f>'Regions By Outlet Data'!G78</f>
        <v>516281.40825036447</v>
      </c>
      <c r="I74" s="12">
        <f>'Regions By Outlet Data'!H78</f>
        <v>6.9541608837099617E-2</v>
      </c>
      <c r="J74" s="32">
        <f>'Regions By Outlet Data'!I78</f>
        <v>102.52869002126674</v>
      </c>
      <c r="K74" s="22">
        <f>'Regions By Outlet Data'!J78</f>
        <v>4.1485089221105937</v>
      </c>
    </row>
    <row r="75" spans="2:11">
      <c r="B75" s="367"/>
      <c r="C75" s="28" t="s">
        <v>52</v>
      </c>
      <c r="D75" s="9">
        <f>'Regions By Outlet Data'!C79</f>
        <v>751607.2322372155</v>
      </c>
      <c r="E75" s="2">
        <f>'Regions By Outlet Data'!D79</f>
        <v>9570.9037249422399</v>
      </c>
      <c r="F75" s="4">
        <f>'Regions By Outlet Data'!E79</f>
        <v>1.2898160584847886E-2</v>
      </c>
      <c r="G75" s="11">
        <f>'Regions By Outlet Data'!F79</f>
        <v>4396640.6974279555</v>
      </c>
      <c r="H75" s="3">
        <f>'Regions By Outlet Data'!G79</f>
        <v>-8762.8944081347436</v>
      </c>
      <c r="I75" s="13">
        <f>'Regions By Outlet Data'!H79</f>
        <v>-1.9891240894191337E-3</v>
      </c>
      <c r="J75" s="33">
        <f>'Regions By Outlet Data'!I79</f>
        <v>50.179231364604981</v>
      </c>
      <c r="K75" s="23">
        <f>'Regions By Outlet Data'!J79</f>
        <v>0.99260456264190111</v>
      </c>
    </row>
    <row r="76" spans="2:11">
      <c r="B76" s="367"/>
      <c r="C76" s="28" t="s">
        <v>53</v>
      </c>
      <c r="D76" s="9">
        <f>'Regions By Outlet Data'!C80</f>
        <v>1127355.6983358411</v>
      </c>
      <c r="E76" s="2">
        <f>'Regions By Outlet Data'!D80</f>
        <v>-23676.966453434667</v>
      </c>
      <c r="F76" s="4">
        <f>'Regions By Outlet Data'!E80</f>
        <v>-2.0570195075888056E-2</v>
      </c>
      <c r="G76" s="11">
        <f>'Regions By Outlet Data'!F80</f>
        <v>6695924.6805288456</v>
      </c>
      <c r="H76" s="3">
        <f>'Regions By Outlet Data'!G80</f>
        <v>150185.69048408139</v>
      </c>
      <c r="I76" s="13">
        <f>'Regions By Outlet Data'!H80</f>
        <v>2.2944038971381951E-2</v>
      </c>
      <c r="J76" s="33">
        <f>'Regions By Outlet Data'!I80</f>
        <v>87.800615978083869</v>
      </c>
      <c r="K76" s="23">
        <f>'Regions By Outlet Data'!J80</f>
        <v>-1.2041094228776785</v>
      </c>
    </row>
    <row r="77" spans="2:11">
      <c r="B77" s="367"/>
      <c r="C77" s="28" t="s">
        <v>54</v>
      </c>
      <c r="D77" s="9">
        <f>'Regions By Outlet Data'!C81</f>
        <v>3643835.331476524</v>
      </c>
      <c r="E77" s="2">
        <f>'Regions By Outlet Data'!D81</f>
        <v>-376748.84305414418</v>
      </c>
      <c r="F77" s="4">
        <f>'Regions By Outlet Data'!E81</f>
        <v>-9.3705000741123132E-2</v>
      </c>
      <c r="G77" s="11">
        <f>'Regions By Outlet Data'!F81</f>
        <v>22592773.935661741</v>
      </c>
      <c r="H77" s="3">
        <f>'Regions By Outlet Data'!G81</f>
        <v>-1429184.8751423843</v>
      </c>
      <c r="I77" s="13">
        <f>'Regions By Outlet Data'!H81</f>
        <v>-5.9494934880147808E-2</v>
      </c>
      <c r="J77" s="33">
        <f>'Regions By Outlet Data'!I81</f>
        <v>202.06623562844993</v>
      </c>
      <c r="K77" s="23">
        <f>'Regions By Outlet Data'!J81</f>
        <v>-19.300818134375561</v>
      </c>
    </row>
    <row r="78" spans="2:11">
      <c r="B78" s="367"/>
      <c r="C78" s="28" t="s">
        <v>55</v>
      </c>
      <c r="D78" s="9">
        <f>'Regions By Outlet Data'!C82</f>
        <v>544773.99199023424</v>
      </c>
      <c r="E78" s="2">
        <f>'Regions By Outlet Data'!D82</f>
        <v>-17692.735489757615</v>
      </c>
      <c r="F78" s="4">
        <f>'Regions By Outlet Data'!E82</f>
        <v>-3.1455612617346987E-2</v>
      </c>
      <c r="G78" s="11">
        <f>'Regions By Outlet Data'!F82</f>
        <v>3183285.1337594627</v>
      </c>
      <c r="H78" s="3">
        <f>'Regions By Outlet Data'!G82</f>
        <v>50965.567718574777</v>
      </c>
      <c r="I78" s="13">
        <f>'Regions By Outlet Data'!H82</f>
        <v>1.6270871041102929E-2</v>
      </c>
      <c r="J78" s="33">
        <f>'Regions By Outlet Data'!I82</f>
        <v>78.926102340577614</v>
      </c>
      <c r="K78" s="23">
        <f>'Regions By Outlet Data'!J82</f>
        <v>-1.9816143819004424</v>
      </c>
    </row>
    <row r="79" spans="2:11">
      <c r="B79" s="367"/>
      <c r="C79" s="28" t="s">
        <v>56</v>
      </c>
      <c r="D79" s="9">
        <f>'Regions By Outlet Data'!C83</f>
        <v>613843.27672400966</v>
      </c>
      <c r="E79" s="2">
        <f>'Regions By Outlet Data'!D83</f>
        <v>85525.952610507375</v>
      </c>
      <c r="F79" s="4">
        <f>'Regions By Outlet Data'!E83</f>
        <v>0.16188367995317376</v>
      </c>
      <c r="G79" s="11">
        <f>'Regions By Outlet Data'!F83</f>
        <v>3720754.5468920832</v>
      </c>
      <c r="H79" s="3">
        <f>'Regions By Outlet Data'!G83</f>
        <v>508797.2476289277</v>
      </c>
      <c r="I79" s="13">
        <f>'Regions By Outlet Data'!H83</f>
        <v>0.15840722656731743</v>
      </c>
      <c r="J79" s="33">
        <f>'Regions By Outlet Data'!I83</f>
        <v>46.727543784326791</v>
      </c>
      <c r="K79" s="23">
        <f>'Regions By Outlet Data'!J83</f>
        <v>6.7975613401792003</v>
      </c>
    </row>
    <row r="80" spans="2:11">
      <c r="B80" s="367"/>
      <c r="C80" s="28" t="s">
        <v>57</v>
      </c>
      <c r="D80" s="9">
        <f>'Regions By Outlet Data'!C84</f>
        <v>1482099.7974043081</v>
      </c>
      <c r="E80" s="2">
        <f>'Regions By Outlet Data'!D84</f>
        <v>223693.11748392228</v>
      </c>
      <c r="F80" s="4">
        <f>'Regions By Outlet Data'!E84</f>
        <v>0.17775900355048529</v>
      </c>
      <c r="G80" s="11">
        <f>'Regions By Outlet Data'!F84</f>
        <v>8326234.2586410018</v>
      </c>
      <c r="H80" s="3">
        <f>'Regions By Outlet Data'!G84</f>
        <v>1393450.8725127261</v>
      </c>
      <c r="I80" s="13">
        <f>'Regions By Outlet Data'!H84</f>
        <v>0.20099443396729594</v>
      </c>
      <c r="J80" s="33">
        <f>'Regions By Outlet Data'!I84</f>
        <v>102.11880193182398</v>
      </c>
      <c r="K80" s="23">
        <f>'Regions By Outlet Data'!J84</f>
        <v>16.031698429067845</v>
      </c>
    </row>
    <row r="81" spans="2:11" ht="15" thickBot="1">
      <c r="B81" s="368"/>
      <c r="C81" s="29" t="s">
        <v>58</v>
      </c>
      <c r="D81" s="164">
        <f>'Regions By Outlet Data'!C85</f>
        <v>1026802.3885741878</v>
      </c>
      <c r="E81" s="165">
        <f>'Regions By Outlet Data'!D85</f>
        <v>-18042.260290713049</v>
      </c>
      <c r="F81" s="166">
        <f>'Regions By Outlet Data'!E85</f>
        <v>-1.7267887920289219E-2</v>
      </c>
      <c r="G81" s="167">
        <f>'Regions By Outlet Data'!F85</f>
        <v>6164176.6732551036</v>
      </c>
      <c r="H81" s="168">
        <f>'Regions By Outlet Data'!G85</f>
        <v>-59257.285557675175</v>
      </c>
      <c r="I81" s="169">
        <f>'Regions By Outlet Data'!H85</f>
        <v>-9.5216380457870987E-3</v>
      </c>
      <c r="J81" s="170">
        <f>'Regions By Outlet Data'!I85</f>
        <v>86.944358543198248</v>
      </c>
      <c r="K81" s="171">
        <f>'Regions By Outlet Data'!J85</f>
        <v>-0.8961978467632008</v>
      </c>
    </row>
    <row r="82" spans="2:11">
      <c r="B82" s="366" t="str">
        <f>'HOME PAGE'!H7</f>
        <v>YTD Ending 11-03-2024</v>
      </c>
      <c r="C82" s="27" t="s">
        <v>51</v>
      </c>
      <c r="D82" s="8">
        <f>'Regions By Outlet Data'!C123</f>
        <v>1087132.4915113423</v>
      </c>
      <c r="E82" s="5">
        <f>'Regions By Outlet Data'!D123</f>
        <v>44312.625075988472</v>
      </c>
      <c r="F82" s="7">
        <f>'Regions By Outlet Data'!E123</f>
        <v>4.2493077186438015E-2</v>
      </c>
      <c r="G82" s="10">
        <f>'Regions By Outlet Data'!F123</f>
        <v>6882381.589387916</v>
      </c>
      <c r="H82" s="6">
        <f>'Regions By Outlet Data'!G123</f>
        <v>487121.01959653106</v>
      </c>
      <c r="I82" s="12">
        <f>'Regions By Outlet Data'!H123</f>
        <v>7.6169065244580184E-2</v>
      </c>
      <c r="J82" s="32">
        <f>'Regions By Outlet Data'!I123</f>
        <v>103.29846566722244</v>
      </c>
      <c r="K82" s="22">
        <f>'Regions By Outlet Data'!J123</f>
        <v>5.7990929792679822</v>
      </c>
    </row>
    <row r="83" spans="2:11">
      <c r="B83" s="367"/>
      <c r="C83" s="28" t="s">
        <v>52</v>
      </c>
      <c r="D83" s="9">
        <f>'Regions By Outlet Data'!C124</f>
        <v>647500.91899426526</v>
      </c>
      <c r="E83" s="2">
        <f>'Regions By Outlet Data'!D124</f>
        <v>11585.694371942081</v>
      </c>
      <c r="F83" s="4">
        <f>'Regions By Outlet Data'!E124</f>
        <v>1.8218929070023364E-2</v>
      </c>
      <c r="G83" s="11">
        <f>'Regions By Outlet Data'!F124</f>
        <v>3775206.1412946903</v>
      </c>
      <c r="H83" s="3">
        <f>'Regions By Outlet Data'!G124</f>
        <v>-3084.4119804990478</v>
      </c>
      <c r="I83" s="13">
        <f>'Regions By Outlet Data'!H124</f>
        <v>-8.1635118766219372E-4</v>
      </c>
      <c r="J83" s="33">
        <f>'Regions By Outlet Data'!I124</f>
        <v>50.428409260143944</v>
      </c>
      <c r="K83" s="23">
        <f>'Regions By Outlet Data'!J124</f>
        <v>1.6962973813181179</v>
      </c>
    </row>
    <row r="84" spans="2:11">
      <c r="B84" s="367"/>
      <c r="C84" s="28" t="s">
        <v>53</v>
      </c>
      <c r="D84" s="9">
        <f>'Regions By Outlet Data'!C125</f>
        <v>962037.06221429573</v>
      </c>
      <c r="E84" s="2">
        <f>'Regions By Outlet Data'!D125</f>
        <v>-32921.244602739578</v>
      </c>
      <c r="F84" s="4">
        <f>'Regions By Outlet Data'!E125</f>
        <v>-3.308806447182467E-2</v>
      </c>
      <c r="G84" s="11">
        <f>'Regions By Outlet Data'!F125</f>
        <v>5740316.0572602041</v>
      </c>
      <c r="H84" s="3">
        <f>'Regions By Outlet Data'!G125</f>
        <v>64094.979868597351</v>
      </c>
      <c r="I84" s="13">
        <f>'Regions By Outlet Data'!H125</f>
        <v>1.129183993975987E-2</v>
      </c>
      <c r="J84" s="33">
        <f>'Regions By Outlet Data'!I125</f>
        <v>87.4037824241001</v>
      </c>
      <c r="K84" s="23">
        <f>'Regions By Outlet Data'!J125</f>
        <v>-1.5418108777787864</v>
      </c>
    </row>
    <row r="85" spans="2:11">
      <c r="B85" s="367"/>
      <c r="C85" s="28" t="s">
        <v>54</v>
      </c>
      <c r="D85" s="9">
        <f>'Regions By Outlet Data'!C126</f>
        <v>3107711.6363969585</v>
      </c>
      <c r="E85" s="2">
        <f>'Regions By Outlet Data'!D126</f>
        <v>-361699.72622700967</v>
      </c>
      <c r="F85" s="4">
        <f>'Regions By Outlet Data'!E126</f>
        <v>-0.10425391757334036</v>
      </c>
      <c r="G85" s="11">
        <f>'Regions By Outlet Data'!F126</f>
        <v>19343206.842817374</v>
      </c>
      <c r="H85" s="3">
        <f>'Regions By Outlet Data'!G126</f>
        <v>-1451393.1135691442</v>
      </c>
      <c r="I85" s="13">
        <f>'Regions By Outlet Data'!H126</f>
        <v>-6.9796635502160101E-2</v>
      </c>
      <c r="J85" s="33">
        <f>'Regions By Outlet Data'!I126</f>
        <v>201.03771884223289</v>
      </c>
      <c r="K85" s="23">
        <f>'Regions By Outlet Data'!J126</f>
        <v>-19.80025839179072</v>
      </c>
    </row>
    <row r="86" spans="2:11">
      <c r="B86" s="367"/>
      <c r="C86" s="28" t="s">
        <v>55</v>
      </c>
      <c r="D86" s="9">
        <f>'Regions By Outlet Data'!C127</f>
        <v>471763.74868779629</v>
      </c>
      <c r="E86" s="2">
        <f>'Regions By Outlet Data'!D127</f>
        <v>-18767.143254567985</v>
      </c>
      <c r="F86" s="4">
        <f>'Regions By Outlet Data'!E127</f>
        <v>-3.8258840702683129E-2</v>
      </c>
      <c r="G86" s="11">
        <f>'Regions By Outlet Data'!F127</f>
        <v>2768755.0375092817</v>
      </c>
      <c r="H86" s="3">
        <f>'Regions By Outlet Data'!G127</f>
        <v>38417.351420655847</v>
      </c>
      <c r="I86" s="13">
        <f>'Regions By Outlet Data'!H127</f>
        <v>1.4070549447563401E-2</v>
      </c>
      <c r="J86" s="33">
        <f>'Regions By Outlet Data'!I127</f>
        <v>79.731637147929888</v>
      </c>
      <c r="K86" s="23">
        <f>'Regions By Outlet Data'!J127</f>
        <v>-1.8427104526021765</v>
      </c>
    </row>
    <row r="87" spans="2:11">
      <c r="B87" s="367"/>
      <c r="C87" s="28" t="s">
        <v>56</v>
      </c>
      <c r="D87" s="9">
        <f>'Regions By Outlet Data'!C128</f>
        <v>525916.657595717</v>
      </c>
      <c r="E87" s="2">
        <f>'Regions By Outlet Data'!D128</f>
        <v>59492.307470823755</v>
      </c>
      <c r="F87" s="4">
        <f>'Regions By Outlet Data'!E128</f>
        <v>0.12754974618047632</v>
      </c>
      <c r="G87" s="11">
        <f>'Regions By Outlet Data'!F128</f>
        <v>3189989.6289487537</v>
      </c>
      <c r="H87" s="3">
        <f>'Regions By Outlet Data'!G128</f>
        <v>367339.3048714269</v>
      </c>
      <c r="I87" s="13">
        <f>'Regions By Outlet Data'!H128</f>
        <v>0.13013985534729791</v>
      </c>
      <c r="J87" s="33">
        <f>'Regions By Outlet Data'!I128</f>
        <v>46.701862587549279</v>
      </c>
      <c r="K87" s="23">
        <f>'Regions By Outlet Data'!J128</f>
        <v>5.946982428107809</v>
      </c>
    </row>
    <row r="88" spans="2:11">
      <c r="B88" s="367"/>
      <c r="C88" s="28" t="s">
        <v>57</v>
      </c>
      <c r="D88" s="9">
        <f>'Regions By Outlet Data'!C129</f>
        <v>1268668.3649868595</v>
      </c>
      <c r="E88" s="2">
        <f>'Regions By Outlet Data'!D129</f>
        <v>169434.60058725858</v>
      </c>
      <c r="F88" s="4">
        <f>'Regions By Outlet Data'!E129</f>
        <v>0.15413882476563426</v>
      </c>
      <c r="G88" s="11">
        <f>'Regions By Outlet Data'!F129</f>
        <v>7151362.5066046249</v>
      </c>
      <c r="H88" s="3">
        <f>'Regions By Outlet Data'!G129</f>
        <v>1127300.0356786</v>
      </c>
      <c r="I88" s="13">
        <f>'Regions By Outlet Data'!H129</f>
        <v>0.18713285944813754</v>
      </c>
      <c r="J88" s="33">
        <f>'Regions By Outlet Data'!I129</f>
        <v>101.97135707066734</v>
      </c>
      <c r="K88" s="23">
        <f>'Regions By Outlet Data'!J129</f>
        <v>15.035031868611526</v>
      </c>
    </row>
    <row r="89" spans="2:11" ht="15" thickBot="1">
      <c r="B89" s="368"/>
      <c r="C89" s="29" t="s">
        <v>58</v>
      </c>
      <c r="D89" s="164">
        <f>'Regions By Outlet Data'!C130</f>
        <v>886531.1551693934</v>
      </c>
      <c r="E89" s="165">
        <f>'Regions By Outlet Data'!D130</f>
        <v>-17376.430491620675</v>
      </c>
      <c r="F89" s="166">
        <f>'Regions By Outlet Data'!E130</f>
        <v>-1.9223680348819678E-2</v>
      </c>
      <c r="G89" s="167">
        <f>'Regions By Outlet Data'!F130</f>
        <v>5324801.9699748084</v>
      </c>
      <c r="H89" s="168">
        <f>'Regions By Outlet Data'!G130</f>
        <v>-50281.981002666056</v>
      </c>
      <c r="I89" s="169">
        <f>'Regions By Outlet Data'!H130</f>
        <v>-9.3546410551452186E-3</v>
      </c>
      <c r="J89" s="170">
        <f>'Regions By Outlet Data'!I130</f>
        <v>87.568994975342065</v>
      </c>
      <c r="K89" s="171">
        <f>'Regions By Outlet Data'!J130</f>
        <v>-0.28500187553102307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78" t="s">
        <v>136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</row>
    <row r="3" spans="2:16" ht="15" thickBot="1">
      <c r="B3" s="379" t="str">
        <f>'HOME PAGE'!H5</f>
        <v>4 WEEKS  ENDING 11-03-2024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</row>
    <row r="4" spans="2:16" ht="15" thickBot="1">
      <c r="B4" s="375" t="s">
        <v>389</v>
      </c>
      <c r="C4" s="361" t="s">
        <v>109</v>
      </c>
      <c r="D4" s="362"/>
      <c r="E4" s="363"/>
      <c r="F4" s="372" t="s">
        <v>23</v>
      </c>
      <c r="G4" s="373"/>
      <c r="H4" s="374"/>
      <c r="I4" s="34"/>
      <c r="J4" s="377" t="s">
        <v>390</v>
      </c>
      <c r="K4" s="361" t="s">
        <v>109</v>
      </c>
      <c r="L4" s="362"/>
      <c r="M4" s="363"/>
      <c r="N4" s="372" t="s">
        <v>23</v>
      </c>
      <c r="O4" s="373"/>
      <c r="P4" s="374"/>
    </row>
    <row r="5" spans="2:16" ht="15" thickBot="1">
      <c r="B5" s="376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77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9" t="s">
        <v>391</v>
      </c>
      <c r="C6" s="270">
        <f>'Region and Market Data'!C4</f>
        <v>43154920.1297905</v>
      </c>
      <c r="D6" s="293">
        <f>'Region and Market Data'!D4</f>
        <v>3928973.7214307338</v>
      </c>
      <c r="E6" s="294">
        <f>'Region and Market Data'!E4</f>
        <v>0.10016262400729221</v>
      </c>
      <c r="F6" s="295">
        <f>'Region and Market Data'!F4</f>
        <v>118472267.59104328</v>
      </c>
      <c r="G6" s="295">
        <f>'Region and Market Data'!G4</f>
        <v>13183869.350664362</v>
      </c>
      <c r="H6" s="296">
        <f>'Region and Market Data'!H4</f>
        <v>0.12521673395168287</v>
      </c>
      <c r="I6" s="36"/>
      <c r="J6" s="269" t="s">
        <v>392</v>
      </c>
      <c r="K6" s="270">
        <f>'Region and Market Data'!C40</f>
        <v>58389362.594433576</v>
      </c>
      <c r="L6" s="293">
        <f>'Region and Market Data'!D40</f>
        <v>3555628.6080179513</v>
      </c>
      <c r="M6" s="294">
        <f>'Region and Market Data'!E40</f>
        <v>6.4843816926617004E-2</v>
      </c>
      <c r="N6" s="295">
        <f>'Region and Market Data'!F40</f>
        <v>179163891.95892292</v>
      </c>
      <c r="O6" s="295">
        <f>'Region and Market Data'!G40</f>
        <v>14302787.107759416</v>
      </c>
      <c r="P6" s="296">
        <f>'Region and Market Data'!H40</f>
        <v>8.6756588952087654E-2</v>
      </c>
    </row>
    <row r="7" spans="2:16">
      <c r="B7" s="87" t="s">
        <v>228</v>
      </c>
      <c r="C7" s="82">
        <f>'Region and Market Data'!C5</f>
        <v>8293842.794242477</v>
      </c>
      <c r="D7" s="69">
        <f>'Region and Market Data'!D5</f>
        <v>712137.9293446755</v>
      </c>
      <c r="E7" s="84">
        <f>'Region and Market Data'!E5</f>
        <v>9.3928468864802592E-2</v>
      </c>
      <c r="F7" s="85">
        <f>'Region and Market Data'!F5</f>
        <v>23653121.696408682</v>
      </c>
      <c r="G7" s="85">
        <f>'Region and Market Data'!G5</f>
        <v>2606511.7977607027</v>
      </c>
      <c r="H7" s="86">
        <f>'Region and Market Data'!H5</f>
        <v>0.12384473367980006</v>
      </c>
      <c r="I7" s="34"/>
      <c r="J7" s="87" t="s">
        <v>264</v>
      </c>
      <c r="K7" s="82">
        <f>'Region and Market Data'!C41</f>
        <v>1280823.766401124</v>
      </c>
      <c r="L7" s="69">
        <f>'Region and Market Data'!D41</f>
        <v>70980.755362563301</v>
      </c>
      <c r="M7" s="84">
        <f>'Region and Market Data'!E41</f>
        <v>5.8669393231136312E-2</v>
      </c>
      <c r="N7" s="85">
        <f>'Region and Market Data'!F41</f>
        <v>3907109.116694185</v>
      </c>
      <c r="O7" s="85">
        <f>'Region and Market Data'!G41</f>
        <v>265831.99314695271</v>
      </c>
      <c r="P7" s="86">
        <f>'Region and Market Data'!H41</f>
        <v>7.3005152897559877E-2</v>
      </c>
    </row>
    <row r="8" spans="2:16">
      <c r="B8" s="87" t="s">
        <v>229</v>
      </c>
      <c r="C8" s="82">
        <f>'Region and Market Data'!C6</f>
        <v>3003331.4790953035</v>
      </c>
      <c r="D8" s="69">
        <f>'Region and Market Data'!D6</f>
        <v>357405.94849601807</v>
      </c>
      <c r="E8" s="84">
        <f>'Region and Market Data'!E6</f>
        <v>0.13507785625964608</v>
      </c>
      <c r="F8" s="85">
        <f>'Region and Market Data'!F6</f>
        <v>8341725.4867149452</v>
      </c>
      <c r="G8" s="85">
        <f>'Region and Market Data'!G6</f>
        <v>1086136.7919118693</v>
      </c>
      <c r="H8" s="86">
        <f>'Region and Market Data'!H6</f>
        <v>0.14969657702480174</v>
      </c>
      <c r="I8" s="34"/>
      <c r="J8" s="87" t="s">
        <v>265</v>
      </c>
      <c r="K8" s="82">
        <f>'Region and Market Data'!C42</f>
        <v>7500688.989278445</v>
      </c>
      <c r="L8" s="69">
        <f>'Region and Market Data'!D42</f>
        <v>427554.94510462135</v>
      </c>
      <c r="M8" s="84">
        <f>'Region and Market Data'!E42</f>
        <v>6.0447736807250317E-2</v>
      </c>
      <c r="N8" s="85">
        <f>'Region and Market Data'!F42</f>
        <v>23427245.714604754</v>
      </c>
      <c r="O8" s="85">
        <f>'Region and Market Data'!G42</f>
        <v>1525760.7818441801</v>
      </c>
      <c r="P8" s="86">
        <f>'Region and Market Data'!H42</f>
        <v>6.9664718466733916E-2</v>
      </c>
    </row>
    <row r="9" spans="2:16">
      <c r="B9" s="87" t="s">
        <v>230</v>
      </c>
      <c r="C9" s="82">
        <f>'Region and Market Data'!C7</f>
        <v>1907139.9754760177</v>
      </c>
      <c r="D9" s="69">
        <f>'Region and Market Data'!D7</f>
        <v>169895.66258104565</v>
      </c>
      <c r="E9" s="84">
        <f>'Region and Market Data'!E7</f>
        <v>9.7796067783885138E-2</v>
      </c>
      <c r="F9" s="85">
        <f>'Region and Market Data'!F7</f>
        <v>5411276.0927359965</v>
      </c>
      <c r="G9" s="85">
        <f>'Region and Market Data'!G7</f>
        <v>549841.45514449105</v>
      </c>
      <c r="H9" s="86">
        <f>'Region and Market Data'!H7</f>
        <v>0.1131027147609452</v>
      </c>
      <c r="I9" s="34"/>
      <c r="J9" s="87" t="s">
        <v>266</v>
      </c>
      <c r="K9" s="82">
        <f>'Region and Market Data'!C43</f>
        <v>2828053.178221019</v>
      </c>
      <c r="L9" s="69">
        <f>'Region and Market Data'!D43</f>
        <v>187217.08118809294</v>
      </c>
      <c r="M9" s="84">
        <f>'Region and Market Data'!E43</f>
        <v>7.0893108965921076E-2</v>
      </c>
      <c r="N9" s="85">
        <f>'Region and Market Data'!F43</f>
        <v>7935449.821709007</v>
      </c>
      <c r="O9" s="85">
        <f>'Region and Market Data'!G43</f>
        <v>737977.35420906171</v>
      </c>
      <c r="P9" s="86">
        <f>'Region and Market Data'!H43</f>
        <v>0.10253284851611241</v>
      </c>
    </row>
    <row r="10" spans="2:16">
      <c r="B10" s="87" t="s">
        <v>231</v>
      </c>
      <c r="C10" s="82">
        <f>'Region and Market Data'!C8</f>
        <v>2226427.3006283292</v>
      </c>
      <c r="D10" s="69">
        <f>'Region and Market Data'!D8</f>
        <v>259386.22483398765</v>
      </c>
      <c r="E10" s="84">
        <f>'Region and Market Data'!E8</f>
        <v>0.13186619640326569</v>
      </c>
      <c r="F10" s="85">
        <f>'Region and Market Data'!F8</f>
        <v>6156575.6881209398</v>
      </c>
      <c r="G10" s="85">
        <f>'Region and Market Data'!G8</f>
        <v>780849.864105599</v>
      </c>
      <c r="H10" s="86">
        <f>'Region and Market Data'!H8</f>
        <v>0.14525477854864843</v>
      </c>
      <c r="I10" s="34"/>
      <c r="J10" s="87" t="s">
        <v>267</v>
      </c>
      <c r="K10" s="82">
        <f>'Region and Market Data'!C44</f>
        <v>4561218.0682041813</v>
      </c>
      <c r="L10" s="69">
        <f>'Region and Market Data'!D44</f>
        <v>331470.96901552286</v>
      </c>
      <c r="M10" s="84">
        <f>'Region and Market Data'!E44</f>
        <v>7.8366616547619353E-2</v>
      </c>
      <c r="N10" s="85">
        <f>'Region and Market Data'!F44</f>
        <v>13113282.370419206</v>
      </c>
      <c r="O10" s="85">
        <f>'Region and Market Data'!G44</f>
        <v>1306842.890594529</v>
      </c>
      <c r="P10" s="86">
        <f>'Region and Market Data'!H44</f>
        <v>0.11068899246277551</v>
      </c>
    </row>
    <row r="11" spans="2:16">
      <c r="B11" s="87" t="s">
        <v>232</v>
      </c>
      <c r="C11" s="82">
        <f>'Region and Market Data'!C9</f>
        <v>4440715.6561237378</v>
      </c>
      <c r="D11" s="69">
        <f>'Region and Market Data'!D9</f>
        <v>384222.7444288996</v>
      </c>
      <c r="E11" s="84">
        <f>'Region and Market Data'!E9</f>
        <v>9.4717962731104097E-2</v>
      </c>
      <c r="F11" s="85">
        <f>'Region and Market Data'!F9</f>
        <v>12567877.887641897</v>
      </c>
      <c r="G11" s="85">
        <f>'Region and Market Data'!G9</f>
        <v>1236778.6073044986</v>
      </c>
      <c r="H11" s="86">
        <f>'Region and Market Data'!H9</f>
        <v>0.10914903988624057</v>
      </c>
      <c r="I11" s="34"/>
      <c r="J11" s="87" t="s">
        <v>268</v>
      </c>
      <c r="K11" s="82">
        <f>'Region and Market Data'!C45</f>
        <v>3722750.1423376119</v>
      </c>
      <c r="L11" s="69">
        <f>'Region and Market Data'!D45</f>
        <v>177857.16829935694</v>
      </c>
      <c r="M11" s="84">
        <f>'Region and Market Data'!E45</f>
        <v>5.0172789306173728E-2</v>
      </c>
      <c r="N11" s="85">
        <f>'Region and Market Data'!F45</f>
        <v>11527391.07443358</v>
      </c>
      <c r="O11" s="85">
        <f>'Region and Market Data'!G45</f>
        <v>625600.31861107238</v>
      </c>
      <c r="P11" s="86">
        <f>'Region and Market Data'!H45</f>
        <v>5.7385096872910282E-2</v>
      </c>
    </row>
    <row r="12" spans="2:16">
      <c r="B12" s="87" t="s">
        <v>233</v>
      </c>
      <c r="C12" s="82">
        <f>'Region and Market Data'!C10</f>
        <v>1946549.0732215701</v>
      </c>
      <c r="D12" s="69">
        <f>'Region and Market Data'!D10</f>
        <v>161557.23975377157</v>
      </c>
      <c r="E12" s="84">
        <f>'Region and Market Data'!E10</f>
        <v>9.0508671650281855E-2</v>
      </c>
      <c r="F12" s="85">
        <f>'Region and Market Data'!F10</f>
        <v>5333362.6665079584</v>
      </c>
      <c r="G12" s="85">
        <f>'Region and Market Data'!G10</f>
        <v>578644.28251996916</v>
      </c>
      <c r="H12" s="86">
        <f>'Region and Market Data'!H10</f>
        <v>0.12169896002013794</v>
      </c>
      <c r="I12" s="34"/>
      <c r="J12" s="87" t="s">
        <v>269</v>
      </c>
      <c r="K12" s="82">
        <f>'Region and Market Data'!C46</f>
        <v>4771094.2264684746</v>
      </c>
      <c r="L12" s="69">
        <f>'Region and Market Data'!D46</f>
        <v>398742.69105625711</v>
      </c>
      <c r="M12" s="84">
        <f>'Region and Market Data'!E46</f>
        <v>9.1196393479982249E-2</v>
      </c>
      <c r="N12" s="85">
        <f>'Region and Market Data'!F46</f>
        <v>14328229.108860217</v>
      </c>
      <c r="O12" s="85">
        <f>'Region and Market Data'!G46</f>
        <v>1420502.1719113979</v>
      </c>
      <c r="P12" s="86">
        <f>'Region and Market Data'!H46</f>
        <v>0.11005052855938259</v>
      </c>
    </row>
    <row r="13" spans="2:16">
      <c r="B13" s="87" t="s">
        <v>234</v>
      </c>
      <c r="C13" s="82">
        <f>'Region and Market Data'!C11</f>
        <v>890678.04636252811</v>
      </c>
      <c r="D13" s="69">
        <f>'Region and Market Data'!D11</f>
        <v>80283.865199372871</v>
      </c>
      <c r="E13" s="84">
        <f>'Region and Market Data'!E11</f>
        <v>9.9067672332175172E-2</v>
      </c>
      <c r="F13" s="85">
        <f>'Region and Market Data'!F11</f>
        <v>2328628.0217764266</v>
      </c>
      <c r="G13" s="85">
        <f>'Region and Market Data'!G11</f>
        <v>267375.98991229618</v>
      </c>
      <c r="H13" s="86">
        <f>'Region and Market Data'!H11</f>
        <v>0.12971533115748582</v>
      </c>
      <c r="I13" s="34"/>
      <c r="J13" s="87" t="s">
        <v>270</v>
      </c>
      <c r="K13" s="82">
        <f>'Region and Market Data'!C47</f>
        <v>17155205.445626006</v>
      </c>
      <c r="L13" s="69">
        <f>'Region and Market Data'!D47</f>
        <v>851639.3790820241</v>
      </c>
      <c r="M13" s="84">
        <f>'Region and Market Data'!E47</f>
        <v>5.2236386543042607E-2</v>
      </c>
      <c r="N13" s="85">
        <f>'Region and Market Data'!F47</f>
        <v>55910999.52829773</v>
      </c>
      <c r="O13" s="85">
        <f>'Region and Market Data'!G47</f>
        <v>4026254.8143260852</v>
      </c>
      <c r="P13" s="86">
        <f>'Region and Market Data'!H47</f>
        <v>7.7599973489739182E-2</v>
      </c>
    </row>
    <row r="14" spans="2:16">
      <c r="B14" s="87" t="s">
        <v>235</v>
      </c>
      <c r="C14" s="82">
        <f>'Region and Market Data'!C12</f>
        <v>2317929.5332983597</v>
      </c>
      <c r="D14" s="69">
        <f>'Region and Market Data'!D12</f>
        <v>249878.93458350003</v>
      </c>
      <c r="E14" s="84">
        <f>'Region and Market Data'!E12</f>
        <v>0.12082824991747362</v>
      </c>
      <c r="F14" s="85">
        <f>'Region and Market Data'!F12</f>
        <v>6282685.0968765318</v>
      </c>
      <c r="G14" s="85">
        <f>'Region and Market Data'!G12</f>
        <v>783444.1750509711</v>
      </c>
      <c r="H14" s="86">
        <f>'Region and Market Data'!H12</f>
        <v>0.14246405752866967</v>
      </c>
      <c r="I14" s="34"/>
      <c r="J14" s="87" t="s">
        <v>271</v>
      </c>
      <c r="K14" s="82">
        <f>'Region and Market Data'!C48</f>
        <v>7181564.8883970194</v>
      </c>
      <c r="L14" s="69">
        <f>'Region and Market Data'!D48</f>
        <v>483991.20656867884</v>
      </c>
      <c r="M14" s="84">
        <f>'Region and Market Data'!E48</f>
        <v>7.2263662866722839E-2</v>
      </c>
      <c r="N14" s="85">
        <f>'Region and Market Data'!F48</f>
        <v>21706903.47215423</v>
      </c>
      <c r="O14" s="85">
        <f>'Region and Market Data'!G48</f>
        <v>2179990.8951373547</v>
      </c>
      <c r="P14" s="86">
        <f>'Region and Market Data'!H48</f>
        <v>0.11164032647450874</v>
      </c>
    </row>
    <row r="15" spans="2:16">
      <c r="B15" s="87" t="s">
        <v>236</v>
      </c>
      <c r="C15" s="82">
        <f>'Region and Market Data'!C13</f>
        <v>2894890.776729967</v>
      </c>
      <c r="D15" s="69">
        <f>'Region and Market Data'!D13</f>
        <v>301315.81028752215</v>
      </c>
      <c r="E15" s="84">
        <f>'Region and Market Data'!E13</f>
        <v>0.11617779095887522</v>
      </c>
      <c r="F15" s="85">
        <f>'Region and Market Data'!F13</f>
        <v>7961262.2956247171</v>
      </c>
      <c r="G15" s="85">
        <f>'Region and Market Data'!G13</f>
        <v>964036.60665599443</v>
      </c>
      <c r="H15" s="86">
        <f>'Region and Market Data'!H13</f>
        <v>0.13777411927355995</v>
      </c>
      <c r="I15" s="34"/>
      <c r="J15" s="87" t="s">
        <v>272</v>
      </c>
      <c r="K15" s="82">
        <f>'Region and Market Data'!C49</f>
        <v>2466744.812897488</v>
      </c>
      <c r="L15" s="69">
        <f>'Region and Market Data'!D49</f>
        <v>196108.49159885012</v>
      </c>
      <c r="M15" s="84">
        <f>'Region and Market Data'!E49</f>
        <v>8.6367195732467802E-2</v>
      </c>
      <c r="N15" s="85">
        <f>'Region and Market Data'!F49</f>
        <v>6935691.9875519434</v>
      </c>
      <c r="O15" s="85">
        <f>'Region and Market Data'!G49</f>
        <v>682846.20546833705</v>
      </c>
      <c r="P15" s="86">
        <f>'Region and Market Data'!H49</f>
        <v>0.10920566878922695</v>
      </c>
    </row>
    <row r="16" spans="2:16">
      <c r="B16" s="87" t="s">
        <v>237</v>
      </c>
      <c r="C16" s="82">
        <f>'Region and Market Data'!C14</f>
        <v>1587945.2650347513</v>
      </c>
      <c r="D16" s="69">
        <f>'Region and Market Data'!D14</f>
        <v>138178.47374815401</v>
      </c>
      <c r="E16" s="84">
        <f>'Region and Market Data'!E14</f>
        <v>9.5310828319861957E-2</v>
      </c>
      <c r="F16" s="85">
        <f>'Region and Market Data'!F14</f>
        <v>4234376.2189157968</v>
      </c>
      <c r="G16" s="85">
        <f>'Region and Market Data'!G14</f>
        <v>454750.38447866635</v>
      </c>
      <c r="H16" s="86">
        <f>'Region and Market Data'!H14</f>
        <v>0.12031624409361376</v>
      </c>
      <c r="I16" s="34"/>
      <c r="J16" s="87" t="s">
        <v>273</v>
      </c>
      <c r="K16" s="82">
        <f>'Region and Market Data'!C50</f>
        <v>991787.64890399785</v>
      </c>
      <c r="L16" s="69">
        <f>'Region and Market Data'!D50</f>
        <v>57102.156016710447</v>
      </c>
      <c r="M16" s="84">
        <f>'Region and Market Data'!E50</f>
        <v>6.1092374334728576E-2</v>
      </c>
      <c r="N16" s="85">
        <f>'Region and Market Data'!F50</f>
        <v>3087486.2676024828</v>
      </c>
      <c r="O16" s="85">
        <f>'Region and Market Data'!G50</f>
        <v>171296.01422662754</v>
      </c>
      <c r="P16" s="86">
        <f>'Region and Market Data'!H50</f>
        <v>5.8739656655916385E-2</v>
      </c>
    </row>
    <row r="17" spans="2:16" ht="15" thickBot="1">
      <c r="B17" s="88" t="s">
        <v>238</v>
      </c>
      <c r="C17" s="89">
        <f>'Region and Market Data'!C15</f>
        <v>1744842.9709638248</v>
      </c>
      <c r="D17" s="90">
        <f>'Region and Market Data'!D15</f>
        <v>153630.49974406324</v>
      </c>
      <c r="E17" s="91">
        <f>'Region and Market Data'!E15</f>
        <v>9.6549331106169672E-2</v>
      </c>
      <c r="F17" s="92">
        <f>'Region and Market Data'!F15</f>
        <v>4569028.1355635608</v>
      </c>
      <c r="G17" s="92">
        <f>'Region and Market Data'!G15</f>
        <v>531533.56606101291</v>
      </c>
      <c r="H17" s="93">
        <f>'Region and Market Data'!H15</f>
        <v>0.13164935751888879</v>
      </c>
      <c r="I17" s="34"/>
      <c r="J17" s="88" t="s">
        <v>274</v>
      </c>
      <c r="K17" s="89">
        <f>'Region and Market Data'!C51</f>
        <v>1236483.5182864517</v>
      </c>
      <c r="L17" s="90">
        <f>'Region and Market Data'!D51</f>
        <v>69973.055480982875</v>
      </c>
      <c r="M17" s="91">
        <f>'Region and Market Data'!E51</f>
        <v>5.9984936022517116E-2</v>
      </c>
      <c r="N17" s="92">
        <f>'Region and Market Data'!F51</f>
        <v>3505694.9428440118</v>
      </c>
      <c r="O17" s="92">
        <f>'Region and Market Data'!G51</f>
        <v>247114.42369819153</v>
      </c>
      <c r="P17" s="93">
        <f>'Region and Market Data'!H51</f>
        <v>7.5834990802365762E-2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77" t="s">
        <v>393</v>
      </c>
      <c r="C20" s="361" t="s">
        <v>109</v>
      </c>
      <c r="D20" s="362"/>
      <c r="E20" s="363"/>
      <c r="F20" s="372" t="s">
        <v>23</v>
      </c>
      <c r="G20" s="373"/>
      <c r="H20" s="374"/>
      <c r="I20" s="34"/>
      <c r="J20" s="375" t="s">
        <v>394</v>
      </c>
      <c r="K20" s="361" t="s">
        <v>109</v>
      </c>
      <c r="L20" s="362"/>
      <c r="M20" s="363"/>
      <c r="N20" s="372" t="s">
        <v>23</v>
      </c>
      <c r="O20" s="373"/>
      <c r="P20" s="374"/>
    </row>
    <row r="21" spans="2:16" ht="15" thickBot="1">
      <c r="B21" s="377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76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9" t="s">
        <v>395</v>
      </c>
      <c r="C22" s="270">
        <f>'Region and Market Data'!C16</f>
        <v>31144909.474091578</v>
      </c>
      <c r="D22" s="293">
        <f>'Region and Market Data'!D16</f>
        <v>3216189.7711932771</v>
      </c>
      <c r="E22" s="294">
        <f>'Region and Market Data'!E16</f>
        <v>0.11515707864186546</v>
      </c>
      <c r="F22" s="295">
        <f>'Region and Market Data'!F16</f>
        <v>86056292.812347621</v>
      </c>
      <c r="G22" s="295">
        <f>'Region and Market Data'!G16</f>
        <v>10760230.334472254</v>
      </c>
      <c r="H22" s="296">
        <f>'Region and Market Data'!H16</f>
        <v>0.14290561790842632</v>
      </c>
      <c r="I22" s="36"/>
      <c r="J22" s="269" t="s">
        <v>396</v>
      </c>
      <c r="K22" s="270">
        <f>'Region and Market Data'!C52</f>
        <v>43030061.186877362</v>
      </c>
      <c r="L22" s="293">
        <f>'Region and Market Data'!D52</f>
        <v>3116553.9794638082</v>
      </c>
      <c r="M22" s="294">
        <f>'Region and Market Data'!E52</f>
        <v>7.8082689232705116E-2</v>
      </c>
      <c r="N22" s="295">
        <f>'Region and Market Data'!F52</f>
        <v>118048852.05653128</v>
      </c>
      <c r="O22" s="295">
        <f>'Region and Market Data'!G52</f>
        <v>12017739.46563296</v>
      </c>
      <c r="P22" s="296">
        <f>'Region and Market Data'!H52</f>
        <v>0.11334163314876468</v>
      </c>
    </row>
    <row r="23" spans="2:16">
      <c r="B23" s="87" t="s">
        <v>240</v>
      </c>
      <c r="C23" s="82">
        <f>'Region and Market Data'!C17</f>
        <v>7070094.4116775244</v>
      </c>
      <c r="D23" s="69">
        <f>'Region and Market Data'!D17</f>
        <v>713258.52074811887</v>
      </c>
      <c r="E23" s="84">
        <f>'Region and Market Data'!E17</f>
        <v>0.11220338750066999</v>
      </c>
      <c r="F23" s="85">
        <f>'Region and Market Data'!F17</f>
        <v>19802993.292509504</v>
      </c>
      <c r="G23" s="85">
        <f>'Region and Market Data'!G17</f>
        <v>2550901.7382669672</v>
      </c>
      <c r="H23" s="86">
        <f>'Region and Market Data'!H17</f>
        <v>0.14786043363186674</v>
      </c>
      <c r="I23" s="34"/>
      <c r="J23" s="87" t="s">
        <v>276</v>
      </c>
      <c r="K23" s="82">
        <f>'Region and Market Data'!C53</f>
        <v>5070065.5185475908</v>
      </c>
      <c r="L23" s="69">
        <f>'Region and Market Data'!D53</f>
        <v>525953.60752197169</v>
      </c>
      <c r="M23" s="84">
        <f>'Region and Market Data'!E53</f>
        <v>0.11574398206299071</v>
      </c>
      <c r="N23" s="85">
        <f>'Region and Market Data'!F53</f>
        <v>14396216.878776893</v>
      </c>
      <c r="O23" s="85">
        <f>'Region and Market Data'!G53</f>
        <v>1761440.4470073655</v>
      </c>
      <c r="P23" s="86">
        <f>'Region and Market Data'!H53</f>
        <v>0.13941207875893313</v>
      </c>
    </row>
    <row r="24" spans="2:16">
      <c r="B24" s="87" t="s">
        <v>241</v>
      </c>
      <c r="C24" s="82">
        <f>'Region and Market Data'!C18</f>
        <v>5895009.3807001906</v>
      </c>
      <c r="D24" s="69">
        <f>'Region and Market Data'!D18</f>
        <v>646059.94607721362</v>
      </c>
      <c r="E24" s="84">
        <f>'Region and Market Data'!E18</f>
        <v>0.12308366733649416</v>
      </c>
      <c r="F24" s="85">
        <f>'Region and Market Data'!F18</f>
        <v>16651622.162962053</v>
      </c>
      <c r="G24" s="85">
        <f>'Region and Market Data'!G18</f>
        <v>2088898.612492865</v>
      </c>
      <c r="H24" s="86">
        <f>'Region and Market Data'!H18</f>
        <v>0.14344147955933448</v>
      </c>
      <c r="I24" s="34"/>
      <c r="J24" s="87" t="s">
        <v>277</v>
      </c>
      <c r="K24" s="82">
        <f>'Region and Market Data'!C54</f>
        <v>3131851.4730738313</v>
      </c>
      <c r="L24" s="69">
        <f>'Region and Market Data'!D54</f>
        <v>280841.65651785163</v>
      </c>
      <c r="M24" s="84">
        <f>'Region and Market Data'!E54</f>
        <v>9.8506029297755412E-2</v>
      </c>
      <c r="N24" s="85">
        <f>'Region and Market Data'!F54</f>
        <v>8537533.1883018427</v>
      </c>
      <c r="O24" s="85">
        <f>'Region and Market Data'!G54</f>
        <v>1020744.6045803037</v>
      </c>
      <c r="P24" s="86">
        <f>'Region and Market Data'!H54</f>
        <v>0.13579530582925298</v>
      </c>
    </row>
    <row r="25" spans="2:16">
      <c r="B25" s="87" t="s">
        <v>242</v>
      </c>
      <c r="C25" s="82">
        <f>'Region and Market Data'!C19</f>
        <v>529609.61128054501</v>
      </c>
      <c r="D25" s="69">
        <f>'Region and Market Data'!D19</f>
        <v>56538.119834322075</v>
      </c>
      <c r="E25" s="84">
        <f>'Region and Market Data'!E19</f>
        <v>0.11951284500674487</v>
      </c>
      <c r="F25" s="85">
        <f>'Region and Market Data'!F19</f>
        <v>1437571.6512621015</v>
      </c>
      <c r="G25" s="85">
        <f>'Region and Market Data'!G19</f>
        <v>182832.66035038233</v>
      </c>
      <c r="H25" s="86">
        <f>'Region and Market Data'!H19</f>
        <v>0.14571369956195621</v>
      </c>
      <c r="I25" s="34"/>
      <c r="J25" s="87" t="s">
        <v>278</v>
      </c>
      <c r="K25" s="82">
        <f>'Region and Market Data'!C55</f>
        <v>1938779.0011417095</v>
      </c>
      <c r="L25" s="69">
        <f>'Region and Market Data'!D55</f>
        <v>115675.18733766209</v>
      </c>
      <c r="M25" s="84">
        <f>'Region and Market Data'!E55</f>
        <v>6.3449588806627988E-2</v>
      </c>
      <c r="N25" s="85">
        <f>'Region and Market Data'!F55</f>
        <v>5391092.6784714963</v>
      </c>
      <c r="O25" s="85">
        <f>'Region and Market Data'!G55</f>
        <v>453598.88593995012</v>
      </c>
      <c r="P25" s="86">
        <f>'Region and Market Data'!H55</f>
        <v>9.1868244295529825E-2</v>
      </c>
    </row>
    <row r="26" spans="2:16">
      <c r="B26" s="87" t="s">
        <v>243</v>
      </c>
      <c r="C26" s="82">
        <f>'Region and Market Data'!C20</f>
        <v>2110780.0026961151</v>
      </c>
      <c r="D26" s="69">
        <f>'Region and Market Data'!D20</f>
        <v>132241.40775747783</v>
      </c>
      <c r="E26" s="84">
        <f>'Region and Market Data'!E20</f>
        <v>6.6837921734642328E-2</v>
      </c>
      <c r="F26" s="85">
        <f>'Region and Market Data'!F20</f>
        <v>5798371.0112275295</v>
      </c>
      <c r="G26" s="85">
        <f>'Region and Market Data'!G20</f>
        <v>477613.64438952599</v>
      </c>
      <c r="H26" s="86">
        <f>'Region and Market Data'!H20</f>
        <v>8.9764221794116528E-2</v>
      </c>
      <c r="I26" s="34"/>
      <c r="J26" s="87" t="s">
        <v>279</v>
      </c>
      <c r="K26" s="82">
        <f>'Region and Market Data'!C56</f>
        <v>7615181.6347256163</v>
      </c>
      <c r="L26" s="69">
        <f>'Region and Market Data'!D56</f>
        <v>132529.78078681696</v>
      </c>
      <c r="M26" s="84">
        <f>'Region and Market Data'!E56</f>
        <v>1.7711605908412604E-2</v>
      </c>
      <c r="N26" s="85">
        <f>'Region and Market Data'!F56</f>
        <v>20403752.160121027</v>
      </c>
      <c r="O26" s="85">
        <f>'Region and Market Data'!G56</f>
        <v>1030440.8517756276</v>
      </c>
      <c r="P26" s="86">
        <f>'Region and Market Data'!H56</f>
        <v>5.3188679796403557E-2</v>
      </c>
    </row>
    <row r="27" spans="2:16">
      <c r="B27" s="87" t="s">
        <v>244</v>
      </c>
      <c r="C27" s="82">
        <f>'Region and Market Data'!C21</f>
        <v>1011540.0532409244</v>
      </c>
      <c r="D27" s="69">
        <f>'Region and Market Data'!D21</f>
        <v>106100.27481673355</v>
      </c>
      <c r="E27" s="84">
        <f>'Region and Market Data'!E21</f>
        <v>0.11718092947207194</v>
      </c>
      <c r="F27" s="85">
        <f>'Region and Market Data'!F21</f>
        <v>2656309.3222837634</v>
      </c>
      <c r="G27" s="85">
        <f>'Region and Market Data'!G21</f>
        <v>355392.42655376345</v>
      </c>
      <c r="H27" s="86">
        <f>'Region and Market Data'!H21</f>
        <v>0.15445687204665856</v>
      </c>
      <c r="I27" s="34"/>
      <c r="J27" s="87" t="s">
        <v>280</v>
      </c>
      <c r="K27" s="82">
        <f>'Region and Market Data'!C57</f>
        <v>1123002.0632072091</v>
      </c>
      <c r="L27" s="69">
        <f>'Region and Market Data'!D57</f>
        <v>85303.902476742282</v>
      </c>
      <c r="M27" s="84">
        <f>'Region and Market Data'!E57</f>
        <v>8.2204927892224763E-2</v>
      </c>
      <c r="N27" s="85">
        <f>'Region and Market Data'!F57</f>
        <v>2928275.5807767417</v>
      </c>
      <c r="O27" s="85">
        <f>'Region and Market Data'!G57</f>
        <v>269763.49329831963</v>
      </c>
      <c r="P27" s="86">
        <f>'Region and Market Data'!H57</f>
        <v>0.10147160683184563</v>
      </c>
    </row>
    <row r="28" spans="2:16" ht="15" thickBot="1">
      <c r="B28" s="88" t="s">
        <v>245</v>
      </c>
      <c r="C28" s="89">
        <f>'Region and Market Data'!C22</f>
        <v>818273.19308686722</v>
      </c>
      <c r="D28" s="90">
        <f>'Region and Market Data'!D22</f>
        <v>64625.928055010736</v>
      </c>
      <c r="E28" s="91">
        <f>'Region and Market Data'!E22</f>
        <v>8.5750895748661696E-2</v>
      </c>
      <c r="F28" s="92">
        <f>'Region and Market Data'!F22</f>
        <v>2163822.4125290047</v>
      </c>
      <c r="G28" s="92">
        <f>'Region and Market Data'!G22</f>
        <v>231841.65660639969</v>
      </c>
      <c r="H28" s="93">
        <f>'Region and Market Data'!H22</f>
        <v>0.1200020527614858</v>
      </c>
      <c r="I28" s="34"/>
      <c r="J28" s="87" t="s">
        <v>281</v>
      </c>
      <c r="K28" s="82">
        <f>'Region and Market Data'!C58</f>
        <v>4248421.0085531063</v>
      </c>
      <c r="L28" s="69">
        <f>'Region and Market Data'!D58</f>
        <v>226244.10389242694</v>
      </c>
      <c r="M28" s="84">
        <f>'Region and Market Data'!E58</f>
        <v>5.6249167864861338E-2</v>
      </c>
      <c r="N28" s="85">
        <f>'Region and Market Data'!F58</f>
        <v>11664553.171028828</v>
      </c>
      <c r="O28" s="85">
        <f>'Region and Market Data'!G58</f>
        <v>1006904.0456687417</v>
      </c>
      <c r="P28" s="86">
        <f>'Region and Market Data'!H58</f>
        <v>9.447712472282406E-2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5150751.782560477</v>
      </c>
      <c r="L29" s="69">
        <f>'Region and Market Data'!D59</f>
        <v>691687.68329373747</v>
      </c>
      <c r="M29" s="84">
        <f>'Region and Market Data'!E59</f>
        <v>0.15511947527452688</v>
      </c>
      <c r="N29" s="85">
        <f>'Region and Market Data'!F59</f>
        <v>14435991.12766725</v>
      </c>
      <c r="O29" s="85">
        <f>'Region and Market Data'!G59</f>
        <v>2321271.9658266865</v>
      </c>
      <c r="P29" s="86">
        <f>'Region and Market Data'!H59</f>
        <v>0.19160757544742132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4820064.1660216292</v>
      </c>
      <c r="L30" s="90">
        <f>'Region and Market Data'!D60</f>
        <v>300697.06165869348</v>
      </c>
      <c r="M30" s="91">
        <f>'Region and Market Data'!E60</f>
        <v>6.65352149349418E-2</v>
      </c>
      <c r="N30" s="92">
        <f>'Region and Market Data'!F60</f>
        <v>13269586.665449455</v>
      </c>
      <c r="O30" s="92">
        <f>'Region and Market Data'!G60</f>
        <v>1287924.6493127681</v>
      </c>
      <c r="P30" s="93">
        <f>'Region and Market Data'!H60</f>
        <v>0.10749131861491455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75" t="s">
        <v>397</v>
      </c>
      <c r="C33" s="361" t="s">
        <v>109</v>
      </c>
      <c r="D33" s="362"/>
      <c r="E33" s="363"/>
      <c r="F33" s="372" t="s">
        <v>23</v>
      </c>
      <c r="G33" s="373"/>
      <c r="H33" s="374"/>
      <c r="I33" s="34"/>
      <c r="J33" s="375" t="s">
        <v>398</v>
      </c>
      <c r="K33" s="361" t="s">
        <v>109</v>
      </c>
      <c r="L33" s="362"/>
      <c r="M33" s="363"/>
      <c r="N33" s="372" t="s">
        <v>23</v>
      </c>
      <c r="O33" s="373"/>
      <c r="P33" s="374"/>
    </row>
    <row r="34" spans="2:16" ht="15" thickBot="1">
      <c r="B34" s="376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80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9" t="s">
        <v>399</v>
      </c>
      <c r="C35" s="270">
        <f>'Region and Market Data'!C23</f>
        <v>20903193.811231647</v>
      </c>
      <c r="D35" s="293">
        <f>'Region and Market Data'!D23</f>
        <v>1915681.5176382028</v>
      </c>
      <c r="E35" s="294">
        <f>'Region and Market Data'!E23</f>
        <v>0.10089165384159203</v>
      </c>
      <c r="F35" s="295">
        <f>'Region and Market Data'!F23</f>
        <v>56464330.693858668</v>
      </c>
      <c r="G35" s="295">
        <f>'Region and Market Data'!G23</f>
        <v>6301447.8904382363</v>
      </c>
      <c r="H35" s="296">
        <f>'Region and Market Data'!H23</f>
        <v>0.1256197319267417</v>
      </c>
      <c r="I35" s="36"/>
      <c r="J35" s="269" t="s">
        <v>400</v>
      </c>
      <c r="K35" s="270">
        <f>'Region and Market Data'!C61</f>
        <v>33505118.520440422</v>
      </c>
      <c r="L35" s="293">
        <f>'Region and Market Data'!D61</f>
        <v>2285984.6955775768</v>
      </c>
      <c r="M35" s="294">
        <f>'Region and Market Data'!E61</f>
        <v>7.3223834729105264E-2</v>
      </c>
      <c r="N35" s="295">
        <f>'Region and Market Data'!F61</f>
        <v>97371035.928236574</v>
      </c>
      <c r="O35" s="295">
        <f>'Region and Market Data'!G61</f>
        <v>7904226.0292469561</v>
      </c>
      <c r="P35" s="296">
        <f>'Region and Market Data'!H61</f>
        <v>8.8348137573822469E-2</v>
      </c>
    </row>
    <row r="36" spans="2:16">
      <c r="B36" s="87" t="s">
        <v>247</v>
      </c>
      <c r="C36" s="82">
        <f>'Region and Market Data'!C24</f>
        <v>968295.14006367046</v>
      </c>
      <c r="D36" s="69">
        <f>'Region and Market Data'!D24</f>
        <v>78993.761835301179</v>
      </c>
      <c r="E36" s="84">
        <f>'Region and Market Data'!E24</f>
        <v>8.8826761960798264E-2</v>
      </c>
      <c r="F36" s="85">
        <f>'Region and Market Data'!F24</f>
        <v>2641357.4806511495</v>
      </c>
      <c r="G36" s="85">
        <f>'Region and Market Data'!G24</f>
        <v>269316.26300787833</v>
      </c>
      <c r="H36" s="86">
        <f>'Region and Market Data'!H24</f>
        <v>0.11353776696825532</v>
      </c>
      <c r="I36" s="34"/>
      <c r="J36" s="87" t="s">
        <v>285</v>
      </c>
      <c r="K36" s="82">
        <f>'Region and Market Data'!C62</f>
        <v>14390474.91177981</v>
      </c>
      <c r="L36" s="69">
        <f>'Region and Market Data'!D62</f>
        <v>907626.96913197823</v>
      </c>
      <c r="M36" s="84">
        <f>'Region and Market Data'!E62</f>
        <v>6.7317155321543573E-2</v>
      </c>
      <c r="N36" s="85">
        <f>'Region and Market Data'!F62</f>
        <v>41686043.937584169</v>
      </c>
      <c r="O36" s="85">
        <f>'Region and Market Data'!G62</f>
        <v>3141861.7178667411</v>
      </c>
      <c r="P36" s="86">
        <f>'Region and Market Data'!H62</f>
        <v>8.151325406145235E-2</v>
      </c>
    </row>
    <row r="37" spans="2:16">
      <c r="B37" s="87" t="s">
        <v>248</v>
      </c>
      <c r="C37" s="82">
        <f>'Region and Market Data'!C25</f>
        <v>2045091.5189896084</v>
      </c>
      <c r="D37" s="69">
        <f>'Region and Market Data'!D25</f>
        <v>216746.00943259359</v>
      </c>
      <c r="E37" s="84">
        <f>'Region and Market Data'!E25</f>
        <v>0.11854762040305414</v>
      </c>
      <c r="F37" s="85">
        <f>'Region and Market Data'!F25</f>
        <v>5515156.3842986301</v>
      </c>
      <c r="G37" s="85">
        <f>'Region and Market Data'!G25</f>
        <v>714679.40140762087</v>
      </c>
      <c r="H37" s="86">
        <f>'Region and Market Data'!H25</f>
        <v>0.14887674786375432</v>
      </c>
      <c r="I37" s="34"/>
      <c r="J37" s="87" t="s">
        <v>286</v>
      </c>
      <c r="K37" s="82">
        <f>'Region and Market Data'!C63</f>
        <v>2754078.6222834517</v>
      </c>
      <c r="L37" s="69">
        <f>'Region and Market Data'!D63</f>
        <v>261846.86651518568</v>
      </c>
      <c r="M37" s="84">
        <f>'Region and Market Data'!E63</f>
        <v>0.10506521550780402</v>
      </c>
      <c r="N37" s="85">
        <f>'Region and Market Data'!F63</f>
        <v>7844801.4468102166</v>
      </c>
      <c r="O37" s="85">
        <f>'Region and Market Data'!G63</f>
        <v>871187.78910909779</v>
      </c>
      <c r="P37" s="86">
        <f>'Region and Market Data'!H63</f>
        <v>0.12492630533769611</v>
      </c>
    </row>
    <row r="38" spans="2:16">
      <c r="B38" s="87" t="s">
        <v>249</v>
      </c>
      <c r="C38" s="82">
        <f>'Region and Market Data'!C26</f>
        <v>3973171.0396136455</v>
      </c>
      <c r="D38" s="69">
        <f>'Region and Market Data'!D26</f>
        <v>393793.5079043447</v>
      </c>
      <c r="E38" s="84">
        <f>'Region and Market Data'!E26</f>
        <v>0.11001731569686979</v>
      </c>
      <c r="F38" s="85">
        <f>'Region and Market Data'!F26</f>
        <v>11188104.775321109</v>
      </c>
      <c r="G38" s="85">
        <f>'Region and Market Data'!G26</f>
        <v>1195276.3627100009</v>
      </c>
      <c r="H38" s="86">
        <f>'Region and Market Data'!H26</f>
        <v>0.11961341807906389</v>
      </c>
      <c r="I38" s="34"/>
      <c r="J38" s="87" t="s">
        <v>287</v>
      </c>
      <c r="K38" s="82">
        <f>'Region and Market Data'!C64</f>
        <v>3261537.7448353576</v>
      </c>
      <c r="L38" s="69">
        <f>'Region and Market Data'!D64</f>
        <v>215475.56404767884</v>
      </c>
      <c r="M38" s="84">
        <f>'Region and Market Data'!E64</f>
        <v>7.0739056282810089E-2</v>
      </c>
      <c r="N38" s="85">
        <f>'Region and Market Data'!F64</f>
        <v>9569252.0461772792</v>
      </c>
      <c r="O38" s="85">
        <f>'Region and Market Data'!G64</f>
        <v>822255.4899639152</v>
      </c>
      <c r="P38" s="86">
        <f>'Region and Market Data'!H64</f>
        <v>9.4004323047301552E-2</v>
      </c>
    </row>
    <row r="39" spans="2:16" ht="15" thickBot="1">
      <c r="B39" s="87" t="s">
        <v>250</v>
      </c>
      <c r="C39" s="82">
        <f>'Region and Market Data'!C27</f>
        <v>1342140.8064669771</v>
      </c>
      <c r="D39" s="69">
        <f>'Region and Market Data'!D27</f>
        <v>116056.01259495271</v>
      </c>
      <c r="E39" s="84">
        <f>'Region and Market Data'!E27</f>
        <v>9.4655780069209758E-2</v>
      </c>
      <c r="F39" s="85">
        <f>'Region and Market Data'!F27</f>
        <v>3686140.7829580386</v>
      </c>
      <c r="G39" s="85">
        <f>'Region and Market Data'!G27</f>
        <v>407401.89083506167</v>
      </c>
      <c r="H39" s="86">
        <f>'Region and Market Data'!H27</f>
        <v>0.12425566787700797</v>
      </c>
      <c r="I39" s="34"/>
      <c r="J39" s="88" t="s">
        <v>288</v>
      </c>
      <c r="K39" s="89">
        <f>'Region and Market Data'!C65</f>
        <v>5865478.9055858152</v>
      </c>
      <c r="L39" s="90">
        <f>'Region and Market Data'!D65</f>
        <v>370981.7057282133</v>
      </c>
      <c r="M39" s="91">
        <f>'Region and Market Data'!E65</f>
        <v>6.7518772370623439E-2</v>
      </c>
      <c r="N39" s="92">
        <f>'Region and Market Data'!F65</f>
        <v>17466380.087497167</v>
      </c>
      <c r="O39" s="92">
        <f>'Region and Market Data'!G65</f>
        <v>1173338.8242014833</v>
      </c>
      <c r="P39" s="93">
        <f>'Region and Market Data'!H65</f>
        <v>7.2014721207681126E-2</v>
      </c>
    </row>
    <row r="40" spans="2:16">
      <c r="B40" s="87" t="s">
        <v>251</v>
      </c>
      <c r="C40" s="82">
        <f>'Region and Market Data'!C28</f>
        <v>2489568.5705832276</v>
      </c>
      <c r="D40" s="69">
        <f>'Region and Market Data'!D28</f>
        <v>236643.17400391214</v>
      </c>
      <c r="E40" s="84">
        <f>'Region and Market Data'!E28</f>
        <v>0.10503817585935807</v>
      </c>
      <c r="F40" s="85">
        <f>'Region and Market Data'!F28</f>
        <v>6848206.3135833489</v>
      </c>
      <c r="G40" s="85">
        <f>'Region and Market Data'!G28</f>
        <v>776108.41177458875</v>
      </c>
      <c r="H40" s="86">
        <f>'Region and Market Data'!H28</f>
        <v>0.12781553004002144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720024.70960537635</v>
      </c>
      <c r="D41" s="90">
        <f>'Region and Market Data'!D29</f>
        <v>89688.283226398518</v>
      </c>
      <c r="E41" s="91">
        <f>'Region and Market Data'!E29</f>
        <v>0.14228637196428678</v>
      </c>
      <c r="F41" s="92">
        <f>'Region and Market Data'!F29</f>
        <v>1848151.1999375138</v>
      </c>
      <c r="G41" s="92">
        <f>'Region and Market Data'!G29</f>
        <v>280403.6149729332</v>
      </c>
      <c r="H41" s="93">
        <f>'Region and Market Data'!H29</f>
        <v>0.17885762839766595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77" t="s">
        <v>401</v>
      </c>
      <c r="C44" s="361" t="s">
        <v>109</v>
      </c>
      <c r="D44" s="362"/>
      <c r="E44" s="363"/>
      <c r="F44" s="372" t="s">
        <v>23</v>
      </c>
      <c r="G44" s="373"/>
      <c r="H44" s="374"/>
      <c r="I44" s="34"/>
      <c r="J44" s="377" t="s">
        <v>402</v>
      </c>
      <c r="K44" s="361" t="s">
        <v>109</v>
      </c>
      <c r="L44" s="362"/>
      <c r="M44" s="363"/>
      <c r="N44" s="372" t="s">
        <v>23</v>
      </c>
      <c r="O44" s="373"/>
      <c r="P44" s="374"/>
    </row>
    <row r="45" spans="2:16" ht="15" thickBot="1">
      <c r="B45" s="377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77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9" t="s">
        <v>403</v>
      </c>
      <c r="C46" s="270">
        <f>'Region and Market Data'!C30</f>
        <v>36637194.247146651</v>
      </c>
      <c r="D46" s="293">
        <f>'Region and Market Data'!D30</f>
        <v>3222852.8550876342</v>
      </c>
      <c r="E46" s="294">
        <f>'Region and Market Data'!E30</f>
        <v>9.6451185952554835E-2</v>
      </c>
      <c r="F46" s="295">
        <f>'Region and Market Data'!F30</f>
        <v>104737567.76351786</v>
      </c>
      <c r="G46" s="295">
        <f>'Region and Market Data'!G30</f>
        <v>11559370.567435563</v>
      </c>
      <c r="H46" s="296">
        <f>'Region and Market Data'!H30</f>
        <v>0.12405660245937426</v>
      </c>
      <c r="I46" s="34"/>
      <c r="J46" s="269" t="s">
        <v>404</v>
      </c>
      <c r="K46" s="270">
        <f>'Region and Market Data'!C66</f>
        <v>36790724.705212377</v>
      </c>
      <c r="L46" s="293">
        <f>'Region and Market Data'!D66</f>
        <v>3127301.5430443287</v>
      </c>
      <c r="M46" s="294">
        <f>'Region and Market Data'!E66</f>
        <v>9.2899094901283924E-2</v>
      </c>
      <c r="N46" s="295">
        <f>'Region and Market Data'!F66</f>
        <v>103567753.43379265</v>
      </c>
      <c r="O46" s="295">
        <f>'Region and Market Data'!G66</f>
        <v>10925688.211405203</v>
      </c>
      <c r="P46" s="296">
        <f>'Region and Market Data'!H66</f>
        <v>0.11793441980355326</v>
      </c>
    </row>
    <row r="47" spans="2:16">
      <c r="B47" s="87" t="s">
        <v>254</v>
      </c>
      <c r="C47" s="82">
        <f>'Region and Market Data'!C31</f>
        <v>8962230.9419355765</v>
      </c>
      <c r="D47" s="69">
        <f>'Region and Market Data'!D31</f>
        <v>561778.92724141292</v>
      </c>
      <c r="E47" s="84">
        <f>'Region and Market Data'!E31</f>
        <v>6.687484509866172E-2</v>
      </c>
      <c r="F47" s="85">
        <f>'Region and Market Data'!F31</f>
        <v>26962200.979211036</v>
      </c>
      <c r="G47" s="85">
        <f>'Region and Market Data'!G31</f>
        <v>2173894.0937387571</v>
      </c>
      <c r="H47" s="86">
        <f>'Region and Market Data'!H31</f>
        <v>8.7698369387737993E-2</v>
      </c>
      <c r="I47" s="34"/>
      <c r="J47" s="87" t="s">
        <v>290</v>
      </c>
      <c r="K47" s="82">
        <f>'Region and Market Data'!C67</f>
        <v>722848.75662803301</v>
      </c>
      <c r="L47" s="69">
        <f>'Region and Market Data'!D67</f>
        <v>62201.418686464662</v>
      </c>
      <c r="M47" s="84">
        <f>'Region and Market Data'!E67</f>
        <v>9.4152227844087874E-2</v>
      </c>
      <c r="N47" s="85">
        <f>'Region and Market Data'!F67</f>
        <v>2048802.4096074775</v>
      </c>
      <c r="O47" s="85">
        <f>'Region and Market Data'!G67</f>
        <v>277313.74485437293</v>
      </c>
      <c r="P47" s="86">
        <f>'Region and Market Data'!H67</f>
        <v>0.15654277127029917</v>
      </c>
    </row>
    <row r="48" spans="2:16">
      <c r="B48" s="87" t="s">
        <v>255</v>
      </c>
      <c r="C48" s="82">
        <f>'Region and Market Data'!C32</f>
        <v>3038937.9505421976</v>
      </c>
      <c r="D48" s="69">
        <f>'Region and Market Data'!D32</f>
        <v>365068.68567837169</v>
      </c>
      <c r="E48" s="84">
        <f>'Region and Market Data'!E32</f>
        <v>0.13653198773611835</v>
      </c>
      <c r="F48" s="85">
        <f>'Region and Market Data'!F32</f>
        <v>8769529.3443883099</v>
      </c>
      <c r="G48" s="85">
        <f>'Region and Market Data'!G32</f>
        <v>1251045.5859289831</v>
      </c>
      <c r="H48" s="86">
        <f>'Region and Market Data'!H32</f>
        <v>0.16639599500649116</v>
      </c>
      <c r="I48" s="34"/>
      <c r="J48" s="87" t="s">
        <v>291</v>
      </c>
      <c r="K48" s="82">
        <f>'Region and Market Data'!C68</f>
        <v>5092422.4132740255</v>
      </c>
      <c r="L48" s="69">
        <f>'Region and Market Data'!D68</f>
        <v>544361.02619566303</v>
      </c>
      <c r="M48" s="84">
        <f>'Region and Market Data'!E68</f>
        <v>0.11969078248201837</v>
      </c>
      <c r="N48" s="85">
        <f>'Region and Market Data'!F68</f>
        <v>14822449.48513462</v>
      </c>
      <c r="O48" s="85">
        <f>'Region and Market Data'!G68</f>
        <v>1674317.1718522571</v>
      </c>
      <c r="P48" s="86">
        <f>'Region and Market Data'!H68</f>
        <v>0.12734258615277599</v>
      </c>
    </row>
    <row r="49" spans="2:16">
      <c r="B49" s="87" t="s">
        <v>256</v>
      </c>
      <c r="C49" s="82">
        <f>'Region and Market Data'!C33</f>
        <v>1098978.2999815647</v>
      </c>
      <c r="D49" s="69">
        <f>'Region and Market Data'!D33</f>
        <v>116014.88499562396</v>
      </c>
      <c r="E49" s="84">
        <f>'Region and Market Data'!E33</f>
        <v>0.11802563882531</v>
      </c>
      <c r="F49" s="85">
        <f>'Region and Market Data'!F33</f>
        <v>3071662.8854893553</v>
      </c>
      <c r="G49" s="85">
        <f>'Region and Market Data'!G33</f>
        <v>370572.79711284628</v>
      </c>
      <c r="H49" s="86">
        <f>'Region and Market Data'!H33</f>
        <v>0.1371937939824803</v>
      </c>
      <c r="I49" s="34"/>
      <c r="J49" s="87" t="s">
        <v>292</v>
      </c>
      <c r="K49" s="82">
        <f>'Region and Market Data'!C69</f>
        <v>1952923.2963226095</v>
      </c>
      <c r="L49" s="69">
        <f>'Region and Market Data'!D69</f>
        <v>202184.93154410925</v>
      </c>
      <c r="M49" s="84">
        <f>'Region and Market Data'!E69</f>
        <v>0.11548552063042798</v>
      </c>
      <c r="N49" s="85">
        <f>'Region and Market Data'!F69</f>
        <v>5391387.5974775888</v>
      </c>
      <c r="O49" s="85">
        <f>'Region and Market Data'!G69</f>
        <v>631905.85072938539</v>
      </c>
      <c r="P49" s="86">
        <f>'Region and Market Data'!H69</f>
        <v>0.13276778530795275</v>
      </c>
    </row>
    <row r="50" spans="2:16">
      <c r="B50" s="87" t="s">
        <v>257</v>
      </c>
      <c r="C50" s="82">
        <f>'Region and Market Data'!C34</f>
        <v>1226401.4311610328</v>
      </c>
      <c r="D50" s="69">
        <f>'Region and Market Data'!D34</f>
        <v>140199.56410335656</v>
      </c>
      <c r="E50" s="84">
        <f>'Region and Market Data'!E34</f>
        <v>0.12907321222263385</v>
      </c>
      <c r="F50" s="85">
        <f>'Region and Market Data'!F34</f>
        <v>3314384.4736552211</v>
      </c>
      <c r="G50" s="85">
        <f>'Region and Market Data'!G34</f>
        <v>426859.90955558</v>
      </c>
      <c r="H50" s="86">
        <f>'Region and Market Data'!H34</f>
        <v>0.14782901411911598</v>
      </c>
      <c r="I50" s="34"/>
      <c r="J50" s="87" t="s">
        <v>293</v>
      </c>
      <c r="K50" s="82">
        <f>'Region and Market Data'!C70</f>
        <v>5577428.9667954203</v>
      </c>
      <c r="L50" s="69">
        <f>'Region and Market Data'!D70</f>
        <v>497928.01515341271</v>
      </c>
      <c r="M50" s="84">
        <f>'Region and Market Data'!E70</f>
        <v>9.802695577652204E-2</v>
      </c>
      <c r="N50" s="85">
        <f>'Region and Market Data'!F70</f>
        <v>15226335.514165206</v>
      </c>
      <c r="O50" s="85">
        <f>'Region and Market Data'!G70</f>
        <v>1487378.135928914</v>
      </c>
      <c r="P50" s="86">
        <f>'Region and Market Data'!H70</f>
        <v>0.10825989883956193</v>
      </c>
    </row>
    <row r="51" spans="2:16">
      <c r="B51" s="87" t="s">
        <v>258</v>
      </c>
      <c r="C51" s="82">
        <f>'Region and Market Data'!C35</f>
        <v>769488.53494021145</v>
      </c>
      <c r="D51" s="69">
        <f>'Region and Market Data'!D35</f>
        <v>51725.394099267432</v>
      </c>
      <c r="E51" s="84">
        <f>'Region and Market Data'!E35</f>
        <v>7.2064712098011949E-2</v>
      </c>
      <c r="F51" s="85">
        <f>'Region and Market Data'!F35</f>
        <v>2039092.6520525781</v>
      </c>
      <c r="G51" s="85">
        <f>'Region and Market Data'!G35</f>
        <v>160860.59333594493</v>
      </c>
      <c r="H51" s="86">
        <f>'Region and Market Data'!H35</f>
        <v>8.5644685165185863E-2</v>
      </c>
      <c r="I51" s="34"/>
      <c r="J51" s="87" t="s">
        <v>294</v>
      </c>
      <c r="K51" s="82">
        <f>'Region and Market Data'!C71</f>
        <v>3480483.1293222364</v>
      </c>
      <c r="L51" s="69">
        <f>'Region and Market Data'!D71</f>
        <v>192240.33722469676</v>
      </c>
      <c r="M51" s="84">
        <f>'Region and Market Data'!E71</f>
        <v>5.8462938833682788E-2</v>
      </c>
      <c r="N51" s="85">
        <f>'Region and Market Data'!F71</f>
        <v>9989889.2838435434</v>
      </c>
      <c r="O51" s="85">
        <f>'Region and Market Data'!G71</f>
        <v>822655.08218875714</v>
      </c>
      <c r="P51" s="86">
        <f>'Region and Market Data'!H71</f>
        <v>8.9738634804405776E-2</v>
      </c>
    </row>
    <row r="52" spans="2:16">
      <c r="B52" s="87" t="s">
        <v>259</v>
      </c>
      <c r="C52" s="82">
        <f>'Region and Market Data'!C36</f>
        <v>2164369.5540456292</v>
      </c>
      <c r="D52" s="69">
        <f>'Region and Market Data'!D36</f>
        <v>235527.13571498124</v>
      </c>
      <c r="E52" s="84">
        <f>'Region and Market Data'!E36</f>
        <v>0.12210802369165155</v>
      </c>
      <c r="F52" s="85">
        <f>'Region and Market Data'!F36</f>
        <v>6096624.3431843305</v>
      </c>
      <c r="G52" s="85">
        <f>'Region and Market Data'!G36</f>
        <v>779017.21283336077</v>
      </c>
      <c r="H52" s="86">
        <f>'Region and Market Data'!H36</f>
        <v>0.14649769976179955</v>
      </c>
      <c r="I52" s="34"/>
      <c r="J52" s="87" t="s">
        <v>295</v>
      </c>
      <c r="K52" s="82">
        <f>'Region and Market Data'!C72</f>
        <v>2605441.8790192413</v>
      </c>
      <c r="L52" s="69">
        <f>'Region and Market Data'!D72</f>
        <v>228482.04131074762</v>
      </c>
      <c r="M52" s="84">
        <f>'Region and Market Data'!E72</f>
        <v>9.6123644028842978E-2</v>
      </c>
      <c r="N52" s="85">
        <f>'Region and Market Data'!F72</f>
        <v>7035156.6378277196</v>
      </c>
      <c r="O52" s="85">
        <f>'Region and Market Data'!G72</f>
        <v>856790.55543411616</v>
      </c>
      <c r="P52" s="86">
        <f>'Region and Market Data'!H72</f>
        <v>0.13867591269408577</v>
      </c>
    </row>
    <row r="53" spans="2:16">
      <c r="B53" s="87" t="s">
        <v>260</v>
      </c>
      <c r="C53" s="82">
        <f>'Region and Market Data'!C37</f>
        <v>3903819.2833689041</v>
      </c>
      <c r="D53" s="69">
        <f>'Region and Market Data'!D37</f>
        <v>378226.23324579559</v>
      </c>
      <c r="E53" s="84">
        <f>'Region and Market Data'!E37</f>
        <v>0.10728017325555725</v>
      </c>
      <c r="F53" s="85">
        <f>'Region and Market Data'!F37</f>
        <v>11193907.414973268</v>
      </c>
      <c r="G53" s="85">
        <f>'Region and Market Data'!G37</f>
        <v>1344980.1736427881</v>
      </c>
      <c r="H53" s="86">
        <f>'Region and Market Data'!H37</f>
        <v>0.13656108332272504</v>
      </c>
      <c r="I53" s="34"/>
      <c r="J53" s="87" t="s">
        <v>296</v>
      </c>
      <c r="K53" s="82">
        <f>'Region and Market Data'!C73</f>
        <v>4046667.7055357872</v>
      </c>
      <c r="L53" s="69">
        <f>'Region and Market Data'!D73</f>
        <v>286329.04747601831</v>
      </c>
      <c r="M53" s="84">
        <f>'Region and Market Data'!E73</f>
        <v>7.6144484184239997E-2</v>
      </c>
      <c r="N53" s="85">
        <f>'Region and Market Data'!F73</f>
        <v>12164860.321971428</v>
      </c>
      <c r="O53" s="85">
        <f>'Region and Market Data'!G73</f>
        <v>1123533.0908028837</v>
      </c>
      <c r="P53" s="86">
        <f>'Region and Market Data'!H73</f>
        <v>0.10175706844655995</v>
      </c>
    </row>
    <row r="54" spans="2:16">
      <c r="B54" s="87" t="s">
        <v>261</v>
      </c>
      <c r="C54" s="82">
        <f>'Region and Market Data'!C38</f>
        <v>2858764.8589659482</v>
      </c>
      <c r="D54" s="69">
        <f>'Region and Market Data'!D38</f>
        <v>255490.22440660838</v>
      </c>
      <c r="E54" s="84">
        <f>'Region and Market Data'!E38</f>
        <v>9.8141863718445355E-2</v>
      </c>
      <c r="F54" s="85">
        <f>'Region and Market Data'!F38</f>
        <v>8294837.3929678844</v>
      </c>
      <c r="G54" s="85">
        <f>'Region and Market Data'!G38</f>
        <v>973019.51507231127</v>
      </c>
      <c r="H54" s="86">
        <f>'Region and Market Data'!H38</f>
        <v>0.13289316004565457</v>
      </c>
      <c r="I54" s="34"/>
      <c r="J54" s="87" t="s">
        <v>297</v>
      </c>
      <c r="K54" s="82">
        <f>'Region and Market Data'!C74</f>
        <v>777204.51980685035</v>
      </c>
      <c r="L54" s="69">
        <f>'Region and Market Data'!D74</f>
        <v>68534.024262957042</v>
      </c>
      <c r="M54" s="84">
        <f>'Region and Market Data'!E74</f>
        <v>9.6707884262005675E-2</v>
      </c>
      <c r="N54" s="85">
        <f>'Region and Market Data'!F74</f>
        <v>2127577.7497181376</v>
      </c>
      <c r="O54" s="85">
        <f>'Region and Market Data'!G74</f>
        <v>268994.14739613072</v>
      </c>
      <c r="P54" s="86">
        <f>'Region and Market Data'!H74</f>
        <v>0.14473072239530413</v>
      </c>
    </row>
    <row r="55" spans="2:16" ht="15" thickBot="1">
      <c r="B55" s="88" t="s">
        <v>262</v>
      </c>
      <c r="C55" s="89">
        <f>'Region and Market Data'!C39</f>
        <v>2041282.7102259835</v>
      </c>
      <c r="D55" s="90">
        <f>'Region and Market Data'!D39</f>
        <v>178262.95240692096</v>
      </c>
      <c r="E55" s="91">
        <f>'Region and Market Data'!E39</f>
        <v>9.5684950016635281E-2</v>
      </c>
      <c r="F55" s="92">
        <f>'Region and Market Data'!F39</f>
        <v>5564285.925402794</v>
      </c>
      <c r="G55" s="92">
        <f>'Region and Market Data'!G39</f>
        <v>598950.16994296759</v>
      </c>
      <c r="H55" s="93">
        <f>'Region and Market Data'!H39</f>
        <v>0.12062631802579893</v>
      </c>
      <c r="I55" s="34"/>
      <c r="J55" s="88" t="s">
        <v>298</v>
      </c>
      <c r="K55" s="89">
        <f>'Region and Market Data'!C75</f>
        <v>3206271.3790886039</v>
      </c>
      <c r="L55" s="90">
        <f>'Region and Market Data'!D75</f>
        <v>324493.60709031019</v>
      </c>
      <c r="M55" s="91">
        <f>'Region and Market Data'!E75</f>
        <v>0.11260188424081659</v>
      </c>
      <c r="N55" s="92">
        <f>'Region and Market Data'!F75</f>
        <v>8550711.1439154167</v>
      </c>
      <c r="O55" s="92">
        <f>'Region and Market Data'!G75</f>
        <v>983822.05913913343</v>
      </c>
      <c r="P55" s="93">
        <f>'Region and Market Data'!H75</f>
        <v>0.13001671467848935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A210" zoomScale="63" zoomScaleNormal="50" workbookViewId="0">
      <selection activeCell="C4" sqref="C4:H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  <c r="I1" s="159"/>
      <c r="J1" s="159"/>
      <c r="K1" s="159"/>
    </row>
    <row r="2" spans="1:19" ht="15" customHeight="1">
      <c r="A2" s="233"/>
      <c r="B2" s="387"/>
      <c r="C2" s="386" t="s">
        <v>3</v>
      </c>
      <c r="D2" s="386"/>
      <c r="E2" s="386"/>
      <c r="F2" s="386" t="s">
        <v>6</v>
      </c>
      <c r="G2" s="386"/>
      <c r="H2" s="386"/>
      <c r="I2" s="159"/>
      <c r="J2" s="159"/>
      <c r="K2" s="159"/>
    </row>
    <row r="3" spans="1:19">
      <c r="A3" s="203"/>
      <c r="B3" s="387"/>
      <c r="C3" s="232" t="s">
        <v>8</v>
      </c>
      <c r="D3" s="232" t="s">
        <v>9</v>
      </c>
      <c r="E3" s="232" t="s">
        <v>10</v>
      </c>
      <c r="F3" s="232" t="s">
        <v>8</v>
      </c>
      <c r="G3" s="232" t="s">
        <v>9</v>
      </c>
      <c r="H3" s="232" t="s">
        <v>10</v>
      </c>
      <c r="I3" s="159"/>
      <c r="J3" s="159"/>
      <c r="K3" s="159"/>
    </row>
    <row r="4" spans="1:19">
      <c r="A4" s="381" t="s">
        <v>143</v>
      </c>
      <c r="B4" s="250" t="s">
        <v>150</v>
      </c>
      <c r="C4" s="313">
        <v>46452907.565006658</v>
      </c>
      <c r="D4" s="313">
        <v>4687651.502322413</v>
      </c>
      <c r="E4" s="314">
        <v>0.11223806446408122</v>
      </c>
      <c r="F4" s="315">
        <v>130407747.40085378</v>
      </c>
      <c r="G4" s="315">
        <v>16206487.87807931</v>
      </c>
      <c r="H4" s="314">
        <v>0.1419116386789705</v>
      </c>
      <c r="I4" s="298"/>
      <c r="J4" s="302"/>
      <c r="K4" s="302"/>
      <c r="L4" s="250" t="s">
        <v>150</v>
      </c>
      <c r="M4" s="321" t="s">
        <v>301</v>
      </c>
      <c r="N4" s="313">
        <v>46452907.565006658</v>
      </c>
      <c r="O4" s="313">
        <v>4687651.502322413</v>
      </c>
      <c r="P4" s="314">
        <v>0.11223806446408122</v>
      </c>
      <c r="Q4" s="315">
        <v>130407747.40085378</v>
      </c>
      <c r="R4" s="315">
        <v>16206487.87807931</v>
      </c>
      <c r="S4" s="314">
        <v>0.1419116386789705</v>
      </c>
    </row>
    <row r="5" spans="1:19">
      <c r="A5" s="382"/>
      <c r="B5" s="250" t="s">
        <v>169</v>
      </c>
      <c r="C5" s="326">
        <v>3451262.6487223129</v>
      </c>
      <c r="D5" s="326">
        <v>292465.64047619188</v>
      </c>
      <c r="E5" s="317">
        <v>9.2587665403222427E-2</v>
      </c>
      <c r="F5" s="318">
        <v>9314845.1652883012</v>
      </c>
      <c r="G5" s="318">
        <v>1062527.0315529434</v>
      </c>
      <c r="H5" s="317">
        <v>0.12875497700571531</v>
      </c>
      <c r="I5" s="299"/>
      <c r="J5" s="303"/>
      <c r="K5" s="303"/>
      <c r="L5" s="250" t="s">
        <v>169</v>
      </c>
      <c r="M5" s="320" t="s">
        <v>302</v>
      </c>
      <c r="N5" s="326">
        <v>3451262.6487223129</v>
      </c>
      <c r="O5" s="326">
        <v>292465.64047619188</v>
      </c>
      <c r="P5" s="317">
        <v>9.2587665403222427E-2</v>
      </c>
      <c r="Q5" s="318">
        <v>9314845.1652883012</v>
      </c>
      <c r="R5" s="318">
        <v>1062527.0315529434</v>
      </c>
      <c r="S5" s="317">
        <v>0.12875497700571531</v>
      </c>
    </row>
    <row r="6" spans="1:19">
      <c r="A6" s="382"/>
      <c r="B6" s="250" t="s">
        <v>170</v>
      </c>
      <c r="C6" s="313">
        <v>8781857.1303274073</v>
      </c>
      <c r="D6" s="313">
        <v>964540.57564465702</v>
      </c>
      <c r="E6" s="314">
        <v>0.12338512440907555</v>
      </c>
      <c r="F6" s="315">
        <v>24543864.131915502</v>
      </c>
      <c r="G6" s="315">
        <v>3216242.7729658522</v>
      </c>
      <c r="H6" s="314">
        <v>0.15080175697212617</v>
      </c>
      <c r="I6" s="298"/>
      <c r="J6" s="302"/>
      <c r="K6" s="302"/>
      <c r="L6" s="250" t="s">
        <v>170</v>
      </c>
      <c r="M6" s="321" t="s">
        <v>303</v>
      </c>
      <c r="N6" s="313">
        <v>8781857.1303274073</v>
      </c>
      <c r="O6" s="313">
        <v>964540.57564465702</v>
      </c>
      <c r="P6" s="314">
        <v>0.12338512440907555</v>
      </c>
      <c r="Q6" s="315">
        <v>24543864.131915502</v>
      </c>
      <c r="R6" s="315">
        <v>3216242.7729658522</v>
      </c>
      <c r="S6" s="314">
        <v>0.15080175697212617</v>
      </c>
    </row>
    <row r="7" spans="1:19">
      <c r="A7" s="382"/>
      <c r="B7" s="250" t="s">
        <v>171</v>
      </c>
      <c r="C7" s="326">
        <v>3489535.7548958263</v>
      </c>
      <c r="D7" s="326">
        <v>414290.11540041398</v>
      </c>
      <c r="E7" s="317">
        <v>0.13471773118858593</v>
      </c>
      <c r="F7" s="318">
        <v>9396202.8494246844</v>
      </c>
      <c r="G7" s="318">
        <v>1283889.7747319723</v>
      </c>
      <c r="H7" s="317">
        <v>0.15826432768444468</v>
      </c>
      <c r="I7" s="299"/>
      <c r="J7" s="303"/>
      <c r="K7" s="303"/>
      <c r="L7" s="250" t="s">
        <v>171</v>
      </c>
      <c r="M7" s="320" t="s">
        <v>304</v>
      </c>
      <c r="N7" s="326">
        <v>3489535.7548958263</v>
      </c>
      <c r="O7" s="326">
        <v>414290.11540041398</v>
      </c>
      <c r="P7" s="317">
        <v>0.13471773118858593</v>
      </c>
      <c r="Q7" s="318">
        <v>9396202.8494246844</v>
      </c>
      <c r="R7" s="318">
        <v>1283889.7747319723</v>
      </c>
      <c r="S7" s="317">
        <v>0.15826432768444468</v>
      </c>
    </row>
    <row r="8" spans="1:19">
      <c r="A8" s="382"/>
      <c r="B8" s="250" t="s">
        <v>172</v>
      </c>
      <c r="C8" s="313">
        <v>1524925.7080540566</v>
      </c>
      <c r="D8" s="313">
        <v>109236.41405051644</v>
      </c>
      <c r="E8" s="314">
        <v>7.7161291332223131E-2</v>
      </c>
      <c r="F8" s="315">
        <v>3976714.6433927626</v>
      </c>
      <c r="G8" s="315">
        <v>355840.9398549851</v>
      </c>
      <c r="H8" s="314">
        <v>9.8274883077890965E-2</v>
      </c>
      <c r="I8" s="298"/>
      <c r="J8" s="302"/>
      <c r="K8" s="302"/>
      <c r="L8" s="250" t="s">
        <v>172</v>
      </c>
      <c r="M8" s="321" t="s">
        <v>309</v>
      </c>
      <c r="N8" s="313">
        <v>1524925.7080540566</v>
      </c>
      <c r="O8" s="313">
        <v>109236.41405051644</v>
      </c>
      <c r="P8" s="314">
        <v>7.7161291332223131E-2</v>
      </c>
      <c r="Q8" s="315">
        <v>3976714.6433927626</v>
      </c>
      <c r="R8" s="315">
        <v>355840.9398549851</v>
      </c>
      <c r="S8" s="314">
        <v>9.8274883077890965E-2</v>
      </c>
    </row>
    <row r="9" spans="1:19">
      <c r="A9" s="382"/>
      <c r="B9" s="250" t="s">
        <v>173</v>
      </c>
      <c r="C9" s="326">
        <v>9837381.8064354546</v>
      </c>
      <c r="D9" s="326">
        <v>1030801.0090711713</v>
      </c>
      <c r="E9" s="317">
        <v>0.11704894700786475</v>
      </c>
      <c r="F9" s="318">
        <v>28180833.759448856</v>
      </c>
      <c r="G9" s="318">
        <v>3692484.6814024337</v>
      </c>
      <c r="H9" s="317">
        <v>0.15078536611978927</v>
      </c>
      <c r="I9" s="299"/>
      <c r="J9" s="303"/>
      <c r="K9" s="303"/>
      <c r="L9" s="250" t="s">
        <v>173</v>
      </c>
      <c r="M9" s="320" t="s">
        <v>305</v>
      </c>
      <c r="N9" s="326">
        <v>9837381.8064354546</v>
      </c>
      <c r="O9" s="326">
        <v>1030801.0090711713</v>
      </c>
      <c r="P9" s="317">
        <v>0.11704894700786475</v>
      </c>
      <c r="Q9" s="318">
        <v>28180833.759448856</v>
      </c>
      <c r="R9" s="318">
        <v>3692484.6814024337</v>
      </c>
      <c r="S9" s="317">
        <v>0.15078536611978927</v>
      </c>
    </row>
    <row r="10" spans="1:19">
      <c r="A10" s="382"/>
      <c r="B10" s="250" t="s">
        <v>174</v>
      </c>
      <c r="C10" s="313">
        <v>4730826.9522045152</v>
      </c>
      <c r="D10" s="313">
        <v>610568.90194653952</v>
      </c>
      <c r="E10" s="314">
        <v>0.14818705394151488</v>
      </c>
      <c r="F10" s="315">
        <v>13313807.520128326</v>
      </c>
      <c r="G10" s="315">
        <v>2087041.591583848</v>
      </c>
      <c r="H10" s="314">
        <v>0.18589873565257697</v>
      </c>
      <c r="I10" s="298"/>
      <c r="J10" s="302"/>
      <c r="K10" s="302"/>
      <c r="L10" s="250" t="s">
        <v>174</v>
      </c>
      <c r="M10" s="321" t="s">
        <v>306</v>
      </c>
      <c r="N10" s="313">
        <v>4730826.9522045152</v>
      </c>
      <c r="O10" s="313">
        <v>610568.90194653952</v>
      </c>
      <c r="P10" s="314">
        <v>0.14818705394151488</v>
      </c>
      <c r="Q10" s="315">
        <v>13313807.520128326</v>
      </c>
      <c r="R10" s="315">
        <v>2087041.591583848</v>
      </c>
      <c r="S10" s="314">
        <v>0.18589873565257697</v>
      </c>
    </row>
    <row r="11" spans="1:19">
      <c r="A11" s="382"/>
      <c r="B11" s="250" t="s">
        <v>175</v>
      </c>
      <c r="C11" s="326">
        <v>5741861.4320215629</v>
      </c>
      <c r="D11" s="326">
        <v>532658.66446670145</v>
      </c>
      <c r="E11" s="317">
        <v>0.1022533942783581</v>
      </c>
      <c r="F11" s="318">
        <v>15804620.279371066</v>
      </c>
      <c r="G11" s="318">
        <v>1764424.1244476549</v>
      </c>
      <c r="H11" s="317">
        <v>0.12566947818809016</v>
      </c>
      <c r="I11" s="299"/>
      <c r="J11" s="303"/>
      <c r="K11" s="303"/>
      <c r="L11" s="250" t="s">
        <v>175</v>
      </c>
      <c r="M11" s="320" t="s">
        <v>307</v>
      </c>
      <c r="N11" s="326">
        <v>5741861.4320215629</v>
      </c>
      <c r="O11" s="326">
        <v>532658.66446670145</v>
      </c>
      <c r="P11" s="317">
        <v>0.1022533942783581</v>
      </c>
      <c r="Q11" s="318">
        <v>15804620.279371066</v>
      </c>
      <c r="R11" s="318">
        <v>1764424.1244476549</v>
      </c>
      <c r="S11" s="317">
        <v>0.12566947818809016</v>
      </c>
    </row>
    <row r="12" spans="1:19">
      <c r="A12" s="382"/>
      <c r="B12" s="250" t="s">
        <v>176</v>
      </c>
      <c r="C12" s="313">
        <v>8895256.1323449425</v>
      </c>
      <c r="D12" s="313">
        <v>733090.18126617745</v>
      </c>
      <c r="E12" s="314">
        <v>8.9815642766891732E-2</v>
      </c>
      <c r="F12" s="315">
        <v>25876859.051884279</v>
      </c>
      <c r="G12" s="315">
        <v>2744036.9615395814</v>
      </c>
      <c r="H12" s="314">
        <v>0.11862093396226406</v>
      </c>
      <c r="I12" s="298"/>
      <c r="J12" s="302"/>
      <c r="K12" s="302"/>
      <c r="L12" s="250" t="s">
        <v>176</v>
      </c>
      <c r="M12" s="321" t="s">
        <v>308</v>
      </c>
      <c r="N12" s="313">
        <v>8895256.1323449425</v>
      </c>
      <c r="O12" s="313">
        <v>733090.18126617745</v>
      </c>
      <c r="P12" s="314">
        <v>8.9815642766891732E-2</v>
      </c>
      <c r="Q12" s="315">
        <v>25876859.051884279</v>
      </c>
      <c r="R12" s="315">
        <v>2744036.9615395814</v>
      </c>
      <c r="S12" s="314">
        <v>0.11862093396226406</v>
      </c>
    </row>
    <row r="13" spans="1:19">
      <c r="A13" s="382"/>
      <c r="B13" s="250" t="s">
        <v>177</v>
      </c>
      <c r="C13" s="326">
        <v>38947871.071928903</v>
      </c>
      <c r="D13" s="326">
        <v>4010628.2826565653</v>
      </c>
      <c r="E13" s="317">
        <v>0.1147952145750909</v>
      </c>
      <c r="F13" s="318">
        <v>108807686.28172931</v>
      </c>
      <c r="G13" s="318">
        <v>13302496.032473192</v>
      </c>
      <c r="H13" s="317">
        <v>0.13928558225741877</v>
      </c>
      <c r="I13" s="299"/>
      <c r="J13" s="303"/>
      <c r="K13" s="303"/>
      <c r="L13" s="250" t="s">
        <v>177</v>
      </c>
      <c r="M13" s="320" t="s">
        <v>310</v>
      </c>
      <c r="N13" s="326">
        <v>38947871.071928903</v>
      </c>
      <c r="O13" s="326">
        <v>4010628.2826565653</v>
      </c>
      <c r="P13" s="317">
        <v>0.1147952145750909</v>
      </c>
      <c r="Q13" s="318">
        <v>108807686.28172931</v>
      </c>
      <c r="R13" s="318">
        <v>13302496.032473192</v>
      </c>
      <c r="S13" s="317">
        <v>0.13928558225741877</v>
      </c>
    </row>
    <row r="14" spans="1:19">
      <c r="A14" s="382"/>
      <c r="B14" s="250" t="s">
        <v>206</v>
      </c>
      <c r="C14" s="313">
        <v>2645703.717545616</v>
      </c>
      <c r="D14" s="313">
        <v>167093.6852858481</v>
      </c>
      <c r="E14" s="314">
        <v>6.741426973629551E-2</v>
      </c>
      <c r="F14" s="315">
        <v>7290760.9117442807</v>
      </c>
      <c r="G14" s="315">
        <v>584928.60164115671</v>
      </c>
      <c r="H14" s="314">
        <v>8.7226845914397985E-2</v>
      </c>
      <c r="I14" s="298"/>
      <c r="J14" s="302"/>
      <c r="K14" s="302"/>
      <c r="L14" s="250" t="s">
        <v>206</v>
      </c>
      <c r="M14" s="321" t="s">
        <v>311</v>
      </c>
      <c r="N14" s="313">
        <v>2645703.717545616</v>
      </c>
      <c r="O14" s="313">
        <v>167093.6852858481</v>
      </c>
      <c r="P14" s="314">
        <v>6.741426973629551E-2</v>
      </c>
      <c r="Q14" s="315">
        <v>7290760.9117442807</v>
      </c>
      <c r="R14" s="315">
        <v>584928.60164115671</v>
      </c>
      <c r="S14" s="314">
        <v>8.7226845914397985E-2</v>
      </c>
    </row>
    <row r="15" spans="1:19">
      <c r="A15" s="382"/>
      <c r="B15" s="250" t="s">
        <v>178</v>
      </c>
      <c r="C15" s="326">
        <v>2621615.4740956756</v>
      </c>
      <c r="D15" s="326">
        <v>254942.65068222163</v>
      </c>
      <c r="E15" s="317">
        <v>0.10772196653465503</v>
      </c>
      <c r="F15" s="318">
        <v>6828178.9712080229</v>
      </c>
      <c r="G15" s="318">
        <v>866696.42401285656</v>
      </c>
      <c r="H15" s="317">
        <v>0.14538269921139513</v>
      </c>
      <c r="I15" s="299"/>
      <c r="J15" s="303"/>
      <c r="K15" s="303"/>
      <c r="L15" s="250" t="s">
        <v>178</v>
      </c>
      <c r="M15" s="320" t="s">
        <v>312</v>
      </c>
      <c r="N15" s="326">
        <v>2621615.4740956756</v>
      </c>
      <c r="O15" s="326">
        <v>254942.65068222163</v>
      </c>
      <c r="P15" s="317">
        <v>0.10772196653465503</v>
      </c>
      <c r="Q15" s="318">
        <v>6828178.9712080229</v>
      </c>
      <c r="R15" s="318">
        <v>866696.42401285656</v>
      </c>
      <c r="S15" s="317">
        <v>0.14538269921139513</v>
      </c>
    </row>
    <row r="16" spans="1:19">
      <c r="A16" s="382"/>
      <c r="B16" s="250" t="s">
        <v>179</v>
      </c>
      <c r="C16" s="313">
        <v>23780917.10006848</v>
      </c>
      <c r="D16" s="313">
        <v>2596593.6117974259</v>
      </c>
      <c r="E16" s="314">
        <v>0.12257146720947025</v>
      </c>
      <c r="F16" s="315">
        <v>66506842.665026896</v>
      </c>
      <c r="G16" s="315">
        <v>8639912.9906788021</v>
      </c>
      <c r="H16" s="314">
        <v>0.14930657353519139</v>
      </c>
      <c r="I16" s="298"/>
      <c r="J16" s="302"/>
      <c r="K16" s="302"/>
      <c r="L16" s="250" t="s">
        <v>179</v>
      </c>
      <c r="M16" s="321" t="s">
        <v>313</v>
      </c>
      <c r="N16" s="313">
        <v>23780917.10006848</v>
      </c>
      <c r="O16" s="313">
        <v>2596593.6117974259</v>
      </c>
      <c r="P16" s="314">
        <v>0.12257146720947025</v>
      </c>
      <c r="Q16" s="315">
        <v>66506842.665026896</v>
      </c>
      <c r="R16" s="315">
        <v>8639912.9906788021</v>
      </c>
      <c r="S16" s="314">
        <v>0.14930657353519139</v>
      </c>
    </row>
    <row r="17" spans="1:26">
      <c r="A17" s="382"/>
      <c r="B17" s="250" t="s">
        <v>180</v>
      </c>
      <c r="C17" s="326">
        <v>6596615.7984182136</v>
      </c>
      <c r="D17" s="326">
        <v>666323.52691653371</v>
      </c>
      <c r="E17" s="317">
        <v>0.11235930649128124</v>
      </c>
      <c r="F17" s="318">
        <v>19189777.313600883</v>
      </c>
      <c r="G17" s="318">
        <v>2098395.4286757521</v>
      </c>
      <c r="H17" s="317">
        <v>0.12277505954779291</v>
      </c>
      <c r="I17" s="299"/>
      <c r="J17" s="303"/>
      <c r="K17" s="303"/>
      <c r="L17" s="250" t="s">
        <v>180</v>
      </c>
      <c r="M17" s="320" t="s">
        <v>314</v>
      </c>
      <c r="N17" s="326">
        <v>6596615.7984182136</v>
      </c>
      <c r="O17" s="326">
        <v>666323.52691653371</v>
      </c>
      <c r="P17" s="317">
        <v>0.11235930649128124</v>
      </c>
      <c r="Q17" s="318">
        <v>19189777.313600883</v>
      </c>
      <c r="R17" s="318">
        <v>2098395.4286757521</v>
      </c>
      <c r="S17" s="317">
        <v>0.12277505954779291</v>
      </c>
    </row>
    <row r="18" spans="1:26">
      <c r="A18" s="382"/>
      <c r="B18" s="250" t="s">
        <v>181</v>
      </c>
      <c r="C18" s="327">
        <v>1047878.6657538116</v>
      </c>
      <c r="D18" s="327">
        <v>126825.03633522615</v>
      </c>
      <c r="E18" s="327">
        <v>0.13769560456027341</v>
      </c>
      <c r="F18" s="327">
        <v>2892439.3553016335</v>
      </c>
      <c r="G18" s="327">
        <v>470177.43373306096</v>
      </c>
      <c r="H18" s="327">
        <v>0.19410676836656476</v>
      </c>
      <c r="I18" s="300"/>
      <c r="J18" s="304"/>
      <c r="K18" s="304"/>
      <c r="L18" s="250" t="s">
        <v>181</v>
      </c>
      <c r="M18" s="321" t="s">
        <v>315</v>
      </c>
      <c r="N18" s="327">
        <v>1047878.6657538116</v>
      </c>
      <c r="O18" s="327">
        <v>126825.03633522615</v>
      </c>
      <c r="P18" s="327">
        <v>0.13769560456027341</v>
      </c>
      <c r="Q18" s="327">
        <v>2892439.3553016335</v>
      </c>
      <c r="R18" s="327">
        <v>470177.43373306096</v>
      </c>
      <c r="S18" s="327">
        <v>0.19410676836656476</v>
      </c>
    </row>
    <row r="19" spans="1:26">
      <c r="A19" s="382"/>
      <c r="B19" s="250" t="s">
        <v>182</v>
      </c>
      <c r="C19" s="326">
        <v>542861.60220503225</v>
      </c>
      <c r="D19" s="326">
        <v>41718.52509171702</v>
      </c>
      <c r="E19" s="317">
        <v>8.3246735307657249E-2</v>
      </c>
      <c r="F19" s="318">
        <v>1527716.3096585139</v>
      </c>
      <c r="G19" s="318">
        <v>155867.55942920106</v>
      </c>
      <c r="H19" s="317">
        <v>0.11361861823553571</v>
      </c>
      <c r="I19" s="299"/>
      <c r="J19" s="303"/>
      <c r="K19" s="303"/>
      <c r="L19" s="250" t="s">
        <v>182</v>
      </c>
      <c r="M19" s="320" t="s">
        <v>316</v>
      </c>
      <c r="N19" s="326">
        <v>542861.60220503225</v>
      </c>
      <c r="O19" s="326">
        <v>41718.52509171702</v>
      </c>
      <c r="P19" s="317">
        <v>8.3246735307657249E-2</v>
      </c>
      <c r="Q19" s="318">
        <v>1527716.3096585139</v>
      </c>
      <c r="R19" s="318">
        <v>155867.55942920106</v>
      </c>
      <c r="S19" s="317">
        <v>0.11361861823553571</v>
      </c>
      <c r="U19" s="268">
        <v>721332.21774126112</v>
      </c>
      <c r="V19" s="268">
        <v>12764.758498217445</v>
      </c>
      <c r="W19" s="268">
        <v>1.80148810557204E-2</v>
      </c>
      <c r="X19" s="268">
        <v>2011106.7927589137</v>
      </c>
      <c r="Y19" s="268">
        <v>124023.04054599861</v>
      </c>
      <c r="Z19" s="268">
        <v>6.572206474702634E-2</v>
      </c>
    </row>
    <row r="20" spans="1:26">
      <c r="A20" s="382"/>
      <c r="B20" s="297" t="s">
        <v>226</v>
      </c>
      <c r="C20" s="313">
        <v>1686250.2549848193</v>
      </c>
      <c r="D20" s="313">
        <v>155916.16211387049</v>
      </c>
      <c r="E20" s="314">
        <v>0.10188374083816397</v>
      </c>
      <c r="F20" s="315">
        <v>4537901.9700672813</v>
      </c>
      <c r="G20" s="315">
        <v>469541.70087373862</v>
      </c>
      <c r="H20" s="314">
        <v>0.11541300912537283</v>
      </c>
      <c r="I20" s="298"/>
      <c r="J20" s="302"/>
      <c r="K20" s="302"/>
      <c r="L20" s="297" t="s">
        <v>226</v>
      </c>
      <c r="M20" s="321" t="s">
        <v>317</v>
      </c>
      <c r="N20" s="313">
        <v>1686250.2549848193</v>
      </c>
      <c r="O20" s="313">
        <v>155916.16211387049</v>
      </c>
      <c r="P20" s="314">
        <v>0.10188374083816397</v>
      </c>
      <c r="Q20" s="315">
        <v>4537901.9700672813</v>
      </c>
      <c r="R20" s="315">
        <v>469541.70087373862</v>
      </c>
      <c r="S20" s="314">
        <v>0.11541300912537283</v>
      </c>
    </row>
    <row r="21" spans="1:26">
      <c r="A21" s="382"/>
      <c r="B21" s="250" t="s">
        <v>151</v>
      </c>
      <c r="C21" s="326">
        <v>34904643.082985371</v>
      </c>
      <c r="D21" s="326">
        <v>3108844.6164472662</v>
      </c>
      <c r="E21" s="317">
        <v>9.7775327759704281E-2</v>
      </c>
      <c r="F21" s="318">
        <v>95173948.199779406</v>
      </c>
      <c r="G21" s="318">
        <v>10569991.72369796</v>
      </c>
      <c r="H21" s="317">
        <v>0.12493495770125389</v>
      </c>
      <c r="I21" s="301"/>
      <c r="J21" s="305"/>
      <c r="K21" s="305"/>
      <c r="L21" s="250" t="s">
        <v>151</v>
      </c>
      <c r="M21" s="320" t="s">
        <v>318</v>
      </c>
      <c r="N21" s="326">
        <v>34904643.082985371</v>
      </c>
      <c r="O21" s="326">
        <v>3108844.6164472662</v>
      </c>
      <c r="P21" s="317">
        <v>9.7775327759704281E-2</v>
      </c>
      <c r="Q21" s="318">
        <v>95173948.199779406</v>
      </c>
      <c r="R21" s="318">
        <v>10569991.72369796</v>
      </c>
      <c r="S21" s="317">
        <v>0.12493495770125389</v>
      </c>
    </row>
    <row r="22" spans="1:26">
      <c r="A22" s="382"/>
      <c r="B22" s="250" t="s">
        <v>207</v>
      </c>
      <c r="C22" s="313">
        <v>2070644.7235245616</v>
      </c>
      <c r="D22" s="313">
        <v>196344.73899408965</v>
      </c>
      <c r="E22" s="314">
        <v>0.10475630401462958</v>
      </c>
      <c r="F22" s="315">
        <v>5396441.4792465875</v>
      </c>
      <c r="G22" s="315">
        <v>651716.42471080553</v>
      </c>
      <c r="H22" s="314">
        <v>0.13735599370247781</v>
      </c>
      <c r="I22" s="298"/>
      <c r="J22" s="302"/>
      <c r="K22" s="302"/>
      <c r="L22" s="250" t="s">
        <v>207</v>
      </c>
      <c r="M22" s="321" t="s">
        <v>319</v>
      </c>
      <c r="N22" s="313">
        <v>2070644.7235245616</v>
      </c>
      <c r="O22" s="313">
        <v>196344.73899408965</v>
      </c>
      <c r="P22" s="314">
        <v>0.10475630401462958</v>
      </c>
      <c r="Q22" s="315">
        <v>5396441.4792465875</v>
      </c>
      <c r="R22" s="315">
        <v>651716.42471080553</v>
      </c>
      <c r="S22" s="314">
        <v>0.13735599370247781</v>
      </c>
    </row>
    <row r="23" spans="1:26">
      <c r="A23" s="382"/>
      <c r="B23" s="250" t="s">
        <v>208</v>
      </c>
      <c r="C23" s="326">
        <v>11112531.35514212</v>
      </c>
      <c r="D23" s="326">
        <v>932192.43175992556</v>
      </c>
      <c r="E23" s="317">
        <v>9.1567917215296904E-2</v>
      </c>
      <c r="F23" s="318">
        <v>31149353.614145149</v>
      </c>
      <c r="G23" s="318">
        <v>3384985.7519425526</v>
      </c>
      <c r="H23" s="317">
        <v>0.12191834399913529</v>
      </c>
      <c r="I23" s="299"/>
      <c r="J23" s="303"/>
      <c r="K23" s="303"/>
      <c r="L23" s="250" t="s">
        <v>208</v>
      </c>
      <c r="M23" s="320" t="s">
        <v>320</v>
      </c>
      <c r="N23" s="326">
        <v>11112531.35514212</v>
      </c>
      <c r="O23" s="326">
        <v>932192.43175992556</v>
      </c>
      <c r="P23" s="317">
        <v>9.1567917215296904E-2</v>
      </c>
      <c r="Q23" s="318">
        <v>31149353.614145149</v>
      </c>
      <c r="R23" s="318">
        <v>3384985.7519425526</v>
      </c>
      <c r="S23" s="317">
        <v>0.12191834399913529</v>
      </c>
    </row>
    <row r="24" spans="1:26">
      <c r="A24" s="382"/>
      <c r="B24" s="250" t="s">
        <v>209</v>
      </c>
      <c r="C24" s="313">
        <v>3121516.8957314412</v>
      </c>
      <c r="D24" s="313">
        <v>232460.96674010018</v>
      </c>
      <c r="E24" s="314">
        <v>8.0462605243249649E-2</v>
      </c>
      <c r="F24" s="315">
        <v>8366702.5589981452</v>
      </c>
      <c r="G24" s="315">
        <v>835034.03189799935</v>
      </c>
      <c r="H24" s="314">
        <v>0.11086972679339427</v>
      </c>
      <c r="I24" s="298"/>
      <c r="J24" s="302"/>
      <c r="K24" s="302"/>
      <c r="L24" s="250" t="s">
        <v>209</v>
      </c>
      <c r="M24" s="321" t="s">
        <v>321</v>
      </c>
      <c r="N24" s="313">
        <v>3121516.8957314412</v>
      </c>
      <c r="O24" s="313">
        <v>232460.96674010018</v>
      </c>
      <c r="P24" s="314">
        <v>8.0462605243249649E-2</v>
      </c>
      <c r="Q24" s="315">
        <v>8366702.5589981452</v>
      </c>
      <c r="R24" s="315">
        <v>835034.03189799935</v>
      </c>
      <c r="S24" s="314">
        <v>0.11086972679339427</v>
      </c>
    </row>
    <row r="25" spans="1:26">
      <c r="A25" s="382"/>
      <c r="B25" s="250" t="s">
        <v>210</v>
      </c>
      <c r="C25" s="326">
        <v>2634124.9388092607</v>
      </c>
      <c r="D25" s="326">
        <v>310205.84404829424</v>
      </c>
      <c r="E25" s="317">
        <v>0.13348392581635954</v>
      </c>
      <c r="F25" s="318">
        <v>6929669.2001834027</v>
      </c>
      <c r="G25" s="318">
        <v>980087.10155327525</v>
      </c>
      <c r="H25" s="317">
        <v>0.16473209131426847</v>
      </c>
      <c r="I25" s="299"/>
      <c r="J25" s="303"/>
      <c r="K25" s="303"/>
      <c r="L25" s="250" t="s">
        <v>210</v>
      </c>
      <c r="M25" s="320" t="s">
        <v>322</v>
      </c>
      <c r="N25" s="326">
        <v>2634124.9388092607</v>
      </c>
      <c r="O25" s="326">
        <v>310205.84404829424</v>
      </c>
      <c r="P25" s="317">
        <v>0.13348392581635954</v>
      </c>
      <c r="Q25" s="318">
        <v>6929669.2001834027</v>
      </c>
      <c r="R25" s="318">
        <v>980087.10155327525</v>
      </c>
      <c r="S25" s="317">
        <v>0.16473209131426847</v>
      </c>
    </row>
    <row r="26" spans="1:26">
      <c r="A26" s="382"/>
      <c r="B26" s="250" t="s">
        <v>211</v>
      </c>
      <c r="C26" s="313">
        <v>6248288.7712544631</v>
      </c>
      <c r="D26" s="313">
        <v>576975.73571188282</v>
      </c>
      <c r="E26" s="314">
        <v>0.10173582944477388</v>
      </c>
      <c r="F26" s="315">
        <v>17328459.185618933</v>
      </c>
      <c r="G26" s="315">
        <v>1809068.5580204949</v>
      </c>
      <c r="H26" s="314">
        <v>0.11656827264875932</v>
      </c>
      <c r="I26" s="298"/>
      <c r="J26" s="302"/>
      <c r="K26" s="302"/>
      <c r="L26" s="250" t="s">
        <v>211</v>
      </c>
      <c r="M26" s="321" t="s">
        <v>323</v>
      </c>
      <c r="N26" s="313">
        <v>6248288.7712544631</v>
      </c>
      <c r="O26" s="313">
        <v>576975.73571188282</v>
      </c>
      <c r="P26" s="314">
        <v>0.10173582944477388</v>
      </c>
      <c r="Q26" s="315">
        <v>17328459.185618933</v>
      </c>
      <c r="R26" s="315">
        <v>1809068.5580204949</v>
      </c>
      <c r="S26" s="314">
        <v>0.11656827264875932</v>
      </c>
    </row>
    <row r="27" spans="1:26">
      <c r="A27" s="382"/>
      <c r="B27" s="250" t="s">
        <v>212</v>
      </c>
      <c r="C27" s="326">
        <v>5300008.2586147748</v>
      </c>
      <c r="D27" s="326">
        <v>492693.71421767771</v>
      </c>
      <c r="E27" s="317">
        <v>0.10248834555498557</v>
      </c>
      <c r="F27" s="318">
        <v>14023798.911317278</v>
      </c>
      <c r="G27" s="318">
        <v>1666309.9187494926</v>
      </c>
      <c r="H27" s="317">
        <v>0.13484211232165921</v>
      </c>
      <c r="I27" s="299"/>
      <c r="J27" s="303"/>
      <c r="K27" s="303"/>
      <c r="L27" s="250" t="s">
        <v>212</v>
      </c>
      <c r="M27" s="320" t="s">
        <v>324</v>
      </c>
      <c r="N27" s="326">
        <v>5300008.2586147748</v>
      </c>
      <c r="O27" s="326">
        <v>492693.71421767771</v>
      </c>
      <c r="P27" s="317">
        <v>0.10248834555498557</v>
      </c>
      <c r="Q27" s="318">
        <v>14023798.911317278</v>
      </c>
      <c r="R27" s="318">
        <v>1666309.9187494926</v>
      </c>
      <c r="S27" s="317">
        <v>0.13484211232165921</v>
      </c>
    </row>
    <row r="28" spans="1:26">
      <c r="A28" s="382"/>
      <c r="B28" s="250" t="s">
        <v>213</v>
      </c>
      <c r="C28" s="313">
        <v>1943450.8196129361</v>
      </c>
      <c r="D28" s="313">
        <v>160316.10708648129</v>
      </c>
      <c r="E28" s="314">
        <v>8.9906895962636263E-2</v>
      </c>
      <c r="F28" s="315">
        <v>5308224.7805647245</v>
      </c>
      <c r="G28" s="315">
        <v>560073.84694854915</v>
      </c>
      <c r="H28" s="314">
        <v>0.11795620121999763</v>
      </c>
      <c r="I28" s="298"/>
      <c r="J28" s="302"/>
      <c r="K28" s="302"/>
      <c r="L28" s="250" t="s">
        <v>213</v>
      </c>
      <c r="M28" s="321" t="s">
        <v>325</v>
      </c>
      <c r="N28" s="313">
        <v>1943450.8196129361</v>
      </c>
      <c r="O28" s="313">
        <v>160316.10708648129</v>
      </c>
      <c r="P28" s="314">
        <v>8.9906895962636263E-2</v>
      </c>
      <c r="Q28" s="315">
        <v>5308224.7805647245</v>
      </c>
      <c r="R28" s="315">
        <v>560073.84694854915</v>
      </c>
      <c r="S28" s="314">
        <v>0.11795620121999763</v>
      </c>
    </row>
    <row r="29" spans="1:26">
      <c r="A29" s="382"/>
      <c r="B29" s="250" t="s">
        <v>214</v>
      </c>
      <c r="C29" s="326">
        <v>846200.48379883985</v>
      </c>
      <c r="D29" s="326">
        <v>75408.988664597273</v>
      </c>
      <c r="E29" s="317">
        <v>9.7833187237573102E-2</v>
      </c>
      <c r="F29" s="318">
        <v>2253516.9221480424</v>
      </c>
      <c r="G29" s="318">
        <v>240597.74319869257</v>
      </c>
      <c r="H29" s="317">
        <v>0.11952677768427514</v>
      </c>
      <c r="I29" s="299"/>
      <c r="J29" s="303"/>
      <c r="K29" s="303"/>
      <c r="L29" s="250" t="s">
        <v>214</v>
      </c>
      <c r="M29" s="320" t="s">
        <v>326</v>
      </c>
      <c r="N29" s="326">
        <v>846200.48379883985</v>
      </c>
      <c r="O29" s="326">
        <v>75408.988664597273</v>
      </c>
      <c r="P29" s="317">
        <v>9.7833187237573102E-2</v>
      </c>
      <c r="Q29" s="318">
        <v>2253516.9221480424</v>
      </c>
      <c r="R29" s="318">
        <v>240597.74319869257</v>
      </c>
      <c r="S29" s="317">
        <v>0.11952677768427514</v>
      </c>
    </row>
    <row r="30" spans="1:26">
      <c r="A30" s="382"/>
      <c r="B30" s="250" t="s">
        <v>215</v>
      </c>
      <c r="C30" s="313">
        <v>818273.19308686722</v>
      </c>
      <c r="D30" s="313">
        <v>64625.928055010736</v>
      </c>
      <c r="E30" s="314">
        <v>8.5750895748661696E-2</v>
      </c>
      <c r="F30" s="315">
        <v>2163822.4125290047</v>
      </c>
      <c r="G30" s="315">
        <v>231841.65660639969</v>
      </c>
      <c r="H30" s="314">
        <v>0.1200020527614858</v>
      </c>
      <c r="I30" s="298"/>
      <c r="J30" s="302"/>
      <c r="K30" s="302"/>
      <c r="L30" s="250" t="s">
        <v>215</v>
      </c>
      <c r="M30" s="321" t="s">
        <v>327</v>
      </c>
      <c r="N30" s="313">
        <v>818273.19308686722</v>
      </c>
      <c r="O30" s="313">
        <v>64625.928055010736</v>
      </c>
      <c r="P30" s="314">
        <v>8.5750895748661696E-2</v>
      </c>
      <c r="Q30" s="315">
        <v>2163822.4125290047</v>
      </c>
      <c r="R30" s="315">
        <v>231841.65660639969</v>
      </c>
      <c r="S30" s="314">
        <v>0.1200020527614858</v>
      </c>
      <c r="T30" s="235" t="s">
        <v>217</v>
      </c>
      <c r="U30" s="236">
        <f>(O20-(SUM(O21:O29)))</f>
        <v>-5929526.9815564444</v>
      </c>
      <c r="V30" s="237">
        <f>(P20-(SUM(P21:P29)))</f>
        <v>-0.79812659741104464</v>
      </c>
      <c r="W30" s="238">
        <f>(((U30+V30)-(U30))/U30)</f>
        <v>1.3460206850225757E-7</v>
      </c>
      <c r="X30" s="236">
        <f>(R20-(SUM(R21:R29)))</f>
        <v>-20228323.399846084</v>
      </c>
      <c r="Y30" s="236">
        <f>(S20-(SUM(S21:S29)))</f>
        <v>-1.0332914682598482</v>
      </c>
      <c r="Z30" s="238">
        <f>(((X30+Y30)-(X30))/X30)</f>
        <v>5.1081419162104157E-8</v>
      </c>
    </row>
    <row r="31" spans="1:26">
      <c r="A31" s="382"/>
      <c r="B31" s="234" t="s">
        <v>216</v>
      </c>
      <c r="C31" s="328">
        <v>809603.64340994018</v>
      </c>
      <c r="D31" s="328">
        <v>67620.161169177853</v>
      </c>
      <c r="E31" s="328">
        <v>9.1134321433905097E-2</v>
      </c>
      <c r="F31" s="328">
        <v>2253959.1350281686</v>
      </c>
      <c r="G31" s="328">
        <v>210276.69006973715</v>
      </c>
      <c r="H31" s="328">
        <v>0.10289107810681135</v>
      </c>
      <c r="I31" s="301"/>
      <c r="J31" s="305"/>
      <c r="K31" s="305"/>
      <c r="L31" s="234" t="s">
        <v>216</v>
      </c>
      <c r="M31" s="320" t="s">
        <v>328</v>
      </c>
      <c r="N31" s="328">
        <v>809603.64340994018</v>
      </c>
      <c r="O31" s="328">
        <v>67620.161169177853</v>
      </c>
      <c r="P31" s="328">
        <v>9.1134321433905097E-2</v>
      </c>
      <c r="Q31" s="328">
        <v>2253959.1350281686</v>
      </c>
      <c r="R31" s="328">
        <v>210276.69006973715</v>
      </c>
      <c r="S31" s="328">
        <v>0.10289107810681135</v>
      </c>
    </row>
    <row r="32" spans="1:26">
      <c r="A32" s="382"/>
      <c r="B32" s="250" t="s">
        <v>152</v>
      </c>
      <c r="C32" s="313">
        <v>9859942.3286806457</v>
      </c>
      <c r="D32" s="313">
        <v>910924.04632555135</v>
      </c>
      <c r="E32" s="314">
        <v>0.10179038835149473</v>
      </c>
      <c r="F32" s="315">
        <v>26894300.993180837</v>
      </c>
      <c r="G32" s="315">
        <v>2758189.5830002539</v>
      </c>
      <c r="H32" s="314">
        <v>0.11427646881994639</v>
      </c>
      <c r="I32" s="298"/>
      <c r="J32" s="302"/>
      <c r="K32" s="302"/>
      <c r="L32" s="250" t="s">
        <v>152</v>
      </c>
      <c r="M32" s="321" t="s">
        <v>329</v>
      </c>
      <c r="N32" s="313">
        <v>9859942.3286806457</v>
      </c>
      <c r="O32" s="313">
        <v>910924.04632555135</v>
      </c>
      <c r="P32" s="314">
        <v>0.10179038835149473</v>
      </c>
      <c r="Q32" s="315">
        <v>26894300.993180837</v>
      </c>
      <c r="R32" s="315">
        <v>2758189.5830002539</v>
      </c>
      <c r="S32" s="314">
        <v>0.11427646881994639</v>
      </c>
    </row>
    <row r="33" spans="1:19">
      <c r="A33" s="382"/>
      <c r="B33" s="250" t="s">
        <v>183</v>
      </c>
      <c r="C33" s="326">
        <v>2818778.2405657228</v>
      </c>
      <c r="D33" s="326">
        <v>280836.72582204966</v>
      </c>
      <c r="E33" s="317">
        <v>0.1106553181744275</v>
      </c>
      <c r="F33" s="318">
        <v>7801116.0115976278</v>
      </c>
      <c r="G33" s="318">
        <v>900366.15198864136</v>
      </c>
      <c r="H33" s="317">
        <v>0.13047366884845443</v>
      </c>
      <c r="I33" s="299"/>
      <c r="J33" s="303"/>
      <c r="K33" s="303"/>
      <c r="L33" s="250" t="s">
        <v>183</v>
      </c>
      <c r="M33" s="320" t="s">
        <v>330</v>
      </c>
      <c r="N33" s="326">
        <v>2818778.2405657228</v>
      </c>
      <c r="O33" s="326">
        <v>280836.72582204966</v>
      </c>
      <c r="P33" s="317">
        <v>0.1106553181744275</v>
      </c>
      <c r="Q33" s="318">
        <v>7801116.0115976278</v>
      </c>
      <c r="R33" s="318">
        <v>900366.15198864136</v>
      </c>
      <c r="S33" s="317">
        <v>0.13047366884845443</v>
      </c>
    </row>
    <row r="34" spans="1:19">
      <c r="A34" s="382"/>
      <c r="B34" s="250" t="s">
        <v>184</v>
      </c>
      <c r="C34" s="313">
        <v>7041164.0881149285</v>
      </c>
      <c r="D34" s="313">
        <v>630087.32050350681</v>
      </c>
      <c r="E34" s="314">
        <v>9.8281044408435436E-2</v>
      </c>
      <c r="F34" s="315">
        <v>19093184.981583208</v>
      </c>
      <c r="G34" s="315">
        <v>1857823.4310116023</v>
      </c>
      <c r="H34" s="314">
        <v>0.10779138143173957</v>
      </c>
      <c r="I34" s="298"/>
      <c r="J34" s="302"/>
      <c r="K34" s="302"/>
      <c r="L34" s="250" t="s">
        <v>184</v>
      </c>
      <c r="M34" s="321" t="s">
        <v>331</v>
      </c>
      <c r="N34" s="313">
        <v>7041164.0881149285</v>
      </c>
      <c r="O34" s="313">
        <v>630087.32050350681</v>
      </c>
      <c r="P34" s="314">
        <v>9.8281044408435436E-2</v>
      </c>
      <c r="Q34" s="315">
        <v>19093184.981583208</v>
      </c>
      <c r="R34" s="315">
        <v>1857823.4310116023</v>
      </c>
      <c r="S34" s="314">
        <v>0.10779138143173957</v>
      </c>
    </row>
    <row r="35" spans="1:19">
      <c r="A35" s="382"/>
      <c r="B35" s="250" t="s">
        <v>153</v>
      </c>
      <c r="C35" s="326">
        <v>17158566.357371874</v>
      </c>
      <c r="D35" s="326">
        <v>982556.37021109276</v>
      </c>
      <c r="E35" s="317">
        <v>6.0741577866913234E-2</v>
      </c>
      <c r="F35" s="318">
        <v>53504921.181284934</v>
      </c>
      <c r="G35" s="318">
        <v>3499148.3005632982</v>
      </c>
      <c r="H35" s="317">
        <v>6.9974886877756853E-2</v>
      </c>
      <c r="I35" s="299"/>
      <c r="J35" s="303"/>
      <c r="K35" s="303"/>
      <c r="L35" s="250" t="s">
        <v>153</v>
      </c>
      <c r="M35" s="320" t="s">
        <v>332</v>
      </c>
      <c r="N35" s="326">
        <v>17158566.357371874</v>
      </c>
      <c r="O35" s="326">
        <v>982556.37021109276</v>
      </c>
      <c r="P35" s="317">
        <v>6.0741577866913234E-2</v>
      </c>
      <c r="Q35" s="318">
        <v>53504921.181284934</v>
      </c>
      <c r="R35" s="318">
        <v>3499148.3005632982</v>
      </c>
      <c r="S35" s="317">
        <v>6.9974886877756853E-2</v>
      </c>
    </row>
    <row r="36" spans="1:19">
      <c r="A36" s="382"/>
      <c r="B36" s="250" t="s">
        <v>185</v>
      </c>
      <c r="C36" s="313">
        <v>4258179.7021908257</v>
      </c>
      <c r="D36" s="313">
        <v>201810.60289895209</v>
      </c>
      <c r="E36" s="314">
        <v>4.9751538373118576E-2</v>
      </c>
      <c r="F36" s="315">
        <v>13432088.65297658</v>
      </c>
      <c r="G36" s="315">
        <v>711201.34284005128</v>
      </c>
      <c r="H36" s="314">
        <v>5.5908155264714647E-2</v>
      </c>
      <c r="I36" s="298"/>
      <c r="J36" s="302"/>
      <c r="K36" s="302"/>
      <c r="L36" s="250" t="s">
        <v>185</v>
      </c>
      <c r="M36" s="321" t="s">
        <v>333</v>
      </c>
      <c r="N36" s="313">
        <v>4258179.7021908257</v>
      </c>
      <c r="O36" s="313">
        <v>201810.60289895209</v>
      </c>
      <c r="P36" s="314">
        <v>4.9751538373118576E-2</v>
      </c>
      <c r="Q36" s="315">
        <v>13432088.65297658</v>
      </c>
      <c r="R36" s="315">
        <v>711201.34284005128</v>
      </c>
      <c r="S36" s="314">
        <v>5.5908155264714647E-2</v>
      </c>
    </row>
    <row r="37" spans="1:19">
      <c r="A37" s="382"/>
      <c r="B37" s="250" t="s">
        <v>186</v>
      </c>
      <c r="C37" s="326">
        <v>8792850.5619702768</v>
      </c>
      <c r="D37" s="326">
        <v>484298.32541760523</v>
      </c>
      <c r="E37" s="317">
        <v>5.8289135294471835E-2</v>
      </c>
      <c r="F37" s="318">
        <v>27566715.865541294</v>
      </c>
      <c r="G37" s="318">
        <v>1729811.2828117535</v>
      </c>
      <c r="H37" s="317">
        <v>6.6951181294683082E-2</v>
      </c>
      <c r="I37" s="299"/>
      <c r="J37" s="303"/>
      <c r="K37" s="303"/>
      <c r="L37" s="250" t="s">
        <v>186</v>
      </c>
      <c r="M37" s="320" t="s">
        <v>334</v>
      </c>
      <c r="N37" s="326">
        <v>8792850.5619702768</v>
      </c>
      <c r="O37" s="326">
        <v>484298.32541760523</v>
      </c>
      <c r="P37" s="317">
        <v>5.8289135294471835E-2</v>
      </c>
      <c r="Q37" s="318">
        <v>27566715.865541294</v>
      </c>
      <c r="R37" s="318">
        <v>1729811.2828117535</v>
      </c>
      <c r="S37" s="317">
        <v>6.6951181294683082E-2</v>
      </c>
    </row>
    <row r="38" spans="1:19">
      <c r="A38" s="382"/>
      <c r="B38" s="250" t="s">
        <v>187</v>
      </c>
      <c r="C38" s="313">
        <v>2411425.928976879</v>
      </c>
      <c r="D38" s="313">
        <v>189368.42604846507</v>
      </c>
      <c r="E38" s="314">
        <v>8.5222108698312024E-2</v>
      </c>
      <c r="F38" s="315">
        <v>7210091.2945022555</v>
      </c>
      <c r="G38" s="315">
        <v>688834.80915042199</v>
      </c>
      <c r="H38" s="314">
        <v>0.10562915454984717</v>
      </c>
      <c r="I38" s="298"/>
      <c r="J38" s="302"/>
      <c r="K38" s="302"/>
      <c r="L38" s="250" t="s">
        <v>187</v>
      </c>
      <c r="M38" s="321" t="s">
        <v>335</v>
      </c>
      <c r="N38" s="313">
        <v>2411425.928976879</v>
      </c>
      <c r="O38" s="313">
        <v>189368.42604846507</v>
      </c>
      <c r="P38" s="314">
        <v>8.5222108698312024E-2</v>
      </c>
      <c r="Q38" s="315">
        <v>7210091.2945022555</v>
      </c>
      <c r="R38" s="315">
        <v>688834.80915042199</v>
      </c>
      <c r="S38" s="314">
        <v>0.10562915454984717</v>
      </c>
    </row>
    <row r="39" spans="1:19">
      <c r="A39" s="382"/>
      <c r="B39" s="250" t="s">
        <v>188</v>
      </c>
      <c r="C39" s="326">
        <v>991794.58962459688</v>
      </c>
      <c r="D39" s="326">
        <v>57102.893153274083</v>
      </c>
      <c r="E39" s="317">
        <v>6.1092757503731665E-2</v>
      </c>
      <c r="F39" s="318">
        <v>3087530.6358410907</v>
      </c>
      <c r="G39" s="318">
        <v>171299.63867158256</v>
      </c>
      <c r="H39" s="317">
        <v>5.8740078833894122E-2</v>
      </c>
      <c r="I39" s="299"/>
      <c r="J39" s="303"/>
      <c r="K39" s="303"/>
      <c r="L39" s="250" t="s">
        <v>188</v>
      </c>
      <c r="M39" s="320" t="s">
        <v>336</v>
      </c>
      <c r="N39" s="326">
        <v>991794.58962459688</v>
      </c>
      <c r="O39" s="326">
        <v>57102.893153274083</v>
      </c>
      <c r="P39" s="317">
        <v>6.1092757503731665E-2</v>
      </c>
      <c r="Q39" s="318">
        <v>3087530.6358410907</v>
      </c>
      <c r="R39" s="318">
        <v>171299.63867158256</v>
      </c>
      <c r="S39" s="317">
        <v>5.8740078833894122E-2</v>
      </c>
    </row>
    <row r="40" spans="1:19">
      <c r="A40" s="382"/>
      <c r="B40" s="250" t="s">
        <v>189</v>
      </c>
      <c r="C40" s="313">
        <v>704315.57460928545</v>
      </c>
      <c r="D40" s="313">
        <v>49976.122692799778</v>
      </c>
      <c r="E40" s="314">
        <v>7.6376447341552481E-2</v>
      </c>
      <c r="F40" s="315">
        <v>2208494.732423719</v>
      </c>
      <c r="G40" s="315">
        <v>198001.22708948725</v>
      </c>
      <c r="H40" s="314">
        <v>9.8483892916913854E-2</v>
      </c>
      <c r="I40" s="298"/>
      <c r="J40" s="302"/>
      <c r="K40" s="302"/>
      <c r="L40" s="250" t="s">
        <v>189</v>
      </c>
      <c r="M40" s="321" t="s">
        <v>337</v>
      </c>
      <c r="N40" s="313">
        <v>704315.57460928545</v>
      </c>
      <c r="O40" s="313">
        <v>49976.122692799778</v>
      </c>
      <c r="P40" s="314">
        <v>7.6376447341552481E-2</v>
      </c>
      <c r="Q40" s="315">
        <v>2208494.732423719</v>
      </c>
      <c r="R40" s="315">
        <v>198001.22708948725</v>
      </c>
      <c r="S40" s="314">
        <v>9.8483892916913854E-2</v>
      </c>
    </row>
    <row r="41" spans="1:19">
      <c r="A41" s="382"/>
      <c r="B41" s="250" t="s">
        <v>154</v>
      </c>
      <c r="C41" s="326">
        <v>33505118.520440415</v>
      </c>
      <c r="D41" s="326">
        <v>2285984.6955775544</v>
      </c>
      <c r="E41" s="317">
        <v>7.3223834729104514E-2</v>
      </c>
      <c r="F41" s="318">
        <v>97371035.928236574</v>
      </c>
      <c r="G41" s="318">
        <v>7904226.029246971</v>
      </c>
      <c r="H41" s="317">
        <v>8.8348137573822649E-2</v>
      </c>
      <c r="I41" s="299"/>
      <c r="J41" s="303"/>
      <c r="K41" s="303"/>
      <c r="L41" s="250" t="s">
        <v>154</v>
      </c>
      <c r="M41" s="320" t="s">
        <v>338</v>
      </c>
      <c r="N41" s="326">
        <v>33505118.520440415</v>
      </c>
      <c r="O41" s="326">
        <v>2285984.6955775544</v>
      </c>
      <c r="P41" s="317">
        <v>7.3223834729104514E-2</v>
      </c>
      <c r="Q41" s="318">
        <v>97371035.928236574</v>
      </c>
      <c r="R41" s="318">
        <v>7904226.029246971</v>
      </c>
      <c r="S41" s="317">
        <v>8.8348137573822649E-2</v>
      </c>
    </row>
    <row r="42" spans="1:19">
      <c r="A42" s="382"/>
      <c r="B42" s="250" t="s">
        <v>190</v>
      </c>
      <c r="C42" s="313">
        <v>33505118.520440411</v>
      </c>
      <c r="D42" s="313">
        <v>2285984.6955775544</v>
      </c>
      <c r="E42" s="314">
        <v>7.3223834729104514E-2</v>
      </c>
      <c r="F42" s="315">
        <v>97371035.928236604</v>
      </c>
      <c r="G42" s="315">
        <v>7904226.0292469859</v>
      </c>
      <c r="H42" s="314">
        <v>8.8348137573822802E-2</v>
      </c>
      <c r="I42" s="298"/>
      <c r="J42" s="302"/>
      <c r="K42" s="302"/>
      <c r="L42" s="250" t="s">
        <v>190</v>
      </c>
      <c r="M42" s="321" t="s">
        <v>339</v>
      </c>
      <c r="N42" s="313">
        <v>33505118.520440411</v>
      </c>
      <c r="O42" s="313">
        <v>2285984.6955775544</v>
      </c>
      <c r="P42" s="314">
        <v>7.3223834729104514E-2</v>
      </c>
      <c r="Q42" s="315">
        <v>97371035.928236604</v>
      </c>
      <c r="R42" s="315">
        <v>7904226.0292469859</v>
      </c>
      <c r="S42" s="314">
        <v>8.8348137573822802E-2</v>
      </c>
    </row>
    <row r="43" spans="1:19">
      <c r="A43" s="382"/>
      <c r="B43" s="250" t="s">
        <v>155</v>
      </c>
      <c r="C43" s="326">
        <v>18622445.810442097</v>
      </c>
      <c r="D43" s="326">
        <v>775146.13367557898</v>
      </c>
      <c r="E43" s="317">
        <v>4.343212405878176E-2</v>
      </c>
      <c r="F43" s="318">
        <v>50728984.675070807</v>
      </c>
      <c r="G43" s="318">
        <v>3778868.432697095</v>
      </c>
      <c r="H43" s="317">
        <v>8.0486881293098209E-2</v>
      </c>
      <c r="I43" s="299"/>
      <c r="J43" s="303"/>
      <c r="K43" s="303"/>
      <c r="L43" s="250" t="s">
        <v>155</v>
      </c>
      <c r="M43" s="320" t="s">
        <v>340</v>
      </c>
      <c r="N43" s="326">
        <v>18622445.810442097</v>
      </c>
      <c r="O43" s="326">
        <v>775146.13367557898</v>
      </c>
      <c r="P43" s="317">
        <v>4.343212405878176E-2</v>
      </c>
      <c r="Q43" s="318">
        <v>50728984.675070807</v>
      </c>
      <c r="R43" s="318">
        <v>3778868.432697095</v>
      </c>
      <c r="S43" s="317">
        <v>8.0486881293098209E-2</v>
      </c>
    </row>
    <row r="44" spans="1:19">
      <c r="A44" s="382"/>
      <c r="B44" s="250" t="s">
        <v>218</v>
      </c>
      <c r="C44" s="313">
        <v>1938779.0011417095</v>
      </c>
      <c r="D44" s="313">
        <v>115675.18733766209</v>
      </c>
      <c r="E44" s="314">
        <v>6.3449588806627988E-2</v>
      </c>
      <c r="F44" s="315">
        <v>5391092.6784714963</v>
      </c>
      <c r="G44" s="315">
        <v>453598.88593995012</v>
      </c>
      <c r="H44" s="314">
        <v>9.1868244295529825E-2</v>
      </c>
      <c r="I44" s="298"/>
      <c r="J44" s="302"/>
      <c r="K44" s="302"/>
      <c r="L44" s="250" t="s">
        <v>218</v>
      </c>
      <c r="M44" s="321" t="s">
        <v>341</v>
      </c>
      <c r="N44" s="313">
        <v>1938779.0011417095</v>
      </c>
      <c r="O44" s="313">
        <v>115675.18733766209</v>
      </c>
      <c r="P44" s="314">
        <v>6.3449588806627988E-2</v>
      </c>
      <c r="Q44" s="315">
        <v>5391092.6784714963</v>
      </c>
      <c r="R44" s="315">
        <v>453598.88593995012</v>
      </c>
      <c r="S44" s="314">
        <v>9.1868244295529825E-2</v>
      </c>
    </row>
    <row r="45" spans="1:19">
      <c r="A45" s="382"/>
      <c r="B45" s="250" t="s">
        <v>219</v>
      </c>
      <c r="C45" s="326">
        <v>7615181.6347256163</v>
      </c>
      <c r="D45" s="326">
        <v>132529.78078681696</v>
      </c>
      <c r="E45" s="317">
        <v>1.7711605908412604E-2</v>
      </c>
      <c r="F45" s="318">
        <v>20403752.160121027</v>
      </c>
      <c r="G45" s="318">
        <v>1030440.8517756276</v>
      </c>
      <c r="H45" s="317">
        <v>5.3188679796403557E-2</v>
      </c>
      <c r="I45" s="299"/>
      <c r="J45" s="303"/>
      <c r="K45" s="303"/>
      <c r="L45" s="250" t="s">
        <v>219</v>
      </c>
      <c r="M45" s="320" t="s">
        <v>342</v>
      </c>
      <c r="N45" s="326">
        <v>7615181.6347256163</v>
      </c>
      <c r="O45" s="326">
        <v>132529.78078681696</v>
      </c>
      <c r="P45" s="317">
        <v>1.7711605908412604E-2</v>
      </c>
      <c r="Q45" s="318">
        <v>20403752.160121027</v>
      </c>
      <c r="R45" s="318">
        <v>1030440.8517756276</v>
      </c>
      <c r="S45" s="317">
        <v>5.3188679796403557E-2</v>
      </c>
    </row>
    <row r="46" spans="1:19">
      <c r="A46" s="382"/>
      <c r="B46" s="250" t="s">
        <v>220</v>
      </c>
      <c r="C46" s="313">
        <v>4248421.0085531063</v>
      </c>
      <c r="D46" s="313">
        <v>226244.10389242694</v>
      </c>
      <c r="E46" s="314">
        <v>5.6249167864861338E-2</v>
      </c>
      <c r="F46" s="315">
        <v>11664553.171028828</v>
      </c>
      <c r="G46" s="315">
        <v>1006904.0456687417</v>
      </c>
      <c r="H46" s="314">
        <v>9.447712472282406E-2</v>
      </c>
      <c r="I46" s="298"/>
      <c r="J46" s="302"/>
      <c r="K46" s="302"/>
      <c r="L46" s="250" t="s">
        <v>220</v>
      </c>
      <c r="M46" s="321" t="s">
        <v>343</v>
      </c>
      <c r="N46" s="313">
        <v>4248421.0085531063</v>
      </c>
      <c r="O46" s="313">
        <v>226244.10389242694</v>
      </c>
      <c r="P46" s="314">
        <v>5.6249167864861338E-2</v>
      </c>
      <c r="Q46" s="315">
        <v>11664553.171028828</v>
      </c>
      <c r="R46" s="315">
        <v>1006904.0456687417</v>
      </c>
      <c r="S46" s="314">
        <v>9.447712472282406E-2</v>
      </c>
    </row>
    <row r="47" spans="1:19">
      <c r="A47" s="382"/>
      <c r="B47" s="250" t="s">
        <v>221</v>
      </c>
      <c r="C47" s="326">
        <v>4820064.1660216292</v>
      </c>
      <c r="D47" s="326">
        <v>300697.06165869348</v>
      </c>
      <c r="E47" s="317">
        <v>6.65352149349418E-2</v>
      </c>
      <c r="F47" s="318">
        <v>13269586.665449455</v>
      </c>
      <c r="G47" s="318">
        <v>1287924.6493127681</v>
      </c>
      <c r="H47" s="317">
        <v>0.10749131861491455</v>
      </c>
      <c r="I47" s="299"/>
      <c r="J47" s="303"/>
      <c r="K47" s="303"/>
      <c r="L47" s="250" t="s">
        <v>221</v>
      </c>
      <c r="M47" s="320" t="s">
        <v>344</v>
      </c>
      <c r="N47" s="326">
        <v>4820064.1660216292</v>
      </c>
      <c r="O47" s="326">
        <v>300697.06165869348</v>
      </c>
      <c r="P47" s="317">
        <v>6.65352149349418E-2</v>
      </c>
      <c r="Q47" s="318">
        <v>13269586.665449455</v>
      </c>
      <c r="R47" s="318">
        <v>1287924.6493127681</v>
      </c>
      <c r="S47" s="317">
        <v>0.10749131861491455</v>
      </c>
    </row>
    <row r="48" spans="1:19">
      <c r="A48" s="382"/>
      <c r="B48" s="250" t="s">
        <v>156</v>
      </c>
      <c r="C48" s="313">
        <v>1686356.2142071878</v>
      </c>
      <c r="D48" s="313">
        <v>161220.851274068</v>
      </c>
      <c r="E48" s="314">
        <v>0.10570920797745469</v>
      </c>
      <c r="F48" s="315">
        <v>4993671.6067339312</v>
      </c>
      <c r="G48" s="315">
        <v>539000.9407802159</v>
      </c>
      <c r="H48" s="314">
        <v>0.12099681013451966</v>
      </c>
      <c r="I48" s="298"/>
      <c r="J48" s="302"/>
      <c r="K48" s="302"/>
      <c r="L48" s="250" t="s">
        <v>156</v>
      </c>
      <c r="M48" s="321" t="s">
        <v>345</v>
      </c>
      <c r="N48" s="313">
        <v>1686356.2142071878</v>
      </c>
      <c r="O48" s="313">
        <v>161220.851274068</v>
      </c>
      <c r="P48" s="314">
        <v>0.10570920797745469</v>
      </c>
      <c r="Q48" s="315">
        <v>4993671.6067339312</v>
      </c>
      <c r="R48" s="315">
        <v>539000.9407802159</v>
      </c>
      <c r="S48" s="314">
        <v>0.12099681013451966</v>
      </c>
    </row>
    <row r="49" spans="1:19">
      <c r="A49" s="382"/>
      <c r="B49" s="250" t="s">
        <v>191</v>
      </c>
      <c r="C49" s="326">
        <v>1686356.2142071878</v>
      </c>
      <c r="D49" s="326">
        <v>161220.85127406777</v>
      </c>
      <c r="E49" s="317">
        <v>0.10570920797745452</v>
      </c>
      <c r="F49" s="318">
        <v>4993671.6067339322</v>
      </c>
      <c r="G49" s="318">
        <v>539000.94078021683</v>
      </c>
      <c r="H49" s="317">
        <v>0.12099681013451986</v>
      </c>
      <c r="I49" s="299"/>
      <c r="J49" s="303"/>
      <c r="K49" s="303"/>
      <c r="L49" s="250" t="s">
        <v>191</v>
      </c>
      <c r="M49" s="320" t="s">
        <v>346</v>
      </c>
      <c r="N49" s="326">
        <v>1686356.2142071878</v>
      </c>
      <c r="O49" s="326">
        <v>161220.85127406777</v>
      </c>
      <c r="P49" s="317">
        <v>0.10570920797745452</v>
      </c>
      <c r="Q49" s="318">
        <v>4993671.6067339322</v>
      </c>
      <c r="R49" s="318">
        <v>539000.94078021683</v>
      </c>
      <c r="S49" s="317">
        <v>0.12099681013451986</v>
      </c>
    </row>
    <row r="50" spans="1:19">
      <c r="A50" s="382"/>
      <c r="B50" s="250" t="s">
        <v>157</v>
      </c>
      <c r="C50" s="313">
        <v>5984239.2038407028</v>
      </c>
      <c r="D50" s="313">
        <v>597910.65203175973</v>
      </c>
      <c r="E50" s="314">
        <v>0.1110052322803364</v>
      </c>
      <c r="F50" s="315">
        <v>15894394.984104028</v>
      </c>
      <c r="G50" s="315">
        <v>1933932.4715483524</v>
      </c>
      <c r="H50" s="314">
        <v>0.13852925501637384</v>
      </c>
      <c r="I50" s="298"/>
      <c r="J50" s="302"/>
      <c r="K50" s="302"/>
      <c r="L50" s="250" t="s">
        <v>157</v>
      </c>
      <c r="M50" s="321" t="s">
        <v>347</v>
      </c>
      <c r="N50" s="313">
        <v>5984239.2038407028</v>
      </c>
      <c r="O50" s="313">
        <v>597910.65203175973</v>
      </c>
      <c r="P50" s="314">
        <v>0.1110052322803364</v>
      </c>
      <c r="Q50" s="315">
        <v>15894394.984104028</v>
      </c>
      <c r="R50" s="315">
        <v>1933932.4715483524</v>
      </c>
      <c r="S50" s="314">
        <v>0.13852925501637384</v>
      </c>
    </row>
    <row r="51" spans="1:19">
      <c r="A51" s="382"/>
      <c r="B51" s="250" t="s">
        <v>192</v>
      </c>
      <c r="C51" s="326">
        <v>5984239.2038407037</v>
      </c>
      <c r="D51" s="326">
        <v>597910.65203176159</v>
      </c>
      <c r="E51" s="317">
        <v>0.11100523228033678</v>
      </c>
      <c r="F51" s="318">
        <v>15894394.984104032</v>
      </c>
      <c r="G51" s="318">
        <v>1933932.471548358</v>
      </c>
      <c r="H51" s="317">
        <v>0.13852925501637428</v>
      </c>
      <c r="I51" s="299"/>
      <c r="J51" s="303"/>
      <c r="K51" s="303"/>
      <c r="L51" s="250" t="s">
        <v>192</v>
      </c>
      <c r="M51" s="320" t="s">
        <v>348</v>
      </c>
      <c r="N51" s="326">
        <v>5984239.2038407037</v>
      </c>
      <c r="O51" s="326">
        <v>597910.65203176159</v>
      </c>
      <c r="P51" s="317">
        <v>0.11100523228033678</v>
      </c>
      <c r="Q51" s="318">
        <v>15894394.984104032</v>
      </c>
      <c r="R51" s="318">
        <v>1933932.471548358</v>
      </c>
      <c r="S51" s="317">
        <v>0.13852925501637428</v>
      </c>
    </row>
    <row r="52" spans="1:19">
      <c r="A52" s="382"/>
      <c r="B52" s="250" t="s">
        <v>158</v>
      </c>
      <c r="C52" s="313">
        <v>4190939.5673439349</v>
      </c>
      <c r="D52" s="313">
        <v>218081.18992353277</v>
      </c>
      <c r="E52" s="314">
        <v>5.4892767173123858E-2</v>
      </c>
      <c r="F52" s="315">
        <v>11964334.52169127</v>
      </c>
      <c r="G52" s="315">
        <v>957640.62568703853</v>
      </c>
      <c r="H52" s="314">
        <v>8.7005292845900944E-2</v>
      </c>
      <c r="I52" s="298"/>
      <c r="J52" s="302"/>
      <c r="K52" s="302"/>
      <c r="L52" s="250" t="s">
        <v>158</v>
      </c>
      <c r="M52" s="321" t="s">
        <v>349</v>
      </c>
      <c r="N52" s="313">
        <v>4190939.5673439349</v>
      </c>
      <c r="O52" s="313">
        <v>218081.18992353277</v>
      </c>
      <c r="P52" s="314">
        <v>5.4892767173123858E-2</v>
      </c>
      <c r="Q52" s="315">
        <v>11964334.52169127</v>
      </c>
      <c r="R52" s="315">
        <v>957640.62568703853</v>
      </c>
      <c r="S52" s="314">
        <v>8.7005292845900944E-2</v>
      </c>
    </row>
    <row r="53" spans="1:19">
      <c r="A53" s="382"/>
      <c r="B53" s="250" t="s">
        <v>193</v>
      </c>
      <c r="C53" s="326">
        <v>4190939.5673439354</v>
      </c>
      <c r="D53" s="326">
        <v>218081.18992353231</v>
      </c>
      <c r="E53" s="317">
        <v>5.4892767173123733E-2</v>
      </c>
      <c r="F53" s="318">
        <v>11964334.52169127</v>
      </c>
      <c r="G53" s="318">
        <v>957640.62568704225</v>
      </c>
      <c r="H53" s="317">
        <v>8.7005292845901305E-2</v>
      </c>
      <c r="I53" s="299"/>
      <c r="J53" s="303"/>
      <c r="K53" s="303"/>
      <c r="L53" s="250" t="s">
        <v>193</v>
      </c>
      <c r="M53" s="320" t="s">
        <v>350</v>
      </c>
      <c r="N53" s="326">
        <v>4190939.5673439354</v>
      </c>
      <c r="O53" s="326">
        <v>218081.18992353231</v>
      </c>
      <c r="P53" s="317">
        <v>5.4892767173123733E-2</v>
      </c>
      <c r="Q53" s="318">
        <v>11964334.52169127</v>
      </c>
      <c r="R53" s="318">
        <v>957640.62568704225</v>
      </c>
      <c r="S53" s="317">
        <v>8.7005292845901305E-2</v>
      </c>
    </row>
    <row r="54" spans="1:19">
      <c r="A54" s="382"/>
      <c r="B54" s="250" t="s">
        <v>159</v>
      </c>
      <c r="C54" s="313">
        <v>9439092.3510136157</v>
      </c>
      <c r="D54" s="313">
        <v>769458.81694340147</v>
      </c>
      <c r="E54" s="314">
        <v>8.8753326645187092E-2</v>
      </c>
      <c r="F54" s="315">
        <v>26188027.992869195</v>
      </c>
      <c r="G54" s="315">
        <v>2623873.2580044158</v>
      </c>
      <c r="H54" s="314">
        <v>0.11135019641176502</v>
      </c>
      <c r="I54" s="298"/>
      <c r="J54" s="302"/>
      <c r="K54" s="302"/>
      <c r="L54" s="250" t="s">
        <v>159</v>
      </c>
      <c r="M54" s="321" t="s">
        <v>351</v>
      </c>
      <c r="N54" s="313">
        <v>9439092.3510136157</v>
      </c>
      <c r="O54" s="313">
        <v>769458.81694340147</v>
      </c>
      <c r="P54" s="314">
        <v>8.8753326645187092E-2</v>
      </c>
      <c r="Q54" s="315">
        <v>26188027.992869195</v>
      </c>
      <c r="R54" s="315">
        <v>2623873.2580044158</v>
      </c>
      <c r="S54" s="314">
        <v>0.11135019641176502</v>
      </c>
    </row>
    <row r="55" spans="1:19">
      <c r="A55" s="382"/>
      <c r="B55" s="250" t="s">
        <v>194</v>
      </c>
      <c r="C55" s="326">
        <v>9439092.3510136157</v>
      </c>
      <c r="D55" s="326">
        <v>769458.8169434052</v>
      </c>
      <c r="E55" s="317">
        <v>8.8753326645187564E-2</v>
      </c>
      <c r="F55" s="318">
        <v>26188027.992869206</v>
      </c>
      <c r="G55" s="318">
        <v>2623873.2580044381</v>
      </c>
      <c r="H55" s="317">
        <v>0.11135019641176602</v>
      </c>
      <c r="I55" s="299"/>
      <c r="J55" s="303"/>
      <c r="K55" s="303"/>
      <c r="L55" s="250" t="s">
        <v>194</v>
      </c>
      <c r="M55" s="320" t="s">
        <v>352</v>
      </c>
      <c r="N55" s="326">
        <v>9439092.3510136157</v>
      </c>
      <c r="O55" s="326">
        <v>769458.8169434052</v>
      </c>
      <c r="P55" s="317">
        <v>8.8753326645187564E-2</v>
      </c>
      <c r="Q55" s="318">
        <v>26188027.992869206</v>
      </c>
      <c r="R55" s="318">
        <v>2623873.2580044381</v>
      </c>
      <c r="S55" s="317">
        <v>0.11135019641176602</v>
      </c>
    </row>
    <row r="56" spans="1:19">
      <c r="A56" s="382"/>
      <c r="B56" s="250" t="s">
        <v>160</v>
      </c>
      <c r="C56" s="313">
        <v>7760108.3138722759</v>
      </c>
      <c r="D56" s="313">
        <v>551259.32736489084</v>
      </c>
      <c r="E56" s="314">
        <v>7.6469812087431518E-2</v>
      </c>
      <c r="F56" s="315">
        <v>22621846.826747295</v>
      </c>
      <c r="G56" s="315">
        <v>2240237.1120465808</v>
      </c>
      <c r="H56" s="314">
        <v>0.10991463105246085</v>
      </c>
      <c r="I56" s="298"/>
      <c r="J56" s="302"/>
      <c r="K56" s="302"/>
      <c r="L56" s="250" t="s">
        <v>160</v>
      </c>
      <c r="M56" s="321" t="s">
        <v>353</v>
      </c>
      <c r="N56" s="313">
        <v>7760108.3138722759</v>
      </c>
      <c r="O56" s="313">
        <v>551259.32736489084</v>
      </c>
      <c r="P56" s="314">
        <v>7.6469812087431518E-2</v>
      </c>
      <c r="Q56" s="315">
        <v>22621846.826747295</v>
      </c>
      <c r="R56" s="315">
        <v>2240237.1120465808</v>
      </c>
      <c r="S56" s="314">
        <v>0.10991463105246085</v>
      </c>
    </row>
    <row r="57" spans="1:19">
      <c r="A57" s="382"/>
      <c r="B57" s="250" t="s">
        <v>195</v>
      </c>
      <c r="C57" s="326">
        <v>7760108.3138722712</v>
      </c>
      <c r="D57" s="326">
        <v>551259.32736488525</v>
      </c>
      <c r="E57" s="317">
        <v>7.6469812087430727E-2</v>
      </c>
      <c r="F57" s="318">
        <v>22621846.826747298</v>
      </c>
      <c r="G57" s="318">
        <v>2240237.1120465845</v>
      </c>
      <c r="H57" s="317">
        <v>0.10991463105246103</v>
      </c>
      <c r="I57" s="299"/>
      <c r="J57" s="303"/>
      <c r="K57" s="303"/>
      <c r="L57" s="250" t="s">
        <v>195</v>
      </c>
      <c r="M57" s="320" t="s">
        <v>354</v>
      </c>
      <c r="N57" s="326">
        <v>7760108.3138722712</v>
      </c>
      <c r="O57" s="326">
        <v>551259.32736488525</v>
      </c>
      <c r="P57" s="317">
        <v>7.6469812087430727E-2</v>
      </c>
      <c r="Q57" s="318">
        <v>22621846.826747298</v>
      </c>
      <c r="R57" s="318">
        <v>2240237.1120465845</v>
      </c>
      <c r="S57" s="317">
        <v>0.10991463105246103</v>
      </c>
    </row>
    <row r="58" spans="1:19">
      <c r="A58" s="382"/>
      <c r="B58" s="250" t="s">
        <v>161</v>
      </c>
      <c r="C58" s="313">
        <v>5708677.5563471932</v>
      </c>
      <c r="D58" s="313">
        <v>545384.9663739223</v>
      </c>
      <c r="E58" s="314">
        <v>0.10562736022998566</v>
      </c>
      <c r="F58" s="315">
        <v>15300252.70000045</v>
      </c>
      <c r="G58" s="315">
        <v>1782446.6050658617</v>
      </c>
      <c r="H58" s="314">
        <v>0.13185916357638705</v>
      </c>
      <c r="I58" s="298"/>
      <c r="J58" s="302"/>
      <c r="K58" s="302"/>
      <c r="L58" s="250" t="s">
        <v>161</v>
      </c>
      <c r="M58" s="321" t="s">
        <v>355</v>
      </c>
      <c r="N58" s="313">
        <v>5708677.5563471932</v>
      </c>
      <c r="O58" s="313">
        <v>545384.9663739223</v>
      </c>
      <c r="P58" s="314">
        <v>0.10562736022998566</v>
      </c>
      <c r="Q58" s="315">
        <v>15300252.70000045</v>
      </c>
      <c r="R58" s="315">
        <v>1782446.6050658617</v>
      </c>
      <c r="S58" s="314">
        <v>0.13185916357638705</v>
      </c>
    </row>
    <row r="59" spans="1:19">
      <c r="A59" s="382"/>
      <c r="B59" s="250" t="s">
        <v>196</v>
      </c>
      <c r="C59" s="326">
        <v>5708677.5563471941</v>
      </c>
      <c r="D59" s="326">
        <v>545384.96637392323</v>
      </c>
      <c r="E59" s="317">
        <v>0.10562736022998584</v>
      </c>
      <c r="F59" s="318">
        <v>15300252.700000456</v>
      </c>
      <c r="G59" s="318">
        <v>1782446.6050658673</v>
      </c>
      <c r="H59" s="317">
        <v>0.13185916357638747</v>
      </c>
      <c r="I59" s="299"/>
      <c r="J59" s="303"/>
      <c r="K59" s="303"/>
      <c r="L59" s="250" t="s">
        <v>196</v>
      </c>
      <c r="M59" s="320" t="s">
        <v>356</v>
      </c>
      <c r="N59" s="326">
        <v>5708677.5563471941</v>
      </c>
      <c r="O59" s="326">
        <v>545384.96637392323</v>
      </c>
      <c r="P59" s="317">
        <v>0.10562736022998584</v>
      </c>
      <c r="Q59" s="318">
        <v>15300252.700000456</v>
      </c>
      <c r="R59" s="318">
        <v>1782446.6050658673</v>
      </c>
      <c r="S59" s="317">
        <v>0.13185916357638747</v>
      </c>
    </row>
    <row r="60" spans="1:19">
      <c r="A60" s="382"/>
      <c r="B60" s="250" t="s">
        <v>162</v>
      </c>
      <c r="C60" s="313">
        <v>5106128.1739536198</v>
      </c>
      <c r="D60" s="313">
        <v>456253.72897299659</v>
      </c>
      <c r="E60" s="314">
        <v>9.8121730892219358E-2</v>
      </c>
      <c r="F60" s="315">
        <v>13939436.143544933</v>
      </c>
      <c r="G60" s="315">
        <v>1775638.7679595742</v>
      </c>
      <c r="H60" s="314">
        <v>0.14597733858371881</v>
      </c>
      <c r="I60" s="298"/>
      <c r="J60" s="302"/>
      <c r="K60" s="302"/>
      <c r="L60" s="250" t="s">
        <v>162</v>
      </c>
      <c r="M60" s="321" t="s">
        <v>357</v>
      </c>
      <c r="N60" s="313">
        <v>5106128.1739536198</v>
      </c>
      <c r="O60" s="313">
        <v>456253.72897299659</v>
      </c>
      <c r="P60" s="314">
        <v>9.8121730892219358E-2</v>
      </c>
      <c r="Q60" s="315">
        <v>13939436.143544933</v>
      </c>
      <c r="R60" s="315">
        <v>1775638.7679595742</v>
      </c>
      <c r="S60" s="314">
        <v>0.14597733858371881</v>
      </c>
    </row>
    <row r="61" spans="1:19">
      <c r="A61" s="382"/>
      <c r="B61" s="250" t="s">
        <v>197</v>
      </c>
      <c r="C61" s="326">
        <v>1687454.4199661829</v>
      </c>
      <c r="D61" s="326">
        <v>141717.09684371459</v>
      </c>
      <c r="E61" s="317">
        <v>9.1682522459533303E-2</v>
      </c>
      <c r="F61" s="318">
        <v>4723301.9161352292</v>
      </c>
      <c r="G61" s="318">
        <v>618228.06980337575</v>
      </c>
      <c r="H61" s="317">
        <v>0.15060096186961464</v>
      </c>
      <c r="I61" s="299"/>
      <c r="J61" s="303"/>
      <c r="K61" s="303"/>
      <c r="L61" s="250" t="s">
        <v>197</v>
      </c>
      <c r="M61" s="320" t="s">
        <v>358</v>
      </c>
      <c r="N61" s="326">
        <v>1687454.4199661829</v>
      </c>
      <c r="O61" s="326">
        <v>141717.09684371459</v>
      </c>
      <c r="P61" s="317">
        <v>9.1682522459533303E-2</v>
      </c>
      <c r="Q61" s="318">
        <v>4723301.9161352292</v>
      </c>
      <c r="R61" s="318">
        <v>618228.06980337575</v>
      </c>
      <c r="S61" s="317">
        <v>0.15060096186961464</v>
      </c>
    </row>
    <row r="62" spans="1:19">
      <c r="A62" s="382"/>
      <c r="B62" s="250" t="s">
        <v>198</v>
      </c>
      <c r="C62" s="313">
        <v>3418673.7539874348</v>
      </c>
      <c r="D62" s="313">
        <v>314536.63212927617</v>
      </c>
      <c r="E62" s="314">
        <v>0.1013282016166194</v>
      </c>
      <c r="F62" s="315">
        <v>9216134.2274097037</v>
      </c>
      <c r="G62" s="315">
        <v>1157410.6981561985</v>
      </c>
      <c r="H62" s="314">
        <v>0.14362208778533586</v>
      </c>
      <c r="I62" s="298"/>
      <c r="J62" s="302"/>
      <c r="K62" s="302"/>
      <c r="L62" s="250" t="s">
        <v>198</v>
      </c>
      <c r="M62" s="321" t="s">
        <v>359</v>
      </c>
      <c r="N62" s="313">
        <v>3418673.7539874348</v>
      </c>
      <c r="O62" s="313">
        <v>314536.63212927617</v>
      </c>
      <c r="P62" s="314">
        <v>0.1013282016166194</v>
      </c>
      <c r="Q62" s="315">
        <v>9216134.2274097037</v>
      </c>
      <c r="R62" s="315">
        <v>1157410.6981561985</v>
      </c>
      <c r="S62" s="314">
        <v>0.14362208778533586</v>
      </c>
    </row>
    <row r="63" spans="1:19">
      <c r="A63" s="382"/>
      <c r="B63" s="250" t="s">
        <v>163</v>
      </c>
      <c r="C63" s="326">
        <v>49428814.74838946</v>
      </c>
      <c r="D63" s="326">
        <v>3054297.3424662873</v>
      </c>
      <c r="E63" s="317">
        <v>6.5861544514448742E-2</v>
      </c>
      <c r="F63" s="318">
        <v>149890500.46241647</v>
      </c>
      <c r="G63" s="318">
        <v>12746257.357641518</v>
      </c>
      <c r="H63" s="317">
        <v>9.2940520645140606E-2</v>
      </c>
      <c r="I63" s="299"/>
      <c r="J63" s="303"/>
      <c r="K63" s="303"/>
      <c r="L63" s="250" t="s">
        <v>163</v>
      </c>
      <c r="M63" s="320" t="s">
        <v>360</v>
      </c>
      <c r="N63" s="326">
        <v>49428814.74838946</v>
      </c>
      <c r="O63" s="326">
        <v>3054297.3424662873</v>
      </c>
      <c r="P63" s="317">
        <v>6.5861544514448742E-2</v>
      </c>
      <c r="Q63" s="318">
        <v>149890500.46241647</v>
      </c>
      <c r="R63" s="318">
        <v>12746257.357641518</v>
      </c>
      <c r="S63" s="317">
        <v>9.2940520645140606E-2</v>
      </c>
    </row>
    <row r="64" spans="1:19">
      <c r="A64" s="382"/>
      <c r="B64" s="250" t="s">
        <v>199</v>
      </c>
      <c r="C64" s="313">
        <v>12938179.683583647</v>
      </c>
      <c r="D64" s="313">
        <v>933943.10933692008</v>
      </c>
      <c r="E64" s="314">
        <v>7.7801124924558193E-2</v>
      </c>
      <c r="F64" s="315">
        <v>37573306.62658719</v>
      </c>
      <c r="G64" s="315">
        <v>3741929.56105344</v>
      </c>
      <c r="H64" s="314">
        <v>0.11060529856071362</v>
      </c>
      <c r="I64" s="298"/>
      <c r="J64" s="302"/>
      <c r="K64" s="302"/>
      <c r="L64" s="250" t="s">
        <v>199</v>
      </c>
      <c r="M64" s="321" t="s">
        <v>361</v>
      </c>
      <c r="N64" s="313">
        <v>12938179.683583647</v>
      </c>
      <c r="O64" s="313">
        <v>933943.10933692008</v>
      </c>
      <c r="P64" s="314">
        <v>7.7801124924558193E-2</v>
      </c>
      <c r="Q64" s="315">
        <v>37573306.62658719</v>
      </c>
      <c r="R64" s="315">
        <v>3741929.56105344</v>
      </c>
      <c r="S64" s="314">
        <v>0.11060529856071362</v>
      </c>
    </row>
    <row r="65" spans="1:19">
      <c r="A65" s="382"/>
      <c r="B65" s="250" t="s">
        <v>200</v>
      </c>
      <c r="C65" s="326">
        <v>10118263.221607329</v>
      </c>
      <c r="D65" s="326">
        <v>606734.30407437496</v>
      </c>
      <c r="E65" s="317">
        <v>6.3789355984184531E-2</v>
      </c>
      <c r="F65" s="318">
        <v>30650632.995243262</v>
      </c>
      <c r="G65" s="318">
        <v>2528722.9990773275</v>
      </c>
      <c r="H65" s="317">
        <v>8.9920030304559209E-2</v>
      </c>
      <c r="I65" s="299"/>
      <c r="J65" s="303"/>
      <c r="K65" s="303"/>
      <c r="L65" s="250" t="s">
        <v>200</v>
      </c>
      <c r="M65" s="320" t="s">
        <v>362</v>
      </c>
      <c r="N65" s="326">
        <v>10118263.221607329</v>
      </c>
      <c r="O65" s="326">
        <v>606734.30407437496</v>
      </c>
      <c r="P65" s="317">
        <v>6.3789355984184531E-2</v>
      </c>
      <c r="Q65" s="318">
        <v>30650632.995243262</v>
      </c>
      <c r="R65" s="318">
        <v>2528722.9990773275</v>
      </c>
      <c r="S65" s="317">
        <v>8.9920030304559209E-2</v>
      </c>
    </row>
    <row r="66" spans="1:19">
      <c r="A66" s="382"/>
      <c r="B66" s="250" t="s">
        <v>201</v>
      </c>
      <c r="C66" s="313">
        <v>16414043.335928824</v>
      </c>
      <c r="D66" s="313">
        <v>883959.11407330632</v>
      </c>
      <c r="E66" s="314">
        <v>5.691914489615639E-2</v>
      </c>
      <c r="F66" s="315">
        <v>51784784.869132221</v>
      </c>
      <c r="G66" s="315">
        <v>3986650.6299357265</v>
      </c>
      <c r="H66" s="314">
        <v>8.3405988400829759E-2</v>
      </c>
      <c r="I66" s="298"/>
      <c r="J66" s="302"/>
      <c r="K66" s="302"/>
      <c r="L66" s="250" t="s">
        <v>201</v>
      </c>
      <c r="M66" s="321" t="s">
        <v>363</v>
      </c>
      <c r="N66" s="313">
        <v>16414043.335928824</v>
      </c>
      <c r="O66" s="313">
        <v>883959.11407330632</v>
      </c>
      <c r="P66" s="314">
        <v>5.691914489615639E-2</v>
      </c>
      <c r="Q66" s="315">
        <v>51784784.869132221</v>
      </c>
      <c r="R66" s="315">
        <v>3986650.6299357265</v>
      </c>
      <c r="S66" s="314">
        <v>8.3405988400829759E-2</v>
      </c>
    </row>
    <row r="67" spans="1:19">
      <c r="A67" s="382"/>
      <c r="B67" s="250" t="s">
        <v>202</v>
      </c>
      <c r="C67" s="326">
        <v>996097.56533391867</v>
      </c>
      <c r="D67" s="326">
        <v>67881.887740566279</v>
      </c>
      <c r="E67" s="317">
        <v>7.3131589326920488E-2</v>
      </c>
      <c r="F67" s="318">
        <v>2919574.9922427181</v>
      </c>
      <c r="G67" s="318">
        <v>315060.07383624837</v>
      </c>
      <c r="H67" s="317">
        <v>0.12096689161182182</v>
      </c>
      <c r="I67" s="299"/>
      <c r="J67" s="303"/>
      <c r="K67" s="303"/>
      <c r="L67" s="250" t="s">
        <v>202</v>
      </c>
      <c r="M67" s="320" t="s">
        <v>364</v>
      </c>
      <c r="N67" s="326">
        <v>996097.56533391867</v>
      </c>
      <c r="O67" s="326">
        <v>67881.887740566279</v>
      </c>
      <c r="P67" s="317">
        <v>7.3131589326920488E-2</v>
      </c>
      <c r="Q67" s="318">
        <v>2919574.9922427181</v>
      </c>
      <c r="R67" s="318">
        <v>315060.07383624837</v>
      </c>
      <c r="S67" s="317">
        <v>0.12096689161182182</v>
      </c>
    </row>
    <row r="68" spans="1:19">
      <c r="A68" s="382"/>
      <c r="B68" s="250" t="s">
        <v>203</v>
      </c>
      <c r="C68" s="313">
        <v>8962230.9419355765</v>
      </c>
      <c r="D68" s="313">
        <v>561778.92724141292</v>
      </c>
      <c r="E68" s="314">
        <v>6.687484509866172E-2</v>
      </c>
      <c r="F68" s="315">
        <v>26962200.979211036</v>
      </c>
      <c r="G68" s="315">
        <v>2173894.0937387571</v>
      </c>
      <c r="H68" s="314">
        <v>8.7698369387737993E-2</v>
      </c>
      <c r="I68" s="298"/>
      <c r="J68" s="302"/>
      <c r="K68" s="302"/>
      <c r="L68" s="250" t="s">
        <v>203</v>
      </c>
      <c r="M68" s="321" t="s">
        <v>365</v>
      </c>
      <c r="N68" s="313">
        <v>8962230.9419355765</v>
      </c>
      <c r="O68" s="313">
        <v>561778.92724141292</v>
      </c>
      <c r="P68" s="314">
        <v>6.687484509866172E-2</v>
      </c>
      <c r="Q68" s="315">
        <v>26962200.979211036</v>
      </c>
      <c r="R68" s="315">
        <v>2173894.0937387571</v>
      </c>
      <c r="S68" s="314">
        <v>8.7698369387737993E-2</v>
      </c>
    </row>
    <row r="69" spans="1:19">
      <c r="A69" s="382"/>
      <c r="B69" s="250" t="s">
        <v>164</v>
      </c>
      <c r="C69" s="326">
        <v>12082062.567014175</v>
      </c>
      <c r="D69" s="326">
        <v>1191750.0390702784</v>
      </c>
      <c r="E69" s="317">
        <v>0.10943212474502623</v>
      </c>
      <c r="F69" s="318">
        <v>33061440.981176406</v>
      </c>
      <c r="G69" s="318">
        <v>3817958.6015158221</v>
      </c>
      <c r="H69" s="317">
        <v>0.13055759064355779</v>
      </c>
      <c r="I69" s="299"/>
      <c r="J69" s="303"/>
      <c r="K69" s="303"/>
      <c r="L69" s="250" t="s">
        <v>164</v>
      </c>
      <c r="M69" s="320" t="s">
        <v>366</v>
      </c>
      <c r="N69" s="326">
        <v>12082062.567014175</v>
      </c>
      <c r="O69" s="326">
        <v>1191750.0390702784</v>
      </c>
      <c r="P69" s="317">
        <v>0.10943212474502623</v>
      </c>
      <c r="Q69" s="318">
        <v>33061440.981176406</v>
      </c>
      <c r="R69" s="318">
        <v>3817958.6015158221</v>
      </c>
      <c r="S69" s="317">
        <v>0.13055759064355779</v>
      </c>
    </row>
    <row r="70" spans="1:19">
      <c r="A70" s="382"/>
      <c r="B70" s="250" t="s">
        <v>204</v>
      </c>
      <c r="C70" s="313">
        <v>10810091.833794588</v>
      </c>
      <c r="D70" s="313">
        <v>1088007.5677765347</v>
      </c>
      <c r="E70" s="314">
        <v>0.11191093782014276</v>
      </c>
      <c r="F70" s="315">
        <v>29643770.749897934</v>
      </c>
      <c r="G70" s="315">
        <v>3457491.1745205186</v>
      </c>
      <c r="H70" s="314">
        <v>0.13203445585189383</v>
      </c>
      <c r="I70" s="298"/>
      <c r="J70" s="302"/>
      <c r="K70" s="302"/>
      <c r="L70" s="250" t="s">
        <v>204</v>
      </c>
      <c r="M70" s="321" t="s">
        <v>367</v>
      </c>
      <c r="N70" s="313">
        <v>10810091.833794588</v>
      </c>
      <c r="O70" s="313">
        <v>1088007.5677765347</v>
      </c>
      <c r="P70" s="314">
        <v>0.11191093782014276</v>
      </c>
      <c r="Q70" s="315">
        <v>29643770.749897934</v>
      </c>
      <c r="R70" s="315">
        <v>3457491.1745205186</v>
      </c>
      <c r="S70" s="314">
        <v>0.13203445585189383</v>
      </c>
    </row>
    <row r="71" spans="1:19">
      <c r="A71" s="383"/>
      <c r="B71" s="250" t="s">
        <v>205</v>
      </c>
      <c r="C71" s="326">
        <v>1271970.7332195719</v>
      </c>
      <c r="D71" s="326">
        <v>103742.47129373532</v>
      </c>
      <c r="E71" s="317">
        <v>8.8803254188282318E-2</v>
      </c>
      <c r="F71" s="318">
        <v>3417670.2312784772</v>
      </c>
      <c r="G71" s="318">
        <v>360467.42699530907</v>
      </c>
      <c r="H71" s="317">
        <v>0.11790759399091581</v>
      </c>
      <c r="I71" s="299"/>
      <c r="J71" s="303"/>
      <c r="K71" s="303"/>
      <c r="L71" s="250" t="s">
        <v>205</v>
      </c>
      <c r="M71" s="320" t="s">
        <v>368</v>
      </c>
      <c r="N71" s="326">
        <v>1271970.7332195719</v>
      </c>
      <c r="O71" s="326">
        <v>103742.47129373532</v>
      </c>
      <c r="P71" s="317">
        <v>8.8803254188282318E-2</v>
      </c>
      <c r="Q71" s="318">
        <v>3417670.2312784772</v>
      </c>
      <c r="R71" s="318">
        <v>360467.42699530907</v>
      </c>
      <c r="S71" s="317">
        <v>0.11790759399091581</v>
      </c>
    </row>
    <row r="72" spans="1:19">
      <c r="A72" s="381" t="s">
        <v>222</v>
      </c>
      <c r="B72" s="250" t="s">
        <v>66</v>
      </c>
      <c r="C72" s="313">
        <v>303555484.66592783</v>
      </c>
      <c r="D72" s="313">
        <v>24369166.686445236</v>
      </c>
      <c r="E72" s="314">
        <v>8.7286393053960923E-2</v>
      </c>
      <c r="F72" s="315">
        <v>863881992.22651529</v>
      </c>
      <c r="G72" s="315">
        <v>86955358.938630342</v>
      </c>
      <c r="H72" s="314">
        <v>0.11192222690402945</v>
      </c>
      <c r="I72" s="298"/>
      <c r="J72" s="302"/>
      <c r="K72" s="302"/>
      <c r="L72" s="250" t="s">
        <v>66</v>
      </c>
      <c r="M72" s="321" t="s">
        <v>300</v>
      </c>
      <c r="N72" s="313">
        <v>303555484.66592783</v>
      </c>
      <c r="O72" s="313">
        <v>24369166.686445236</v>
      </c>
      <c r="P72" s="314">
        <v>8.7286393053960923E-2</v>
      </c>
      <c r="Q72" s="315">
        <v>863881992.22651529</v>
      </c>
      <c r="R72" s="315">
        <v>86955358.938630342</v>
      </c>
      <c r="S72" s="314">
        <v>0.11192222690402945</v>
      </c>
    </row>
    <row r="73" spans="1:19">
      <c r="A73" s="382"/>
      <c r="B73" s="250" t="s">
        <v>150</v>
      </c>
      <c r="C73" s="326">
        <v>598310463.17805588</v>
      </c>
      <c r="D73" s="326">
        <v>47085966.325152993</v>
      </c>
      <c r="E73" s="317">
        <v>8.5420670877256258E-2</v>
      </c>
      <c r="F73" s="318">
        <v>1649829321.5640581</v>
      </c>
      <c r="G73" s="318">
        <v>145728085.65477443</v>
      </c>
      <c r="H73" s="317">
        <v>9.6887152390827291E-2</v>
      </c>
      <c r="I73" s="299"/>
      <c r="J73" s="303"/>
      <c r="K73" s="303"/>
      <c r="L73" s="250" t="s">
        <v>150</v>
      </c>
      <c r="M73" s="320" t="s">
        <v>301</v>
      </c>
      <c r="N73" s="326">
        <v>598310463.17805588</v>
      </c>
      <c r="O73" s="326">
        <v>47085966.325152993</v>
      </c>
      <c r="P73" s="317">
        <v>8.5420670877256258E-2</v>
      </c>
      <c r="Q73" s="318">
        <v>1649829321.5640581</v>
      </c>
      <c r="R73" s="318">
        <v>145728085.65477443</v>
      </c>
      <c r="S73" s="317">
        <v>9.6887152390827291E-2</v>
      </c>
    </row>
    <row r="74" spans="1:19">
      <c r="A74" s="382"/>
      <c r="B74" s="250" t="s">
        <v>169</v>
      </c>
      <c r="C74" s="313">
        <v>44911372.444127291</v>
      </c>
      <c r="D74" s="313">
        <v>3089503.4923901483</v>
      </c>
      <c r="E74" s="314">
        <v>7.3872917921374251E-2</v>
      </c>
      <c r="F74" s="315">
        <v>119005146.19706987</v>
      </c>
      <c r="G74" s="315">
        <v>9273474.8525723666</v>
      </c>
      <c r="H74" s="314">
        <v>8.4510467570103096E-2</v>
      </c>
      <c r="I74" s="298"/>
      <c r="J74" s="302"/>
      <c r="K74" s="302"/>
      <c r="L74" s="250" t="s">
        <v>169</v>
      </c>
      <c r="M74" s="321" t="s">
        <v>302</v>
      </c>
      <c r="N74" s="313">
        <v>44911372.444127291</v>
      </c>
      <c r="O74" s="313">
        <v>3089503.4923901483</v>
      </c>
      <c r="P74" s="314">
        <v>7.3872917921374251E-2</v>
      </c>
      <c r="Q74" s="315">
        <v>119005146.19706987</v>
      </c>
      <c r="R74" s="315">
        <v>9273474.8525723666</v>
      </c>
      <c r="S74" s="314">
        <v>8.4510467570103096E-2</v>
      </c>
    </row>
    <row r="75" spans="1:19">
      <c r="A75" s="382"/>
      <c r="B75" s="250" t="s">
        <v>170</v>
      </c>
      <c r="C75" s="326">
        <v>111811849.9594388</v>
      </c>
      <c r="D75" s="326">
        <v>8711228.5286272615</v>
      </c>
      <c r="E75" s="317">
        <v>8.4492492942665406E-2</v>
      </c>
      <c r="F75" s="318">
        <v>308431781.83087724</v>
      </c>
      <c r="G75" s="318">
        <v>27065559.047696531</v>
      </c>
      <c r="H75" s="317">
        <v>9.6193348227705019E-2</v>
      </c>
      <c r="I75" s="299"/>
      <c r="J75" s="303"/>
      <c r="K75" s="303"/>
      <c r="L75" s="250" t="s">
        <v>170</v>
      </c>
      <c r="M75" s="320" t="s">
        <v>303</v>
      </c>
      <c r="N75" s="326">
        <v>111811849.9594388</v>
      </c>
      <c r="O75" s="326">
        <v>8711228.5286272615</v>
      </c>
      <c r="P75" s="317">
        <v>8.4492492942665406E-2</v>
      </c>
      <c r="Q75" s="318">
        <v>308431781.83087724</v>
      </c>
      <c r="R75" s="318">
        <v>27065559.047696531</v>
      </c>
      <c r="S75" s="317">
        <v>9.6193348227705019E-2</v>
      </c>
    </row>
    <row r="76" spans="1:19">
      <c r="A76" s="382"/>
      <c r="B76" s="250" t="s">
        <v>171</v>
      </c>
      <c r="C76" s="313">
        <v>45301746.874275684</v>
      </c>
      <c r="D76" s="313">
        <v>4121246.0028142855</v>
      </c>
      <c r="E76" s="314">
        <v>0.10007760749870724</v>
      </c>
      <c r="F76" s="315">
        <v>120350009.33393742</v>
      </c>
      <c r="G76" s="315">
        <v>12699946.040532827</v>
      </c>
      <c r="H76" s="314">
        <v>0.11797434810529198</v>
      </c>
      <c r="I76" s="298"/>
      <c r="J76" s="302"/>
      <c r="K76" s="302"/>
      <c r="L76" s="250" t="s">
        <v>171</v>
      </c>
      <c r="M76" s="321" t="s">
        <v>304</v>
      </c>
      <c r="N76" s="313">
        <v>45301746.874275684</v>
      </c>
      <c r="O76" s="313">
        <v>4121246.0028142855</v>
      </c>
      <c r="P76" s="314">
        <v>0.10007760749870724</v>
      </c>
      <c r="Q76" s="315">
        <v>120350009.33393742</v>
      </c>
      <c r="R76" s="315">
        <v>12699946.040532827</v>
      </c>
      <c r="S76" s="314">
        <v>0.11797434810529198</v>
      </c>
    </row>
    <row r="77" spans="1:19">
      <c r="A77" s="382"/>
      <c r="B77" s="250" t="s">
        <v>172</v>
      </c>
      <c r="C77" s="326">
        <v>20083410.56686696</v>
      </c>
      <c r="D77" s="326">
        <v>1311418.9131595381</v>
      </c>
      <c r="E77" s="317">
        <v>6.9860403592313339E-2</v>
      </c>
      <c r="F77" s="318">
        <v>51808563.177917935</v>
      </c>
      <c r="G77" s="318">
        <v>3871938.0475055054</v>
      </c>
      <c r="H77" s="317">
        <v>8.0772020078005699E-2</v>
      </c>
      <c r="I77" s="299"/>
      <c r="J77" s="303"/>
      <c r="K77" s="303"/>
      <c r="L77" s="250" t="s">
        <v>172</v>
      </c>
      <c r="M77" s="320" t="s">
        <v>309</v>
      </c>
      <c r="N77" s="326">
        <v>20083410.56686696</v>
      </c>
      <c r="O77" s="326">
        <v>1311418.9131595381</v>
      </c>
      <c r="P77" s="317">
        <v>6.9860403592313339E-2</v>
      </c>
      <c r="Q77" s="318">
        <v>51808563.177917935</v>
      </c>
      <c r="R77" s="318">
        <v>3871938.0475055054</v>
      </c>
      <c r="S77" s="317">
        <v>8.0772020078005699E-2</v>
      </c>
    </row>
    <row r="78" spans="1:19">
      <c r="A78" s="382"/>
      <c r="B78" s="250" t="s">
        <v>173</v>
      </c>
      <c r="C78" s="313">
        <v>126561343.14487168</v>
      </c>
      <c r="D78" s="313">
        <v>10479923.975980908</v>
      </c>
      <c r="E78" s="314">
        <v>9.0280805067806003E-2</v>
      </c>
      <c r="F78" s="315">
        <v>354383420.49296111</v>
      </c>
      <c r="G78" s="315">
        <v>31586215.860754907</v>
      </c>
      <c r="H78" s="314">
        <v>9.7851578041836237E-2</v>
      </c>
      <c r="I78" s="298"/>
      <c r="J78" s="302"/>
      <c r="K78" s="302"/>
      <c r="L78" s="250" t="s">
        <v>173</v>
      </c>
      <c r="M78" s="321" t="s">
        <v>305</v>
      </c>
      <c r="N78" s="313">
        <v>126561343.14487168</v>
      </c>
      <c r="O78" s="313">
        <v>10479923.975980908</v>
      </c>
      <c r="P78" s="314">
        <v>9.0280805067806003E-2</v>
      </c>
      <c r="Q78" s="315">
        <v>354383420.49296111</v>
      </c>
      <c r="R78" s="315">
        <v>31586215.860754907</v>
      </c>
      <c r="S78" s="314">
        <v>9.7851578041836237E-2</v>
      </c>
    </row>
    <row r="79" spans="1:19">
      <c r="A79" s="382"/>
      <c r="B79" s="250" t="s">
        <v>174</v>
      </c>
      <c r="C79" s="326">
        <v>59666695.196817435</v>
      </c>
      <c r="D79" s="326">
        <v>5302316.6073623225</v>
      </c>
      <c r="E79" s="317">
        <v>9.7532920359560515E-2</v>
      </c>
      <c r="F79" s="318">
        <v>164767193.6797888</v>
      </c>
      <c r="G79" s="318">
        <v>16243352.259094</v>
      </c>
      <c r="H79" s="317">
        <v>0.10936528508634916</v>
      </c>
      <c r="I79" s="299"/>
      <c r="J79" s="303"/>
      <c r="K79" s="303"/>
      <c r="L79" s="250" t="s">
        <v>174</v>
      </c>
      <c r="M79" s="320" t="s">
        <v>306</v>
      </c>
      <c r="N79" s="326">
        <v>59666695.196817435</v>
      </c>
      <c r="O79" s="326">
        <v>5302316.6073623225</v>
      </c>
      <c r="P79" s="317">
        <v>9.7532920359560515E-2</v>
      </c>
      <c r="Q79" s="318">
        <v>164767193.6797888</v>
      </c>
      <c r="R79" s="318">
        <v>16243352.259094</v>
      </c>
      <c r="S79" s="317">
        <v>0.10936528508634916</v>
      </c>
    </row>
    <row r="80" spans="1:19">
      <c r="A80" s="382"/>
      <c r="B80" s="250" t="s">
        <v>175</v>
      </c>
      <c r="C80" s="313">
        <v>74284724.594703302</v>
      </c>
      <c r="D80" s="313">
        <v>6187209.9550756812</v>
      </c>
      <c r="E80" s="314">
        <v>9.0858087667639947E-2</v>
      </c>
      <c r="F80" s="315">
        <v>201986505.71456325</v>
      </c>
      <c r="G80" s="315">
        <v>18349986.067202955</v>
      </c>
      <c r="H80" s="314">
        <v>9.9925581809330102E-2</v>
      </c>
      <c r="I80" s="298"/>
      <c r="J80" s="302"/>
      <c r="K80" s="302"/>
      <c r="L80" s="250" t="s">
        <v>175</v>
      </c>
      <c r="M80" s="321" t="s">
        <v>307</v>
      </c>
      <c r="N80" s="313">
        <v>74284724.594703302</v>
      </c>
      <c r="O80" s="313">
        <v>6187209.9550756812</v>
      </c>
      <c r="P80" s="314">
        <v>9.0858087667639947E-2</v>
      </c>
      <c r="Q80" s="315">
        <v>201986505.71456325</v>
      </c>
      <c r="R80" s="315">
        <v>18349986.067202955</v>
      </c>
      <c r="S80" s="314">
        <v>9.9925581809330102E-2</v>
      </c>
    </row>
    <row r="81" spans="1:19">
      <c r="A81" s="382"/>
      <c r="B81" s="250" t="s">
        <v>176</v>
      </c>
      <c r="C81" s="326">
        <v>115689320.39701703</v>
      </c>
      <c r="D81" s="326">
        <v>7883118.8497580588</v>
      </c>
      <c r="E81" s="317">
        <v>7.3123055414417312E-2</v>
      </c>
      <c r="F81" s="318">
        <v>329096701.13694268</v>
      </c>
      <c r="G81" s="318">
        <v>26637613.479415536</v>
      </c>
      <c r="H81" s="317">
        <v>8.8070137636522813E-2</v>
      </c>
      <c r="I81" s="299"/>
      <c r="J81" s="303"/>
      <c r="K81" s="303"/>
      <c r="L81" s="250" t="s">
        <v>176</v>
      </c>
      <c r="M81" s="320" t="s">
        <v>308</v>
      </c>
      <c r="N81" s="326">
        <v>115689320.39701703</v>
      </c>
      <c r="O81" s="326">
        <v>7883118.8497580588</v>
      </c>
      <c r="P81" s="317">
        <v>7.3123055414417312E-2</v>
      </c>
      <c r="Q81" s="318">
        <v>329096701.13694268</v>
      </c>
      <c r="R81" s="318">
        <v>26637613.479415536</v>
      </c>
      <c r="S81" s="317">
        <v>8.8070137636522813E-2</v>
      </c>
    </row>
    <row r="82" spans="1:19">
      <c r="A82" s="382"/>
      <c r="B82" s="250" t="s">
        <v>177</v>
      </c>
      <c r="C82" s="313">
        <v>496876563.75645167</v>
      </c>
      <c r="D82" s="313">
        <v>30643542.420646608</v>
      </c>
      <c r="E82" s="314">
        <v>6.572580880875778E-2</v>
      </c>
      <c r="F82" s="315">
        <v>1371636249.0689862</v>
      </c>
      <c r="G82" s="315">
        <v>98716391.839044333</v>
      </c>
      <c r="H82" s="314">
        <v>7.7551144542489514E-2</v>
      </c>
      <c r="I82" s="298"/>
      <c r="J82" s="302"/>
      <c r="K82" s="302"/>
      <c r="L82" s="250" t="s">
        <v>177</v>
      </c>
      <c r="M82" s="321" t="s">
        <v>310</v>
      </c>
      <c r="N82" s="313">
        <v>496876563.75645167</v>
      </c>
      <c r="O82" s="313">
        <v>30643542.420646608</v>
      </c>
      <c r="P82" s="314">
        <v>6.572580880875778E-2</v>
      </c>
      <c r="Q82" s="315">
        <v>1371636249.0689862</v>
      </c>
      <c r="R82" s="315">
        <v>98716391.839044333</v>
      </c>
      <c r="S82" s="314">
        <v>7.7551144542489514E-2</v>
      </c>
    </row>
    <row r="83" spans="1:19">
      <c r="A83" s="382"/>
      <c r="B83" s="250" t="s">
        <v>206</v>
      </c>
      <c r="C83" s="326">
        <v>34380138.482307091</v>
      </c>
      <c r="D83" s="326">
        <v>1503516.4009734429</v>
      </c>
      <c r="E83" s="317">
        <v>4.5732082732036335E-2</v>
      </c>
      <c r="F83" s="318">
        <v>93771539.79630819</v>
      </c>
      <c r="G83" s="318">
        <v>4825926.1679061651</v>
      </c>
      <c r="H83" s="317">
        <v>5.4257045075521919E-2</v>
      </c>
      <c r="I83" s="299"/>
      <c r="J83" s="303"/>
      <c r="K83" s="303"/>
      <c r="L83" s="250" t="s">
        <v>206</v>
      </c>
      <c r="M83" s="320" t="s">
        <v>311</v>
      </c>
      <c r="N83" s="326">
        <v>34380138.482307091</v>
      </c>
      <c r="O83" s="326">
        <v>1503516.4009734429</v>
      </c>
      <c r="P83" s="317">
        <v>4.5732082732036335E-2</v>
      </c>
      <c r="Q83" s="318">
        <v>93771539.79630819</v>
      </c>
      <c r="R83" s="318">
        <v>4825926.1679061651</v>
      </c>
      <c r="S83" s="317">
        <v>5.4257045075521919E-2</v>
      </c>
    </row>
    <row r="84" spans="1:19">
      <c r="A84" s="382"/>
      <c r="B84" s="250" t="s">
        <v>178</v>
      </c>
      <c r="C84" s="313">
        <v>34378055.730715357</v>
      </c>
      <c r="D84" s="313">
        <v>1991560.5190361813</v>
      </c>
      <c r="E84" s="314">
        <v>6.1493548654131223E-2</v>
      </c>
      <c r="F84" s="315">
        <v>87241522.631450698</v>
      </c>
      <c r="G84" s="315">
        <v>6127634.3194428086</v>
      </c>
      <c r="H84" s="314">
        <v>7.55435899691137E-2</v>
      </c>
      <c r="I84" s="298"/>
      <c r="J84" s="302"/>
      <c r="K84" s="302"/>
      <c r="L84" s="250" t="s">
        <v>178</v>
      </c>
      <c r="M84" s="321" t="s">
        <v>312</v>
      </c>
      <c r="N84" s="313">
        <v>34378055.730715357</v>
      </c>
      <c r="O84" s="313">
        <v>1991560.5190361813</v>
      </c>
      <c r="P84" s="314">
        <v>6.1493548654131223E-2</v>
      </c>
      <c r="Q84" s="315">
        <v>87241522.631450698</v>
      </c>
      <c r="R84" s="315">
        <v>6127634.3194428086</v>
      </c>
      <c r="S84" s="314">
        <v>7.55435899691137E-2</v>
      </c>
    </row>
    <row r="85" spans="1:19">
      <c r="A85" s="382"/>
      <c r="B85" s="250" t="s">
        <v>179</v>
      </c>
      <c r="C85" s="326">
        <v>298645371.72480625</v>
      </c>
      <c r="D85" s="326">
        <v>18752830.116144478</v>
      </c>
      <c r="E85" s="317">
        <v>6.7000106570771656E-2</v>
      </c>
      <c r="F85" s="318">
        <v>824314801.193923</v>
      </c>
      <c r="G85" s="318">
        <v>60653418.346549749</v>
      </c>
      <c r="H85" s="317">
        <v>7.9424493249087139E-2</v>
      </c>
      <c r="I85" s="299"/>
      <c r="J85" s="303"/>
      <c r="K85" s="303"/>
      <c r="L85" s="250" t="s">
        <v>179</v>
      </c>
      <c r="M85" s="320" t="s">
        <v>313</v>
      </c>
      <c r="N85" s="326">
        <v>298645371.72480625</v>
      </c>
      <c r="O85" s="326">
        <v>18752830.116144478</v>
      </c>
      <c r="P85" s="317">
        <v>6.7000106570771656E-2</v>
      </c>
      <c r="Q85" s="318">
        <v>824314801.193923</v>
      </c>
      <c r="R85" s="318">
        <v>60653418.346549749</v>
      </c>
      <c r="S85" s="317">
        <v>7.9424493249087139E-2</v>
      </c>
    </row>
    <row r="86" spans="1:19">
      <c r="A86" s="382"/>
      <c r="B86" s="250" t="s">
        <v>180</v>
      </c>
      <c r="C86" s="313">
        <v>85570099.978993729</v>
      </c>
      <c r="D86" s="313">
        <v>5693603.3782556653</v>
      </c>
      <c r="E86" s="314">
        <v>7.1280083886441456E-2</v>
      </c>
      <c r="F86" s="315">
        <v>248102467.51918998</v>
      </c>
      <c r="G86" s="315">
        <v>18000049.64753297</v>
      </c>
      <c r="H86" s="314">
        <v>7.8226251657958504E-2</v>
      </c>
      <c r="I86" s="298"/>
      <c r="J86" s="302"/>
      <c r="K86" s="302"/>
      <c r="L86" s="250" t="s">
        <v>180</v>
      </c>
      <c r="M86" s="321" t="s">
        <v>314</v>
      </c>
      <c r="N86" s="313">
        <v>85570099.978993729</v>
      </c>
      <c r="O86" s="313">
        <v>5693603.3782556653</v>
      </c>
      <c r="P86" s="314">
        <v>7.1280083886441456E-2</v>
      </c>
      <c r="Q86" s="315">
        <v>248102467.51918998</v>
      </c>
      <c r="R86" s="315">
        <v>18000049.64753297</v>
      </c>
      <c r="S86" s="314">
        <v>7.8226251657958504E-2</v>
      </c>
    </row>
    <row r="87" spans="1:19">
      <c r="A87" s="382"/>
      <c r="B87" s="250" t="s">
        <v>181</v>
      </c>
      <c r="C87" s="328">
        <v>14279101.777951121</v>
      </c>
      <c r="D87" s="328">
        <v>1084013.028057754</v>
      </c>
      <c r="E87" s="328">
        <v>8.2152765214748111E-2</v>
      </c>
      <c r="F87" s="328">
        <v>38855962.946376801</v>
      </c>
      <c r="G87" s="328">
        <v>3852167.8005053997</v>
      </c>
      <c r="H87" s="328">
        <v>0.11005000413390181</v>
      </c>
      <c r="I87" s="301"/>
      <c r="J87" s="305"/>
      <c r="K87" s="305"/>
      <c r="L87" s="250" t="s">
        <v>181</v>
      </c>
      <c r="M87" s="320" t="s">
        <v>315</v>
      </c>
      <c r="N87" s="328">
        <v>14279101.777951121</v>
      </c>
      <c r="O87" s="328">
        <v>1084013.028057754</v>
      </c>
      <c r="P87" s="328">
        <v>8.2152765214748111E-2</v>
      </c>
      <c r="Q87" s="328">
        <v>38855962.946376801</v>
      </c>
      <c r="R87" s="328">
        <v>3852167.8005053997</v>
      </c>
      <c r="S87" s="328">
        <v>0.11005000413390181</v>
      </c>
    </row>
    <row r="88" spans="1:19">
      <c r="A88" s="382"/>
      <c r="B88" s="250" t="s">
        <v>182</v>
      </c>
      <c r="C88" s="313">
        <v>7333237.4242762169</v>
      </c>
      <c r="D88" s="313">
        <v>533932.70546112861</v>
      </c>
      <c r="E88" s="314">
        <v>7.8527544733158663E-2</v>
      </c>
      <c r="F88" s="315">
        <v>20466631.15966719</v>
      </c>
      <c r="G88" s="315">
        <v>1795393.7039336413</v>
      </c>
      <c r="H88" s="314">
        <v>9.6158259900567714E-2</v>
      </c>
      <c r="I88" s="298"/>
      <c r="J88" s="302"/>
      <c r="K88" s="302"/>
      <c r="L88" s="250" t="s">
        <v>182</v>
      </c>
      <c r="M88" s="321" t="s">
        <v>316</v>
      </c>
      <c r="N88" s="313">
        <v>7333237.4242762169</v>
      </c>
      <c r="O88" s="313">
        <v>533932.70546112861</v>
      </c>
      <c r="P88" s="314">
        <v>7.8527544733158663E-2</v>
      </c>
      <c r="Q88" s="315">
        <v>20466631.15966719</v>
      </c>
      <c r="R88" s="315">
        <v>1795393.7039336413</v>
      </c>
      <c r="S88" s="314">
        <v>9.6158259900567714E-2</v>
      </c>
    </row>
    <row r="89" spans="1:19">
      <c r="A89" s="382"/>
      <c r="B89" s="297" t="s">
        <v>226</v>
      </c>
      <c r="C89" s="326">
        <v>21927349.743295286</v>
      </c>
      <c r="D89" s="326">
        <v>1051276.7579411343</v>
      </c>
      <c r="E89" s="317">
        <v>5.0357974829780945E-2</v>
      </c>
      <c r="F89" s="318">
        <v>58532696.752444431</v>
      </c>
      <c r="G89" s="318">
        <v>3317992.9805013984</v>
      </c>
      <c r="H89" s="317">
        <v>6.0092561470689504E-2</v>
      </c>
      <c r="I89" s="299"/>
      <c r="J89" s="303"/>
      <c r="K89" s="303"/>
      <c r="L89" s="297" t="s">
        <v>226</v>
      </c>
      <c r="M89" s="320" t="s">
        <v>317</v>
      </c>
      <c r="N89" s="326">
        <v>21927349.743295286</v>
      </c>
      <c r="O89" s="326">
        <v>1051276.7579411343</v>
      </c>
      <c r="P89" s="317">
        <v>5.0357974829780945E-2</v>
      </c>
      <c r="Q89" s="318">
        <v>58532696.752444431</v>
      </c>
      <c r="R89" s="318">
        <v>3317992.9805013984</v>
      </c>
      <c r="S89" s="317">
        <v>6.0092561470689504E-2</v>
      </c>
    </row>
    <row r="90" spans="1:19">
      <c r="A90" s="382"/>
      <c r="B90" s="250" t="s">
        <v>151</v>
      </c>
      <c r="C90" s="313">
        <v>454487370.45657712</v>
      </c>
      <c r="D90" s="313">
        <v>29302657.939576805</v>
      </c>
      <c r="E90" s="314">
        <v>6.8917477691310888E-2</v>
      </c>
      <c r="F90" s="315">
        <v>1214601534.7469904</v>
      </c>
      <c r="G90" s="315">
        <v>89627261.386439323</v>
      </c>
      <c r="H90" s="314">
        <v>7.9670498702785919E-2</v>
      </c>
      <c r="I90" s="300"/>
      <c r="J90" s="304"/>
      <c r="K90" s="304"/>
      <c r="L90" s="250" t="s">
        <v>151</v>
      </c>
      <c r="M90" s="321" t="s">
        <v>318</v>
      </c>
      <c r="N90" s="313">
        <v>454487370.45657712</v>
      </c>
      <c r="O90" s="313">
        <v>29302657.939576805</v>
      </c>
      <c r="P90" s="314">
        <v>6.8917477691310888E-2</v>
      </c>
      <c r="Q90" s="315">
        <v>1214601534.7469904</v>
      </c>
      <c r="R90" s="315">
        <v>89627261.386439323</v>
      </c>
      <c r="S90" s="314">
        <v>7.9670498702785919E-2</v>
      </c>
    </row>
    <row r="91" spans="1:19">
      <c r="A91" s="382"/>
      <c r="B91" s="250" t="s">
        <v>207</v>
      </c>
      <c r="C91" s="326">
        <v>26705696.604684893</v>
      </c>
      <c r="D91" s="326">
        <v>2067178.2631418593</v>
      </c>
      <c r="E91" s="317">
        <v>8.3900266829616446E-2</v>
      </c>
      <c r="F91" s="318">
        <v>68247622.950182498</v>
      </c>
      <c r="G91" s="318">
        <v>6359389.9490909204</v>
      </c>
      <c r="H91" s="317">
        <v>0.1027560432849772</v>
      </c>
      <c r="I91" s="299"/>
      <c r="J91" s="303"/>
      <c r="K91" s="303"/>
      <c r="L91" s="250" t="s">
        <v>207</v>
      </c>
      <c r="M91" s="320" t="s">
        <v>319</v>
      </c>
      <c r="N91" s="326">
        <v>26705696.604684893</v>
      </c>
      <c r="O91" s="326">
        <v>2067178.2631418593</v>
      </c>
      <c r="P91" s="317">
        <v>8.3900266829616446E-2</v>
      </c>
      <c r="Q91" s="318">
        <v>68247622.950182498</v>
      </c>
      <c r="R91" s="318">
        <v>6359389.9490909204</v>
      </c>
      <c r="S91" s="317">
        <v>0.1027560432849772</v>
      </c>
    </row>
    <row r="92" spans="1:19">
      <c r="A92" s="382"/>
      <c r="B92" s="250" t="s">
        <v>208</v>
      </c>
      <c r="C92" s="313">
        <v>144257258.12142065</v>
      </c>
      <c r="D92" s="313">
        <v>8110646.4535529613</v>
      </c>
      <c r="E92" s="314">
        <v>5.9572885099329842E-2</v>
      </c>
      <c r="F92" s="315">
        <v>395461729.27733099</v>
      </c>
      <c r="G92" s="315">
        <v>27193435.185745001</v>
      </c>
      <c r="H92" s="314">
        <v>7.3841369517904154E-2</v>
      </c>
      <c r="I92" s="298"/>
      <c r="J92" s="302"/>
      <c r="K92" s="302"/>
      <c r="L92" s="250" t="s">
        <v>208</v>
      </c>
      <c r="M92" s="321" t="s">
        <v>320</v>
      </c>
      <c r="N92" s="313">
        <v>144257258.12142065</v>
      </c>
      <c r="O92" s="313">
        <v>8110646.4535529613</v>
      </c>
      <c r="P92" s="314">
        <v>5.9572885099329842E-2</v>
      </c>
      <c r="Q92" s="315">
        <v>395461729.27733099</v>
      </c>
      <c r="R92" s="315">
        <v>27193435.185745001</v>
      </c>
      <c r="S92" s="314">
        <v>7.3841369517904154E-2</v>
      </c>
    </row>
    <row r="93" spans="1:19">
      <c r="A93" s="382"/>
      <c r="B93" s="250" t="s">
        <v>209</v>
      </c>
      <c r="C93" s="326">
        <v>40745801.155174136</v>
      </c>
      <c r="D93" s="326">
        <v>2665766.7466467917</v>
      </c>
      <c r="E93" s="317">
        <v>7.0004315596149586E-2</v>
      </c>
      <c r="F93" s="318">
        <v>106972312.17567146</v>
      </c>
      <c r="G93" s="318">
        <v>8449900.3544697464</v>
      </c>
      <c r="H93" s="317">
        <v>8.5766275898773267E-2</v>
      </c>
      <c r="I93" s="299"/>
      <c r="J93" s="303"/>
      <c r="K93" s="303"/>
      <c r="L93" s="250" t="s">
        <v>209</v>
      </c>
      <c r="M93" s="320" t="s">
        <v>321</v>
      </c>
      <c r="N93" s="326">
        <v>40745801.155174136</v>
      </c>
      <c r="O93" s="326">
        <v>2665766.7466467917</v>
      </c>
      <c r="P93" s="317">
        <v>7.0004315596149586E-2</v>
      </c>
      <c r="Q93" s="318">
        <v>106972312.17567146</v>
      </c>
      <c r="R93" s="318">
        <v>8449900.3544697464</v>
      </c>
      <c r="S93" s="317">
        <v>8.5766275898773267E-2</v>
      </c>
    </row>
    <row r="94" spans="1:19">
      <c r="A94" s="382"/>
      <c r="B94" s="250" t="s">
        <v>210</v>
      </c>
      <c r="C94" s="313">
        <v>33895884.727614813</v>
      </c>
      <c r="D94" s="313">
        <v>2629619.2920467742</v>
      </c>
      <c r="E94" s="314">
        <v>8.410404170161527E-2</v>
      </c>
      <c r="F94" s="315">
        <v>87658598.683529526</v>
      </c>
      <c r="G94" s="315">
        <v>7894543.3364600837</v>
      </c>
      <c r="H94" s="314">
        <v>9.897369563407149E-2</v>
      </c>
      <c r="I94" s="298"/>
      <c r="J94" s="302"/>
      <c r="K94" s="302"/>
      <c r="L94" s="250" t="s">
        <v>210</v>
      </c>
      <c r="M94" s="321" t="s">
        <v>322</v>
      </c>
      <c r="N94" s="313">
        <v>33895884.727614813</v>
      </c>
      <c r="O94" s="313">
        <v>2629619.2920467742</v>
      </c>
      <c r="P94" s="314">
        <v>8.410404170161527E-2</v>
      </c>
      <c r="Q94" s="315">
        <v>87658598.683529526</v>
      </c>
      <c r="R94" s="315">
        <v>7894543.3364600837</v>
      </c>
      <c r="S94" s="314">
        <v>9.897369563407149E-2</v>
      </c>
    </row>
    <row r="95" spans="1:19">
      <c r="A95" s="382"/>
      <c r="B95" s="250" t="s">
        <v>211</v>
      </c>
      <c r="C95" s="326">
        <v>82322695.713382766</v>
      </c>
      <c r="D95" s="326">
        <v>5152036.1123341918</v>
      </c>
      <c r="E95" s="317">
        <v>6.6761592280911219E-2</v>
      </c>
      <c r="F95" s="318">
        <v>224513133.40221846</v>
      </c>
      <c r="G95" s="318">
        <v>13197343.109568357</v>
      </c>
      <c r="H95" s="317">
        <v>6.2453180102118387E-2</v>
      </c>
      <c r="I95" s="299"/>
      <c r="J95" s="303"/>
      <c r="K95" s="303"/>
      <c r="L95" s="250" t="s">
        <v>211</v>
      </c>
      <c r="M95" s="320" t="s">
        <v>323</v>
      </c>
      <c r="N95" s="326">
        <v>82322695.713382766</v>
      </c>
      <c r="O95" s="326">
        <v>5152036.1123341918</v>
      </c>
      <c r="P95" s="317">
        <v>6.6761592280911219E-2</v>
      </c>
      <c r="Q95" s="318">
        <v>224513133.40221846</v>
      </c>
      <c r="R95" s="318">
        <v>13197343.109568357</v>
      </c>
      <c r="S95" s="317">
        <v>6.2453180102118387E-2</v>
      </c>
    </row>
    <row r="96" spans="1:19">
      <c r="A96" s="382"/>
      <c r="B96" s="250" t="s">
        <v>212</v>
      </c>
      <c r="C96" s="313">
        <v>68555563.426319227</v>
      </c>
      <c r="D96" s="313">
        <v>4878875.7808023021</v>
      </c>
      <c r="E96" s="314">
        <v>7.6619497043605669E-2</v>
      </c>
      <c r="F96" s="315">
        <v>177735901.82850888</v>
      </c>
      <c r="G96" s="315">
        <v>14456985.515925348</v>
      </c>
      <c r="H96" s="314">
        <v>8.8541655238871655E-2</v>
      </c>
      <c r="I96" s="298"/>
      <c r="J96" s="302"/>
      <c r="K96" s="302"/>
      <c r="L96" s="250" t="s">
        <v>212</v>
      </c>
      <c r="M96" s="321" t="s">
        <v>324</v>
      </c>
      <c r="N96" s="313">
        <v>68555563.426319227</v>
      </c>
      <c r="O96" s="313">
        <v>4878875.7808023021</v>
      </c>
      <c r="P96" s="314">
        <v>7.6619497043605669E-2</v>
      </c>
      <c r="Q96" s="315">
        <v>177735901.82850888</v>
      </c>
      <c r="R96" s="315">
        <v>14456985.515925348</v>
      </c>
      <c r="S96" s="314">
        <v>8.8541655238871655E-2</v>
      </c>
    </row>
    <row r="97" spans="1:26">
      <c r="A97" s="382"/>
      <c r="B97" s="250" t="s">
        <v>213</v>
      </c>
      <c r="C97" s="326">
        <v>25426630.601675093</v>
      </c>
      <c r="D97" s="326">
        <v>1728563.3852118775</v>
      </c>
      <c r="E97" s="317">
        <v>7.2941112430090674E-2</v>
      </c>
      <c r="F97" s="318">
        <v>67928386.265473902</v>
      </c>
      <c r="G97" s="318">
        <v>5573119.3975430205</v>
      </c>
      <c r="H97" s="317">
        <v>8.9376883100299231E-2</v>
      </c>
      <c r="I97" s="299"/>
      <c r="J97" s="303"/>
      <c r="K97" s="303"/>
      <c r="L97" s="250" t="s">
        <v>213</v>
      </c>
      <c r="M97" s="320" t="s">
        <v>325</v>
      </c>
      <c r="N97" s="326">
        <v>25426630.601675093</v>
      </c>
      <c r="O97" s="326">
        <v>1728563.3852118775</v>
      </c>
      <c r="P97" s="317">
        <v>7.2941112430090674E-2</v>
      </c>
      <c r="Q97" s="318">
        <v>67928386.265473902</v>
      </c>
      <c r="R97" s="318">
        <v>5573119.3975430205</v>
      </c>
      <c r="S97" s="317">
        <v>8.9376883100299231E-2</v>
      </c>
    </row>
    <row r="98" spans="1:26">
      <c r="A98" s="382"/>
      <c r="B98" s="250" t="s">
        <v>214</v>
      </c>
      <c r="C98" s="313">
        <v>11019164.258427333</v>
      </c>
      <c r="D98" s="313">
        <v>876043.05522451922</v>
      </c>
      <c r="E98" s="314">
        <v>8.6368193544596308E-2</v>
      </c>
      <c r="F98" s="315">
        <v>28881011.190102305</v>
      </c>
      <c r="G98" s="315">
        <v>2641924.1940976195</v>
      </c>
      <c r="H98" s="314">
        <v>0.1006865899907224</v>
      </c>
      <c r="I98" s="298"/>
      <c r="J98" s="302"/>
      <c r="K98" s="302"/>
      <c r="L98" s="250" t="s">
        <v>214</v>
      </c>
      <c r="M98" s="321" t="s">
        <v>326</v>
      </c>
      <c r="N98" s="313">
        <v>11019164.258427333</v>
      </c>
      <c r="O98" s="313">
        <v>876043.05522451922</v>
      </c>
      <c r="P98" s="314">
        <v>8.6368193544596308E-2</v>
      </c>
      <c r="Q98" s="315">
        <v>28881011.190102305</v>
      </c>
      <c r="R98" s="315">
        <v>2641924.1940976195</v>
      </c>
      <c r="S98" s="314">
        <v>0.1006865899907224</v>
      </c>
      <c r="T98" s="235" t="s">
        <v>217</v>
      </c>
      <c r="U98" s="236">
        <f>(O88-(SUM(O89:O97)))</f>
        <v>-57052688.025793567</v>
      </c>
      <c r="V98" s="236">
        <f>(P88-(SUM(P89:P97)))</f>
        <v>-0.55465161876925195</v>
      </c>
      <c r="W98" s="238">
        <f>(((U98+V98)-(U98))/U98)</f>
        <v>9.7217438335786529E-9</v>
      </c>
      <c r="X98" s="236">
        <f>(R88-(SUM(R89:R97)))</f>
        <v>-174274577.51180953</v>
      </c>
      <c r="Y98" s="236">
        <f>(S88-(SUM(S89:S97)))</f>
        <v>-0.6453139030499232</v>
      </c>
      <c r="Z98" s="238">
        <f>(((X98+Y98)-(X98))/X98)</f>
        <v>3.7028572841870427E-9</v>
      </c>
    </row>
    <row r="99" spans="1:26">
      <c r="A99" s="382"/>
      <c r="B99" s="250" t="s">
        <v>215</v>
      </c>
      <c r="C99" s="326">
        <v>10918574.420456953</v>
      </c>
      <c r="D99" s="326">
        <v>542645.89091209508</v>
      </c>
      <c r="E99" s="317">
        <v>5.2298537848149605E-2</v>
      </c>
      <c r="F99" s="318">
        <v>28164795.876818225</v>
      </c>
      <c r="G99" s="318">
        <v>1824326.4461793676</v>
      </c>
      <c r="H99" s="317">
        <v>6.9259450784781282E-2</v>
      </c>
      <c r="I99" s="299"/>
      <c r="J99" s="303"/>
      <c r="K99" s="303"/>
      <c r="L99" s="250" t="s">
        <v>215</v>
      </c>
      <c r="M99" s="320" t="s">
        <v>327</v>
      </c>
      <c r="N99" s="326">
        <v>10918574.420456953</v>
      </c>
      <c r="O99" s="326">
        <v>542645.89091209508</v>
      </c>
      <c r="P99" s="317">
        <v>5.2298537848149605E-2</v>
      </c>
      <c r="Q99" s="318">
        <v>28164795.876818225</v>
      </c>
      <c r="R99" s="318">
        <v>1824326.4461793676</v>
      </c>
      <c r="S99" s="317">
        <v>6.9259450784781282E-2</v>
      </c>
    </row>
    <row r="100" spans="1:26">
      <c r="A100" s="382"/>
      <c r="B100" s="234" t="s">
        <v>216</v>
      </c>
      <c r="C100" s="327">
        <v>10640101.427438907</v>
      </c>
      <c r="D100" s="327">
        <v>651282.95970064588</v>
      </c>
      <c r="E100" s="327">
        <v>6.5201200903204914E-2</v>
      </c>
      <c r="F100" s="327">
        <v>29038043.097153626</v>
      </c>
      <c r="G100" s="327">
        <v>2036293.897359468</v>
      </c>
      <c r="H100" s="327">
        <v>7.5413406823843523E-2</v>
      </c>
      <c r="I100" s="300"/>
      <c r="J100" s="304"/>
      <c r="K100" s="304"/>
      <c r="L100" s="234" t="s">
        <v>216</v>
      </c>
      <c r="M100" s="321" t="s">
        <v>328</v>
      </c>
      <c r="N100" s="327">
        <v>10640101.427438907</v>
      </c>
      <c r="O100" s="327">
        <v>651282.95970064588</v>
      </c>
      <c r="P100" s="327">
        <v>6.5201200903204914E-2</v>
      </c>
      <c r="Q100" s="327">
        <v>29038043.097153626</v>
      </c>
      <c r="R100" s="327">
        <v>2036293.897359468</v>
      </c>
      <c r="S100" s="327">
        <v>7.5413406823843523E-2</v>
      </c>
    </row>
    <row r="101" spans="1:26">
      <c r="A101" s="382"/>
      <c r="B101" s="250" t="s">
        <v>152</v>
      </c>
      <c r="C101" s="326">
        <v>125307513.33710547</v>
      </c>
      <c r="D101" s="326">
        <v>7041745.079367727</v>
      </c>
      <c r="E101" s="317">
        <v>5.9541701568467248E-2</v>
      </c>
      <c r="F101" s="318">
        <v>341311131.40961826</v>
      </c>
      <c r="G101" s="318">
        <v>24919265.069278598</v>
      </c>
      <c r="H101" s="317">
        <v>7.8760763851221091E-2</v>
      </c>
      <c r="I101" s="299"/>
      <c r="J101" s="303"/>
      <c r="K101" s="303"/>
      <c r="L101" s="250" t="s">
        <v>152</v>
      </c>
      <c r="M101" s="320" t="s">
        <v>329</v>
      </c>
      <c r="N101" s="326">
        <v>125307513.33710547</v>
      </c>
      <c r="O101" s="326">
        <v>7041745.079367727</v>
      </c>
      <c r="P101" s="317">
        <v>5.9541701568467248E-2</v>
      </c>
      <c r="Q101" s="318">
        <v>341311131.40961826</v>
      </c>
      <c r="R101" s="318">
        <v>24919265.069278598</v>
      </c>
      <c r="S101" s="317">
        <v>7.8760763851221091E-2</v>
      </c>
    </row>
    <row r="102" spans="1:26">
      <c r="A102" s="382"/>
      <c r="B102" s="250" t="s">
        <v>183</v>
      </c>
      <c r="C102" s="313">
        <v>36109563.077917628</v>
      </c>
      <c r="D102" s="313">
        <v>2057265.6820002049</v>
      </c>
      <c r="E102" s="314">
        <v>6.0414886492999247E-2</v>
      </c>
      <c r="F102" s="315">
        <v>99054319.554783612</v>
      </c>
      <c r="G102" s="315">
        <v>7246355.5226483494</v>
      </c>
      <c r="H102" s="314">
        <v>7.8929487207797452E-2</v>
      </c>
      <c r="I102" s="298"/>
      <c r="J102" s="302"/>
      <c r="K102" s="302"/>
      <c r="L102" s="250" t="s">
        <v>183</v>
      </c>
      <c r="M102" s="321" t="s">
        <v>330</v>
      </c>
      <c r="N102" s="313">
        <v>36109563.077917628</v>
      </c>
      <c r="O102" s="313">
        <v>2057265.6820002049</v>
      </c>
      <c r="P102" s="314">
        <v>6.0414886492999247E-2</v>
      </c>
      <c r="Q102" s="315">
        <v>99054319.554783612</v>
      </c>
      <c r="R102" s="315">
        <v>7246355.5226483494</v>
      </c>
      <c r="S102" s="314">
        <v>7.8929487207797452E-2</v>
      </c>
    </row>
    <row r="103" spans="1:26">
      <c r="A103" s="382"/>
      <c r="B103" s="250" t="s">
        <v>184</v>
      </c>
      <c r="C103" s="326">
        <v>89197950.259188429</v>
      </c>
      <c r="D103" s="326">
        <v>4984479.3973675668</v>
      </c>
      <c r="E103" s="317">
        <v>5.9188623225685591E-2</v>
      </c>
      <c r="F103" s="318">
        <v>242256811.85483456</v>
      </c>
      <c r="G103" s="318">
        <v>17672909.546630204</v>
      </c>
      <c r="H103" s="317">
        <v>7.8691791196935618E-2</v>
      </c>
      <c r="I103" s="299"/>
      <c r="J103" s="303"/>
      <c r="K103" s="303"/>
      <c r="L103" s="250" t="s">
        <v>184</v>
      </c>
      <c r="M103" s="320" t="s">
        <v>331</v>
      </c>
      <c r="N103" s="326">
        <v>89197950.259188429</v>
      </c>
      <c r="O103" s="326">
        <v>4984479.3973675668</v>
      </c>
      <c r="P103" s="317">
        <v>5.9188623225685591E-2</v>
      </c>
      <c r="Q103" s="318">
        <v>242256811.85483456</v>
      </c>
      <c r="R103" s="318">
        <v>17672909.546630204</v>
      </c>
      <c r="S103" s="317">
        <v>7.8691791196935618E-2</v>
      </c>
    </row>
    <row r="104" spans="1:26">
      <c r="A104" s="382"/>
      <c r="B104" s="250" t="s">
        <v>153</v>
      </c>
      <c r="C104" s="313">
        <v>224616637.76445842</v>
      </c>
      <c r="D104" s="313">
        <v>11906506.672533929</v>
      </c>
      <c r="E104" s="314">
        <v>5.5975268368333768E-2</v>
      </c>
      <c r="F104" s="315">
        <v>692851769.1841445</v>
      </c>
      <c r="G104" s="315">
        <v>35374634.852342606</v>
      </c>
      <c r="H104" s="314">
        <v>5.3803597121737275E-2</v>
      </c>
      <c r="I104" s="298"/>
      <c r="J104" s="302"/>
      <c r="K104" s="302"/>
      <c r="L104" s="250" t="s">
        <v>153</v>
      </c>
      <c r="M104" s="321" t="s">
        <v>332</v>
      </c>
      <c r="N104" s="313">
        <v>224616637.76445842</v>
      </c>
      <c r="O104" s="313">
        <v>11906506.672533929</v>
      </c>
      <c r="P104" s="314">
        <v>5.5975268368333768E-2</v>
      </c>
      <c r="Q104" s="315">
        <v>692851769.1841445</v>
      </c>
      <c r="R104" s="315">
        <v>35374634.852342606</v>
      </c>
      <c r="S104" s="314">
        <v>5.3803597121737275E-2</v>
      </c>
    </row>
    <row r="105" spans="1:26">
      <c r="A105" s="382"/>
      <c r="B105" s="250" t="s">
        <v>185</v>
      </c>
      <c r="C105" s="326">
        <v>56007191.144307643</v>
      </c>
      <c r="D105" s="326">
        <v>2912845.422690317</v>
      </c>
      <c r="E105" s="317">
        <v>5.4861687870924346E-2</v>
      </c>
      <c r="F105" s="318">
        <v>173923549.10641217</v>
      </c>
      <c r="G105" s="318">
        <v>8080792.8358389139</v>
      </c>
      <c r="H105" s="317">
        <v>4.8725630335370577E-2</v>
      </c>
      <c r="I105" s="299"/>
      <c r="J105" s="303"/>
      <c r="K105" s="303"/>
      <c r="L105" s="250" t="s">
        <v>185</v>
      </c>
      <c r="M105" s="320" t="s">
        <v>333</v>
      </c>
      <c r="N105" s="326">
        <v>56007191.144307643</v>
      </c>
      <c r="O105" s="326">
        <v>2912845.422690317</v>
      </c>
      <c r="P105" s="317">
        <v>5.4861687870924346E-2</v>
      </c>
      <c r="Q105" s="318">
        <v>173923549.10641217</v>
      </c>
      <c r="R105" s="318">
        <v>8080792.8358389139</v>
      </c>
      <c r="S105" s="317">
        <v>4.8725630335370577E-2</v>
      </c>
    </row>
    <row r="106" spans="1:26">
      <c r="A106" s="382"/>
      <c r="B106" s="250" t="s">
        <v>186</v>
      </c>
      <c r="C106" s="313">
        <v>114643599.88645327</v>
      </c>
      <c r="D106" s="313">
        <v>5699570.8076047599</v>
      </c>
      <c r="E106" s="314">
        <v>5.2316504684067462E-2</v>
      </c>
      <c r="F106" s="315">
        <v>356543420.45192075</v>
      </c>
      <c r="G106" s="315">
        <v>17202621.361273527</v>
      </c>
      <c r="H106" s="314">
        <v>5.0694232486551777E-2</v>
      </c>
      <c r="I106" s="298"/>
      <c r="J106" s="302"/>
      <c r="K106" s="302"/>
      <c r="L106" s="250" t="s">
        <v>186</v>
      </c>
      <c r="M106" s="321" t="s">
        <v>334</v>
      </c>
      <c r="N106" s="313">
        <v>114643599.88645327</v>
      </c>
      <c r="O106" s="313">
        <v>5699570.8076047599</v>
      </c>
      <c r="P106" s="314">
        <v>5.2316504684067462E-2</v>
      </c>
      <c r="Q106" s="315">
        <v>356543420.45192075</v>
      </c>
      <c r="R106" s="315">
        <v>17202621.361273527</v>
      </c>
      <c r="S106" s="314">
        <v>5.0694232486551777E-2</v>
      </c>
    </row>
    <row r="107" spans="1:26">
      <c r="A107" s="382"/>
      <c r="B107" s="250" t="s">
        <v>187</v>
      </c>
      <c r="C107" s="326">
        <v>31515735.813829716</v>
      </c>
      <c r="D107" s="326">
        <v>1985680.7855193764</v>
      </c>
      <c r="E107" s="317">
        <v>6.7242705224074675E-2</v>
      </c>
      <c r="F107" s="318">
        <v>92974194.941848323</v>
      </c>
      <c r="G107" s="318">
        <v>6288463.4506495893</v>
      </c>
      <c r="H107" s="317">
        <v>7.2543235691424734E-2</v>
      </c>
      <c r="I107" s="299"/>
      <c r="J107" s="303"/>
      <c r="K107" s="303"/>
      <c r="L107" s="250" t="s">
        <v>187</v>
      </c>
      <c r="M107" s="320" t="s">
        <v>335</v>
      </c>
      <c r="N107" s="326">
        <v>31515735.813829716</v>
      </c>
      <c r="O107" s="326">
        <v>1985680.7855193764</v>
      </c>
      <c r="P107" s="317">
        <v>6.7242705224074675E-2</v>
      </c>
      <c r="Q107" s="318">
        <v>92974194.941848323</v>
      </c>
      <c r="R107" s="318">
        <v>6288463.4506495893</v>
      </c>
      <c r="S107" s="317">
        <v>7.2543235691424734E-2</v>
      </c>
    </row>
    <row r="108" spans="1:26">
      <c r="A108" s="382"/>
      <c r="B108" s="250" t="s">
        <v>188</v>
      </c>
      <c r="C108" s="313">
        <v>13139514.878570458</v>
      </c>
      <c r="D108" s="313">
        <v>835852.74556092359</v>
      </c>
      <c r="E108" s="314">
        <v>6.7935281099633871E-2</v>
      </c>
      <c r="F108" s="315">
        <v>40888094.858833082</v>
      </c>
      <c r="G108" s="315">
        <v>2233816.7452021763</v>
      </c>
      <c r="H108" s="314">
        <v>5.7789638151706971E-2</v>
      </c>
      <c r="I108" s="298"/>
      <c r="J108" s="302"/>
      <c r="K108" s="302"/>
      <c r="L108" s="250" t="s">
        <v>188</v>
      </c>
      <c r="M108" s="321" t="s">
        <v>336</v>
      </c>
      <c r="N108" s="313">
        <v>13139514.878570458</v>
      </c>
      <c r="O108" s="313">
        <v>835852.74556092359</v>
      </c>
      <c r="P108" s="314">
        <v>6.7935281099633871E-2</v>
      </c>
      <c r="Q108" s="315">
        <v>40888094.858833082</v>
      </c>
      <c r="R108" s="315">
        <v>2233816.7452021763</v>
      </c>
      <c r="S108" s="314">
        <v>5.7789638151706971E-2</v>
      </c>
    </row>
    <row r="109" spans="1:26">
      <c r="A109" s="382"/>
      <c r="B109" s="250" t="s">
        <v>189</v>
      </c>
      <c r="C109" s="326">
        <v>9310596.0413000509</v>
      </c>
      <c r="D109" s="326">
        <v>472556.91115707345</v>
      </c>
      <c r="E109" s="317">
        <v>5.3468524431553255E-2</v>
      </c>
      <c r="F109" s="318">
        <v>28522509.825130042</v>
      </c>
      <c r="G109" s="318">
        <v>1568940.4593782164</v>
      </c>
      <c r="H109" s="317">
        <v>5.8209005200319353E-2</v>
      </c>
      <c r="I109" s="299"/>
      <c r="J109" s="303"/>
      <c r="K109" s="303"/>
      <c r="L109" s="250" t="s">
        <v>189</v>
      </c>
      <c r="M109" s="320" t="s">
        <v>337</v>
      </c>
      <c r="N109" s="326">
        <v>9310596.0413000509</v>
      </c>
      <c r="O109" s="326">
        <v>472556.91115707345</v>
      </c>
      <c r="P109" s="317">
        <v>5.3468524431553255E-2</v>
      </c>
      <c r="Q109" s="318">
        <v>28522509.825130042</v>
      </c>
      <c r="R109" s="318">
        <v>1568940.4593782164</v>
      </c>
      <c r="S109" s="317">
        <v>5.8209005200319353E-2</v>
      </c>
    </row>
    <row r="110" spans="1:26">
      <c r="A110" s="382"/>
      <c r="B110" s="250" t="s">
        <v>154</v>
      </c>
      <c r="C110" s="313">
        <v>435101570.37287593</v>
      </c>
      <c r="D110" s="313">
        <v>18776088.915701628</v>
      </c>
      <c r="E110" s="314">
        <v>4.5099542910474112E-2</v>
      </c>
      <c r="F110" s="315">
        <v>1240626933.527266</v>
      </c>
      <c r="G110" s="315">
        <v>69454201.007714987</v>
      </c>
      <c r="H110" s="314">
        <v>5.93031233388586E-2</v>
      </c>
      <c r="I110" s="298"/>
      <c r="J110" s="302"/>
      <c r="K110" s="302"/>
      <c r="L110" s="250" t="s">
        <v>154</v>
      </c>
      <c r="M110" s="321" t="s">
        <v>338</v>
      </c>
      <c r="N110" s="313">
        <v>435101570.37287593</v>
      </c>
      <c r="O110" s="313">
        <v>18776088.915701628</v>
      </c>
      <c r="P110" s="314">
        <v>4.5099542910474112E-2</v>
      </c>
      <c r="Q110" s="315">
        <v>1240626933.527266</v>
      </c>
      <c r="R110" s="315">
        <v>69454201.007714987</v>
      </c>
      <c r="S110" s="314">
        <v>5.93031233388586E-2</v>
      </c>
    </row>
    <row r="111" spans="1:26">
      <c r="A111" s="382"/>
      <c r="B111" s="250" t="s">
        <v>190</v>
      </c>
      <c r="C111" s="326">
        <v>435101570.37287575</v>
      </c>
      <c r="D111" s="326">
        <v>18776088.915701449</v>
      </c>
      <c r="E111" s="317">
        <v>4.5099542910473682E-2</v>
      </c>
      <c r="F111" s="318">
        <v>1240626933.5272655</v>
      </c>
      <c r="G111" s="318">
        <v>69454201.007714272</v>
      </c>
      <c r="H111" s="317">
        <v>5.9303123338857976E-2</v>
      </c>
      <c r="I111" s="299"/>
      <c r="J111" s="303"/>
      <c r="K111" s="303"/>
      <c r="L111" s="250" t="s">
        <v>190</v>
      </c>
      <c r="M111" s="320" t="s">
        <v>339</v>
      </c>
      <c r="N111" s="326">
        <v>435101570.37287575</v>
      </c>
      <c r="O111" s="326">
        <v>18776088.915701449</v>
      </c>
      <c r="P111" s="317">
        <v>4.5099542910473682E-2</v>
      </c>
      <c r="Q111" s="318">
        <v>1240626933.5272655</v>
      </c>
      <c r="R111" s="318">
        <v>69454201.007714272</v>
      </c>
      <c r="S111" s="317">
        <v>5.9303123338857976E-2</v>
      </c>
    </row>
    <row r="112" spans="1:26">
      <c r="A112" s="382"/>
      <c r="B112" s="250" t="s">
        <v>155</v>
      </c>
      <c r="C112" s="313">
        <v>244951488.03876331</v>
      </c>
      <c r="D112" s="313">
        <v>16932184.504071802</v>
      </c>
      <c r="E112" s="314">
        <v>7.4257680124418454E-2</v>
      </c>
      <c r="F112" s="315">
        <v>657390046.44030726</v>
      </c>
      <c r="G112" s="315">
        <v>48685180.084764361</v>
      </c>
      <c r="H112" s="314">
        <v>7.998158512556966E-2</v>
      </c>
      <c r="I112" s="298"/>
      <c r="J112" s="302"/>
      <c r="K112" s="302"/>
      <c r="L112" s="250" t="s">
        <v>155</v>
      </c>
      <c r="M112" s="321" t="s">
        <v>340</v>
      </c>
      <c r="N112" s="313">
        <v>244951488.03876331</v>
      </c>
      <c r="O112" s="313">
        <v>16932184.504071802</v>
      </c>
      <c r="P112" s="314">
        <v>7.4257680124418454E-2</v>
      </c>
      <c r="Q112" s="315">
        <v>657390046.44030726</v>
      </c>
      <c r="R112" s="315">
        <v>48685180.084764361</v>
      </c>
      <c r="S112" s="314">
        <v>7.998158512556966E-2</v>
      </c>
    </row>
    <row r="113" spans="1:19">
      <c r="A113" s="382"/>
      <c r="B113" s="250" t="s">
        <v>218</v>
      </c>
      <c r="C113" s="326">
        <v>25523896.081128355</v>
      </c>
      <c r="D113" s="326">
        <v>2138582.0158199258</v>
      </c>
      <c r="E113" s="317">
        <v>9.1449788095532253E-2</v>
      </c>
      <c r="F113" s="318">
        <v>70035906.910601839</v>
      </c>
      <c r="G113" s="318">
        <v>6116088.0360721126</v>
      </c>
      <c r="H113" s="317">
        <v>9.5683751045627638E-2</v>
      </c>
      <c r="I113" s="299"/>
      <c r="J113" s="303"/>
      <c r="K113" s="303"/>
      <c r="L113" s="250" t="s">
        <v>218</v>
      </c>
      <c r="M113" s="320" t="s">
        <v>341</v>
      </c>
      <c r="N113" s="326">
        <v>25523896.081128355</v>
      </c>
      <c r="O113" s="326">
        <v>2138582.0158199258</v>
      </c>
      <c r="P113" s="317">
        <v>9.1449788095532253E-2</v>
      </c>
      <c r="Q113" s="318">
        <v>70035906.910601839</v>
      </c>
      <c r="R113" s="318">
        <v>6116088.0360721126</v>
      </c>
      <c r="S113" s="317">
        <v>9.5683751045627638E-2</v>
      </c>
    </row>
    <row r="114" spans="1:19">
      <c r="A114" s="382"/>
      <c r="B114" s="250" t="s">
        <v>219</v>
      </c>
      <c r="C114" s="313">
        <v>100622647.4075025</v>
      </c>
      <c r="D114" s="313">
        <v>5781563.5026580244</v>
      </c>
      <c r="E114" s="314">
        <v>6.0960538034959155E-2</v>
      </c>
      <c r="F114" s="315">
        <v>266580308.36584958</v>
      </c>
      <c r="G114" s="315">
        <v>17426015.675725996</v>
      </c>
      <c r="H114" s="314">
        <v>6.9940660012625014E-2</v>
      </c>
      <c r="I114" s="298"/>
      <c r="J114" s="302"/>
      <c r="K114" s="302"/>
      <c r="L114" s="250" t="s">
        <v>219</v>
      </c>
      <c r="M114" s="321" t="s">
        <v>342</v>
      </c>
      <c r="N114" s="313">
        <v>100622647.4075025</v>
      </c>
      <c r="O114" s="313">
        <v>5781563.5026580244</v>
      </c>
      <c r="P114" s="314">
        <v>6.0960538034959155E-2</v>
      </c>
      <c r="Q114" s="315">
        <v>266580308.36584958</v>
      </c>
      <c r="R114" s="315">
        <v>17426015.675725996</v>
      </c>
      <c r="S114" s="314">
        <v>6.9940660012625014E-2</v>
      </c>
    </row>
    <row r="115" spans="1:19">
      <c r="A115" s="382"/>
      <c r="B115" s="250" t="s">
        <v>220</v>
      </c>
      <c r="C115" s="326">
        <v>56219875.171731874</v>
      </c>
      <c r="D115" s="326">
        <v>4284791.0392315239</v>
      </c>
      <c r="E115" s="317">
        <v>8.2502822721917057E-2</v>
      </c>
      <c r="F115" s="318">
        <v>151878343.95993766</v>
      </c>
      <c r="G115" s="318">
        <v>12343826.564865708</v>
      </c>
      <c r="H115" s="317">
        <v>8.8464322630048137E-2</v>
      </c>
      <c r="I115" s="299"/>
      <c r="J115" s="303"/>
      <c r="K115" s="303"/>
      <c r="L115" s="250" t="s">
        <v>220</v>
      </c>
      <c r="M115" s="320" t="s">
        <v>343</v>
      </c>
      <c r="N115" s="326">
        <v>56219875.171731874</v>
      </c>
      <c r="O115" s="326">
        <v>4284791.0392315239</v>
      </c>
      <c r="P115" s="317">
        <v>8.2502822721917057E-2</v>
      </c>
      <c r="Q115" s="318">
        <v>151878343.95993766</v>
      </c>
      <c r="R115" s="318">
        <v>12343826.564865708</v>
      </c>
      <c r="S115" s="317">
        <v>8.8464322630048137E-2</v>
      </c>
    </row>
    <row r="116" spans="1:19">
      <c r="A116" s="382"/>
      <c r="B116" s="250" t="s">
        <v>221</v>
      </c>
      <c r="C116" s="313">
        <v>62585069.378409684</v>
      </c>
      <c r="D116" s="313">
        <v>4727247.9463643879</v>
      </c>
      <c r="E116" s="314">
        <v>8.170456179233429E-2</v>
      </c>
      <c r="F116" s="315">
        <v>168895487.2039181</v>
      </c>
      <c r="G116" s="315">
        <v>12799249.808100373</v>
      </c>
      <c r="H116" s="314">
        <v>8.1995889341297479E-2</v>
      </c>
      <c r="I116" s="298"/>
      <c r="J116" s="302"/>
      <c r="K116" s="302"/>
      <c r="L116" s="250" t="s">
        <v>221</v>
      </c>
      <c r="M116" s="321" t="s">
        <v>344</v>
      </c>
      <c r="N116" s="313">
        <v>62585069.378409684</v>
      </c>
      <c r="O116" s="313">
        <v>4727247.9463643879</v>
      </c>
      <c r="P116" s="314">
        <v>8.170456179233429E-2</v>
      </c>
      <c r="Q116" s="315">
        <v>168895487.2039181</v>
      </c>
      <c r="R116" s="315">
        <v>12799249.808100373</v>
      </c>
      <c r="S116" s="314">
        <v>8.1995889341297479E-2</v>
      </c>
    </row>
    <row r="117" spans="1:19">
      <c r="A117" s="382"/>
      <c r="B117" s="250" t="s">
        <v>156</v>
      </c>
      <c r="C117" s="326">
        <v>22320410.688948352</v>
      </c>
      <c r="D117" s="326">
        <v>1543145.8149029911</v>
      </c>
      <c r="E117" s="317">
        <v>7.4270883307199165E-2</v>
      </c>
      <c r="F117" s="318">
        <v>65502584.140648901</v>
      </c>
      <c r="G117" s="318">
        <v>4552941.6552805156</v>
      </c>
      <c r="H117" s="317">
        <v>7.4700055154113459E-2</v>
      </c>
      <c r="I117" s="299"/>
      <c r="J117" s="303"/>
      <c r="K117" s="303"/>
      <c r="L117" s="250" t="s">
        <v>156</v>
      </c>
      <c r="M117" s="320" t="s">
        <v>345</v>
      </c>
      <c r="N117" s="326">
        <v>22320410.688948352</v>
      </c>
      <c r="O117" s="326">
        <v>1543145.8149029911</v>
      </c>
      <c r="P117" s="317">
        <v>7.4270883307199165E-2</v>
      </c>
      <c r="Q117" s="318">
        <v>65502584.140648901</v>
      </c>
      <c r="R117" s="318">
        <v>4552941.6552805156</v>
      </c>
      <c r="S117" s="317">
        <v>7.4700055154113459E-2</v>
      </c>
    </row>
    <row r="118" spans="1:19">
      <c r="A118" s="382"/>
      <c r="B118" s="250" t="s">
        <v>191</v>
      </c>
      <c r="C118" s="313">
        <v>22320410.688948359</v>
      </c>
      <c r="D118" s="313">
        <v>1543145.8149029911</v>
      </c>
      <c r="E118" s="314">
        <v>7.4270883307199137E-2</v>
      </c>
      <c r="F118" s="315">
        <v>65502584.140648901</v>
      </c>
      <c r="G118" s="315">
        <v>4552941.655280523</v>
      </c>
      <c r="H118" s="314">
        <v>7.4700055154113598E-2</v>
      </c>
      <c r="I118" s="298"/>
      <c r="J118" s="302"/>
      <c r="K118" s="302"/>
      <c r="L118" s="250" t="s">
        <v>191</v>
      </c>
      <c r="M118" s="321" t="s">
        <v>346</v>
      </c>
      <c r="N118" s="313">
        <v>22320410.688948359</v>
      </c>
      <c r="O118" s="313">
        <v>1543145.8149029911</v>
      </c>
      <c r="P118" s="314">
        <v>7.4270883307199137E-2</v>
      </c>
      <c r="Q118" s="315">
        <v>65502584.140648901</v>
      </c>
      <c r="R118" s="315">
        <v>4552941.655280523</v>
      </c>
      <c r="S118" s="314">
        <v>7.4700055154113598E-2</v>
      </c>
    </row>
    <row r="119" spans="1:19">
      <c r="A119" s="382"/>
      <c r="B119" s="250" t="s">
        <v>157</v>
      </c>
      <c r="C119" s="326">
        <v>78286457.178203344</v>
      </c>
      <c r="D119" s="326">
        <v>6043772.0316575468</v>
      </c>
      <c r="E119" s="317">
        <v>8.3659293939554277E-2</v>
      </c>
      <c r="F119" s="318">
        <v>204504890.51506913</v>
      </c>
      <c r="G119" s="318">
        <v>18633463.339808762</v>
      </c>
      <c r="H119" s="317">
        <v>0.10024920786904513</v>
      </c>
      <c r="I119" s="299"/>
      <c r="J119" s="303"/>
      <c r="K119" s="303"/>
      <c r="L119" s="250" t="s">
        <v>157</v>
      </c>
      <c r="M119" s="320" t="s">
        <v>347</v>
      </c>
      <c r="N119" s="326">
        <v>78286457.178203344</v>
      </c>
      <c r="O119" s="326">
        <v>6043772.0316575468</v>
      </c>
      <c r="P119" s="317">
        <v>8.3659293939554277E-2</v>
      </c>
      <c r="Q119" s="318">
        <v>204504890.51506913</v>
      </c>
      <c r="R119" s="318">
        <v>18633463.339808762</v>
      </c>
      <c r="S119" s="317">
        <v>0.10024920786904513</v>
      </c>
    </row>
    <row r="120" spans="1:19">
      <c r="A120" s="382"/>
      <c r="B120" s="250" t="s">
        <v>192</v>
      </c>
      <c r="C120" s="313">
        <v>78286457.178203285</v>
      </c>
      <c r="D120" s="313">
        <v>6043772.0316574872</v>
      </c>
      <c r="E120" s="314">
        <v>8.3659293939553458E-2</v>
      </c>
      <c r="F120" s="315">
        <v>204504890.51506925</v>
      </c>
      <c r="G120" s="315">
        <v>18633463.339808941</v>
      </c>
      <c r="H120" s="314">
        <v>0.10024920786904613</v>
      </c>
      <c r="I120" s="298"/>
      <c r="J120" s="302"/>
      <c r="K120" s="302"/>
      <c r="L120" s="250" t="s">
        <v>192</v>
      </c>
      <c r="M120" s="321" t="s">
        <v>348</v>
      </c>
      <c r="N120" s="313">
        <v>78286457.178203285</v>
      </c>
      <c r="O120" s="313">
        <v>6043772.0316574872</v>
      </c>
      <c r="P120" s="314">
        <v>8.3659293939553458E-2</v>
      </c>
      <c r="Q120" s="315">
        <v>204504890.51506925</v>
      </c>
      <c r="R120" s="315">
        <v>18633463.339808941</v>
      </c>
      <c r="S120" s="314">
        <v>0.10024920786904613</v>
      </c>
    </row>
    <row r="121" spans="1:19">
      <c r="A121" s="382"/>
      <c r="B121" s="250" t="s">
        <v>158</v>
      </c>
      <c r="C121" s="326">
        <v>55673560.880147643</v>
      </c>
      <c r="D121" s="326">
        <v>2322616.0795928314</v>
      </c>
      <c r="E121" s="317">
        <v>4.3534675688980076E-2</v>
      </c>
      <c r="F121" s="318">
        <v>156275980.76568183</v>
      </c>
      <c r="G121" s="318">
        <v>9365681.1060539484</v>
      </c>
      <c r="H121" s="317">
        <v>6.3751017646502775E-2</v>
      </c>
      <c r="I121" s="299"/>
      <c r="J121" s="303"/>
      <c r="K121" s="303"/>
      <c r="L121" s="250" t="s">
        <v>158</v>
      </c>
      <c r="M121" s="320" t="s">
        <v>349</v>
      </c>
      <c r="N121" s="326">
        <v>55673560.880147643</v>
      </c>
      <c r="O121" s="326">
        <v>2322616.0795928314</v>
      </c>
      <c r="P121" s="317">
        <v>4.3534675688980076E-2</v>
      </c>
      <c r="Q121" s="318">
        <v>156275980.76568183</v>
      </c>
      <c r="R121" s="318">
        <v>9365681.1060539484</v>
      </c>
      <c r="S121" s="317">
        <v>6.3751017646502775E-2</v>
      </c>
    </row>
    <row r="122" spans="1:19">
      <c r="A122" s="382"/>
      <c r="B122" s="250" t="s">
        <v>193</v>
      </c>
      <c r="C122" s="313">
        <v>55673560.880147681</v>
      </c>
      <c r="D122" s="313">
        <v>2322616.0795928761</v>
      </c>
      <c r="E122" s="314">
        <v>4.3534675688980916E-2</v>
      </c>
      <c r="F122" s="315">
        <v>156275980.76568186</v>
      </c>
      <c r="G122" s="315">
        <v>9365681.1060539782</v>
      </c>
      <c r="H122" s="314">
        <v>6.3751017646502983E-2</v>
      </c>
      <c r="I122" s="298"/>
      <c r="J122" s="302"/>
      <c r="K122" s="302"/>
      <c r="L122" s="250" t="s">
        <v>193</v>
      </c>
      <c r="M122" s="321" t="s">
        <v>350</v>
      </c>
      <c r="N122" s="313">
        <v>55673560.880147681</v>
      </c>
      <c r="O122" s="313">
        <v>2322616.0795928761</v>
      </c>
      <c r="P122" s="314">
        <v>4.3534675688980916E-2</v>
      </c>
      <c r="Q122" s="315">
        <v>156275980.76568186</v>
      </c>
      <c r="R122" s="315">
        <v>9365681.1060539782</v>
      </c>
      <c r="S122" s="314">
        <v>6.3751017646502983E-2</v>
      </c>
    </row>
    <row r="123" spans="1:19">
      <c r="A123" s="382"/>
      <c r="B123" s="250" t="s">
        <v>159</v>
      </c>
      <c r="C123" s="326">
        <v>124350280.46101962</v>
      </c>
      <c r="D123" s="326">
        <v>7196965.0766343027</v>
      </c>
      <c r="E123" s="317">
        <v>6.1432022243849742E-2</v>
      </c>
      <c r="F123" s="318">
        <v>338805959.69196802</v>
      </c>
      <c r="G123" s="318">
        <v>23194195.998019934</v>
      </c>
      <c r="H123" s="317">
        <v>7.3489643499193458E-2</v>
      </c>
      <c r="I123" s="299"/>
      <c r="J123" s="303"/>
      <c r="K123" s="303"/>
      <c r="L123" s="250" t="s">
        <v>159</v>
      </c>
      <c r="M123" s="320" t="s">
        <v>351</v>
      </c>
      <c r="N123" s="326">
        <v>124350280.46101962</v>
      </c>
      <c r="O123" s="326">
        <v>7196965.0766343027</v>
      </c>
      <c r="P123" s="317">
        <v>6.1432022243849742E-2</v>
      </c>
      <c r="Q123" s="318">
        <v>338805959.69196802</v>
      </c>
      <c r="R123" s="318">
        <v>23194195.998019934</v>
      </c>
      <c r="S123" s="317">
        <v>7.3489643499193458E-2</v>
      </c>
    </row>
    <row r="124" spans="1:19">
      <c r="A124" s="382"/>
      <c r="B124" s="250" t="s">
        <v>194</v>
      </c>
      <c r="C124" s="313">
        <v>124350280.46101958</v>
      </c>
      <c r="D124" s="313">
        <v>7196965.0766342729</v>
      </c>
      <c r="E124" s="314">
        <v>6.1432022243849492E-2</v>
      </c>
      <c r="F124" s="315">
        <v>338805959.69196796</v>
      </c>
      <c r="G124" s="315">
        <v>23194195.998019934</v>
      </c>
      <c r="H124" s="314">
        <v>7.3489643499193472E-2</v>
      </c>
      <c r="I124" s="298"/>
      <c r="J124" s="302"/>
      <c r="K124" s="302"/>
      <c r="L124" s="250" t="s">
        <v>194</v>
      </c>
      <c r="M124" s="321" t="s">
        <v>352</v>
      </c>
      <c r="N124" s="313">
        <v>124350280.46101958</v>
      </c>
      <c r="O124" s="313">
        <v>7196965.0766342729</v>
      </c>
      <c r="P124" s="314">
        <v>6.1432022243849492E-2</v>
      </c>
      <c r="Q124" s="315">
        <v>338805959.69196796</v>
      </c>
      <c r="R124" s="315">
        <v>23194195.998019934</v>
      </c>
      <c r="S124" s="314">
        <v>7.3489643499193472E-2</v>
      </c>
    </row>
    <row r="125" spans="1:19">
      <c r="A125" s="382"/>
      <c r="B125" s="250" t="s">
        <v>160</v>
      </c>
      <c r="C125" s="326">
        <v>101674656.40136279</v>
      </c>
      <c r="D125" s="326">
        <v>4053778.210424602</v>
      </c>
      <c r="E125" s="317">
        <v>4.1525729798248222E-2</v>
      </c>
      <c r="F125" s="318">
        <v>290841422.54343015</v>
      </c>
      <c r="G125" s="318">
        <v>15343440.075858057</v>
      </c>
      <c r="H125" s="317">
        <v>5.5693475278586042E-2</v>
      </c>
      <c r="I125" s="299"/>
      <c r="J125" s="303"/>
      <c r="K125" s="303"/>
      <c r="L125" s="250" t="s">
        <v>160</v>
      </c>
      <c r="M125" s="320" t="s">
        <v>353</v>
      </c>
      <c r="N125" s="326">
        <v>101674656.40136279</v>
      </c>
      <c r="O125" s="326">
        <v>4053778.210424602</v>
      </c>
      <c r="P125" s="317">
        <v>4.1525729798248222E-2</v>
      </c>
      <c r="Q125" s="318">
        <v>290841422.54343015</v>
      </c>
      <c r="R125" s="318">
        <v>15343440.075858057</v>
      </c>
      <c r="S125" s="317">
        <v>5.5693475278586042E-2</v>
      </c>
    </row>
    <row r="126" spans="1:19">
      <c r="A126" s="382"/>
      <c r="B126" s="250" t="s">
        <v>195</v>
      </c>
      <c r="C126" s="313">
        <v>101674656.40136282</v>
      </c>
      <c r="D126" s="313">
        <v>4053778.2104246616</v>
      </c>
      <c r="E126" s="314">
        <v>4.1525729798248846E-2</v>
      </c>
      <c r="F126" s="315">
        <v>290841422.54343009</v>
      </c>
      <c r="G126" s="315">
        <v>15343440.075857937</v>
      </c>
      <c r="H126" s="314">
        <v>5.5693475278585598E-2</v>
      </c>
      <c r="I126" s="298"/>
      <c r="J126" s="302"/>
      <c r="K126" s="302"/>
      <c r="L126" s="250" t="s">
        <v>195</v>
      </c>
      <c r="M126" s="321" t="s">
        <v>354</v>
      </c>
      <c r="N126" s="313">
        <v>101674656.40136282</v>
      </c>
      <c r="O126" s="313">
        <v>4053778.2104246616</v>
      </c>
      <c r="P126" s="314">
        <v>4.1525729798248846E-2</v>
      </c>
      <c r="Q126" s="315">
        <v>290841422.54343009</v>
      </c>
      <c r="R126" s="315">
        <v>15343440.075857937</v>
      </c>
      <c r="S126" s="314">
        <v>5.5693475278585598E-2</v>
      </c>
    </row>
    <row r="127" spans="1:19">
      <c r="A127" s="382"/>
      <c r="B127" s="250" t="s">
        <v>161</v>
      </c>
      <c r="C127" s="326">
        <v>73941886.483000278</v>
      </c>
      <c r="D127" s="326">
        <v>4903307.1476432383</v>
      </c>
      <c r="E127" s="317">
        <v>7.1022712153812895E-2</v>
      </c>
      <c r="F127" s="318">
        <v>194738805.79950032</v>
      </c>
      <c r="G127" s="318">
        <v>14771655.406039804</v>
      </c>
      <c r="H127" s="317">
        <v>8.2079731627381275E-2</v>
      </c>
      <c r="I127" s="299"/>
      <c r="J127" s="303"/>
      <c r="K127" s="303"/>
      <c r="L127" s="250" t="s">
        <v>161</v>
      </c>
      <c r="M127" s="320" t="s">
        <v>355</v>
      </c>
      <c r="N127" s="326">
        <v>73941886.483000278</v>
      </c>
      <c r="O127" s="326">
        <v>4903307.1476432383</v>
      </c>
      <c r="P127" s="317">
        <v>7.1022712153812895E-2</v>
      </c>
      <c r="Q127" s="318">
        <v>194738805.79950032</v>
      </c>
      <c r="R127" s="318">
        <v>14771655.406039804</v>
      </c>
      <c r="S127" s="317">
        <v>8.2079731627381275E-2</v>
      </c>
    </row>
    <row r="128" spans="1:19">
      <c r="A128" s="382"/>
      <c r="B128" s="250" t="s">
        <v>196</v>
      </c>
      <c r="C128" s="313">
        <v>73941886.483000234</v>
      </c>
      <c r="D128" s="313">
        <v>4903307.1476432085</v>
      </c>
      <c r="E128" s="314">
        <v>7.1022712153812478E-2</v>
      </c>
      <c r="F128" s="315">
        <v>194738805.79950038</v>
      </c>
      <c r="G128" s="315">
        <v>14771655.406039834</v>
      </c>
      <c r="H128" s="314">
        <v>8.2079731627381428E-2</v>
      </c>
      <c r="I128" s="298"/>
      <c r="J128" s="302"/>
      <c r="K128" s="302"/>
      <c r="L128" s="250" t="s">
        <v>196</v>
      </c>
      <c r="M128" s="321" t="s">
        <v>356</v>
      </c>
      <c r="N128" s="313">
        <v>73941886.483000234</v>
      </c>
      <c r="O128" s="313">
        <v>4903307.1476432085</v>
      </c>
      <c r="P128" s="314">
        <v>7.1022712153812478E-2</v>
      </c>
      <c r="Q128" s="315">
        <v>194738805.79950038</v>
      </c>
      <c r="R128" s="315">
        <v>14771655.406039834</v>
      </c>
      <c r="S128" s="314">
        <v>8.2079731627381428E-2</v>
      </c>
    </row>
    <row r="129" spans="1:19">
      <c r="A129" s="382"/>
      <c r="B129" s="250" t="s">
        <v>162</v>
      </c>
      <c r="C129" s="326">
        <v>67863466.812521607</v>
      </c>
      <c r="D129" s="326">
        <v>4835087.3074328601</v>
      </c>
      <c r="E129" s="317">
        <v>7.6712860863612842E-2</v>
      </c>
      <c r="F129" s="318">
        <v>181409991.80339855</v>
      </c>
      <c r="G129" s="318">
        <v>16951823.359922945</v>
      </c>
      <c r="H129" s="317">
        <v>0.1030768098682146</v>
      </c>
      <c r="I129" s="299"/>
      <c r="J129" s="303"/>
      <c r="K129" s="303"/>
      <c r="L129" s="250" t="s">
        <v>162</v>
      </c>
      <c r="M129" s="320" t="s">
        <v>357</v>
      </c>
      <c r="N129" s="326">
        <v>67863466.812521607</v>
      </c>
      <c r="O129" s="326">
        <v>4835087.3074328601</v>
      </c>
      <c r="P129" s="317">
        <v>7.6712860863612842E-2</v>
      </c>
      <c r="Q129" s="318">
        <v>181409991.80339855</v>
      </c>
      <c r="R129" s="318">
        <v>16951823.359922945</v>
      </c>
      <c r="S129" s="317">
        <v>0.1030768098682146</v>
      </c>
    </row>
    <row r="130" spans="1:19">
      <c r="A130" s="382"/>
      <c r="B130" s="250" t="s">
        <v>197</v>
      </c>
      <c r="C130" s="313">
        <v>22615400.530995719</v>
      </c>
      <c r="D130" s="313">
        <v>1788683.1418854743</v>
      </c>
      <c r="E130" s="314">
        <v>8.588406461119652E-2</v>
      </c>
      <c r="F130" s="315">
        <v>61795856.925914295</v>
      </c>
      <c r="G130" s="315">
        <v>6216437.8799495548</v>
      </c>
      <c r="H130" s="314">
        <v>0.11184783840234994</v>
      </c>
      <c r="I130" s="298"/>
      <c r="J130" s="302"/>
      <c r="K130" s="302"/>
      <c r="L130" s="250" t="s">
        <v>197</v>
      </c>
      <c r="M130" s="321" t="s">
        <v>358</v>
      </c>
      <c r="N130" s="313">
        <v>22615400.530995719</v>
      </c>
      <c r="O130" s="313">
        <v>1788683.1418854743</v>
      </c>
      <c r="P130" s="314">
        <v>8.588406461119652E-2</v>
      </c>
      <c r="Q130" s="315">
        <v>61795856.925914295</v>
      </c>
      <c r="R130" s="315">
        <v>6216437.8799495548</v>
      </c>
      <c r="S130" s="314">
        <v>0.11184783840234994</v>
      </c>
    </row>
    <row r="131" spans="1:19">
      <c r="A131" s="382"/>
      <c r="B131" s="250" t="s">
        <v>198</v>
      </c>
      <c r="C131" s="326">
        <v>45248066.281525828</v>
      </c>
      <c r="D131" s="326">
        <v>3046404.1655473933</v>
      </c>
      <c r="E131" s="317">
        <v>7.2186828973116693E-2</v>
      </c>
      <c r="F131" s="318">
        <v>119614134.87748428</v>
      </c>
      <c r="G131" s="318">
        <v>10735385.479973361</v>
      </c>
      <c r="H131" s="317">
        <v>9.8599456178349379E-2</v>
      </c>
      <c r="I131" s="299"/>
      <c r="J131" s="303"/>
      <c r="K131" s="303"/>
      <c r="L131" s="250" t="s">
        <v>198</v>
      </c>
      <c r="M131" s="320" t="s">
        <v>359</v>
      </c>
      <c r="N131" s="326">
        <v>45248066.281525828</v>
      </c>
      <c r="O131" s="326">
        <v>3046404.1655473933</v>
      </c>
      <c r="P131" s="317">
        <v>7.2186828973116693E-2</v>
      </c>
      <c r="Q131" s="318">
        <v>119614134.87748428</v>
      </c>
      <c r="R131" s="318">
        <v>10735385.479973361</v>
      </c>
      <c r="S131" s="317">
        <v>9.8599456178349379E-2</v>
      </c>
    </row>
    <row r="132" spans="1:19">
      <c r="A132" s="382"/>
      <c r="B132" s="250" t="s">
        <v>163</v>
      </c>
      <c r="C132" s="313">
        <v>647034460.55827403</v>
      </c>
      <c r="D132" s="313">
        <v>35774539.034011245</v>
      </c>
      <c r="E132" s="314">
        <v>5.8525903260273286E-2</v>
      </c>
      <c r="F132" s="315">
        <v>1921446127.538765</v>
      </c>
      <c r="G132" s="315">
        <v>123648474.84092999</v>
      </c>
      <c r="H132" s="314">
        <v>6.8777748516569134E-2</v>
      </c>
      <c r="I132" s="298"/>
      <c r="J132" s="302"/>
      <c r="K132" s="302"/>
      <c r="L132" s="250" t="s">
        <v>163</v>
      </c>
      <c r="M132" s="321" t="s">
        <v>360</v>
      </c>
      <c r="N132" s="313">
        <v>647034460.55827403</v>
      </c>
      <c r="O132" s="313">
        <v>35774539.034011245</v>
      </c>
      <c r="P132" s="314">
        <v>5.8525903260273286E-2</v>
      </c>
      <c r="Q132" s="315">
        <v>1921446127.538765</v>
      </c>
      <c r="R132" s="315">
        <v>123648474.84092999</v>
      </c>
      <c r="S132" s="314">
        <v>6.8777748516569134E-2</v>
      </c>
    </row>
    <row r="133" spans="1:19">
      <c r="A133" s="382"/>
      <c r="B133" s="250" t="s">
        <v>199</v>
      </c>
      <c r="C133" s="326">
        <v>167198908.17743281</v>
      </c>
      <c r="D133" s="326">
        <v>9481417.223615855</v>
      </c>
      <c r="E133" s="317">
        <v>6.0116459920049173E-2</v>
      </c>
      <c r="F133" s="318">
        <v>474887679.20425254</v>
      </c>
      <c r="G133" s="318">
        <v>32272600.181849599</v>
      </c>
      <c r="H133" s="317">
        <v>7.2913467505737919E-2</v>
      </c>
      <c r="I133" s="299"/>
      <c r="J133" s="303"/>
      <c r="K133" s="303"/>
      <c r="L133" s="250" t="s">
        <v>199</v>
      </c>
      <c r="M133" s="320" t="s">
        <v>361</v>
      </c>
      <c r="N133" s="326">
        <v>167198908.17743281</v>
      </c>
      <c r="O133" s="326">
        <v>9481417.223615855</v>
      </c>
      <c r="P133" s="317">
        <v>6.0116459920049173E-2</v>
      </c>
      <c r="Q133" s="318">
        <v>474887679.20425254</v>
      </c>
      <c r="R133" s="318">
        <v>32272600.181849599</v>
      </c>
      <c r="S133" s="317">
        <v>7.2913467505737919E-2</v>
      </c>
    </row>
    <row r="134" spans="1:19">
      <c r="A134" s="382"/>
      <c r="B134" s="250" t="s">
        <v>200</v>
      </c>
      <c r="C134" s="313">
        <v>132335972.39373709</v>
      </c>
      <c r="D134" s="313">
        <v>7547057.1128985584</v>
      </c>
      <c r="E134" s="314">
        <v>6.0478585745487416E-2</v>
      </c>
      <c r="F134" s="315">
        <v>393112180.03064948</v>
      </c>
      <c r="G134" s="315">
        <v>23851810.891405404</v>
      </c>
      <c r="H134" s="314">
        <v>6.4593476269886804E-2</v>
      </c>
      <c r="I134" s="298"/>
      <c r="J134" s="302"/>
      <c r="K134" s="302"/>
      <c r="L134" s="250" t="s">
        <v>200</v>
      </c>
      <c r="M134" s="321" t="s">
        <v>362</v>
      </c>
      <c r="N134" s="313">
        <v>132335972.39373709</v>
      </c>
      <c r="O134" s="313">
        <v>7547057.1128985584</v>
      </c>
      <c r="P134" s="314">
        <v>6.0478585745487416E-2</v>
      </c>
      <c r="Q134" s="315">
        <v>393112180.03064948</v>
      </c>
      <c r="R134" s="315">
        <v>23851810.891405404</v>
      </c>
      <c r="S134" s="314">
        <v>6.4593476269886804E-2</v>
      </c>
    </row>
    <row r="135" spans="1:19">
      <c r="A135" s="382"/>
      <c r="B135" s="250" t="s">
        <v>201</v>
      </c>
      <c r="C135" s="326">
        <v>217116478.31363335</v>
      </c>
      <c r="D135" s="326">
        <v>11860779.557671368</v>
      </c>
      <c r="E135" s="317">
        <v>5.7785384910424335E-2</v>
      </c>
      <c r="F135" s="318">
        <v>669857778.02139974</v>
      </c>
      <c r="G135" s="318">
        <v>43005845.399349451</v>
      </c>
      <c r="H135" s="317">
        <v>6.8606066538649563E-2</v>
      </c>
      <c r="I135" s="299"/>
      <c r="J135" s="303"/>
      <c r="K135" s="303"/>
      <c r="L135" s="250" t="s">
        <v>201</v>
      </c>
      <c r="M135" s="320" t="s">
        <v>363</v>
      </c>
      <c r="N135" s="326">
        <v>217116478.31363335</v>
      </c>
      <c r="O135" s="326">
        <v>11860779.557671368</v>
      </c>
      <c r="P135" s="317">
        <v>5.7785384910424335E-2</v>
      </c>
      <c r="Q135" s="318">
        <v>669857778.02139974</v>
      </c>
      <c r="R135" s="318">
        <v>43005845.399349451</v>
      </c>
      <c r="S135" s="317">
        <v>6.8606066538649563E-2</v>
      </c>
    </row>
    <row r="136" spans="1:19">
      <c r="A136" s="382"/>
      <c r="B136" s="250" t="s">
        <v>202</v>
      </c>
      <c r="C136" s="313">
        <v>13374200.508027013</v>
      </c>
      <c r="D136" s="313">
        <v>826765.71095539257</v>
      </c>
      <c r="E136" s="314">
        <v>6.5891213967363832E-2</v>
      </c>
      <c r="F136" s="315">
        <v>38532938.330469176</v>
      </c>
      <c r="G136" s="315">
        <v>2812988.3919279352</v>
      </c>
      <c r="H136" s="314">
        <v>7.8751185171532581E-2</v>
      </c>
      <c r="I136" s="298"/>
      <c r="J136" s="302"/>
      <c r="K136" s="302"/>
      <c r="L136" s="250" t="s">
        <v>202</v>
      </c>
      <c r="M136" s="321" t="s">
        <v>364</v>
      </c>
      <c r="N136" s="313">
        <v>13374200.508027013</v>
      </c>
      <c r="O136" s="313">
        <v>826765.71095539257</v>
      </c>
      <c r="P136" s="314">
        <v>6.5891213967363832E-2</v>
      </c>
      <c r="Q136" s="315">
        <v>38532938.330469176</v>
      </c>
      <c r="R136" s="315">
        <v>2812988.3919279352</v>
      </c>
      <c r="S136" s="314">
        <v>7.8751185171532581E-2</v>
      </c>
    </row>
    <row r="137" spans="1:19">
      <c r="A137" s="382"/>
      <c r="B137" s="250" t="s">
        <v>203</v>
      </c>
      <c r="C137" s="326">
        <v>117008901.16545697</v>
      </c>
      <c r="D137" s="326">
        <v>6058519.4288503677</v>
      </c>
      <c r="E137" s="317">
        <v>5.4605665469751513E-2</v>
      </c>
      <c r="F137" s="318">
        <v>345055551.95199388</v>
      </c>
      <c r="G137" s="318">
        <v>21705229.976397514</v>
      </c>
      <c r="H137" s="317">
        <v>6.7126050296729356E-2</v>
      </c>
      <c r="I137" s="299"/>
      <c r="J137" s="303"/>
      <c r="K137" s="303"/>
      <c r="L137" s="250" t="s">
        <v>203</v>
      </c>
      <c r="M137" s="320" t="s">
        <v>365</v>
      </c>
      <c r="N137" s="326">
        <v>117008901.16545697</v>
      </c>
      <c r="O137" s="326">
        <v>6058519.4288503677</v>
      </c>
      <c r="P137" s="317">
        <v>5.4605665469751513E-2</v>
      </c>
      <c r="Q137" s="318">
        <v>345055551.95199388</v>
      </c>
      <c r="R137" s="318">
        <v>21705229.976397514</v>
      </c>
      <c r="S137" s="317">
        <v>6.7126050296729356E-2</v>
      </c>
    </row>
    <row r="138" spans="1:19">
      <c r="A138" s="382"/>
      <c r="B138" s="250" t="s">
        <v>164</v>
      </c>
      <c r="C138" s="313">
        <v>157041096.69290653</v>
      </c>
      <c r="D138" s="313">
        <v>11337540.328148186</v>
      </c>
      <c r="E138" s="314">
        <v>7.7812378853440417E-2</v>
      </c>
      <c r="F138" s="315">
        <v>420999993.20679426</v>
      </c>
      <c r="G138" s="315">
        <v>33068687.347700953</v>
      </c>
      <c r="H138" s="314">
        <v>8.5243667753157198E-2</v>
      </c>
      <c r="I138" s="298"/>
      <c r="J138" s="302"/>
      <c r="K138" s="302"/>
      <c r="L138" s="250" t="s">
        <v>164</v>
      </c>
      <c r="M138" s="321" t="s">
        <v>366</v>
      </c>
      <c r="N138" s="313">
        <v>157041096.69290653</v>
      </c>
      <c r="O138" s="313">
        <v>11337540.328148186</v>
      </c>
      <c r="P138" s="314">
        <v>7.7812378853440417E-2</v>
      </c>
      <c r="Q138" s="315">
        <v>420999993.20679426</v>
      </c>
      <c r="R138" s="315">
        <v>33068687.347700953</v>
      </c>
      <c r="S138" s="314">
        <v>8.5243667753157198E-2</v>
      </c>
    </row>
    <row r="139" spans="1:19">
      <c r="A139" s="383"/>
      <c r="B139" s="250" t="s">
        <v>204</v>
      </c>
      <c r="C139" s="326">
        <v>140328938.18872193</v>
      </c>
      <c r="D139" s="326">
        <v>10444401.691126063</v>
      </c>
      <c r="E139" s="317">
        <v>8.0412972727660986E-2</v>
      </c>
      <c r="F139" s="318">
        <v>377092183.65905321</v>
      </c>
      <c r="G139" s="318">
        <v>30125397.499611735</v>
      </c>
      <c r="H139" s="317">
        <v>8.682501813233566E-2</v>
      </c>
      <c r="I139" s="299"/>
      <c r="J139" s="303"/>
      <c r="K139" s="303"/>
      <c r="L139" s="250" t="s">
        <v>204</v>
      </c>
      <c r="M139" s="320" t="s">
        <v>367</v>
      </c>
      <c r="N139" s="326">
        <v>140328938.18872193</v>
      </c>
      <c r="O139" s="326">
        <v>10444401.691126063</v>
      </c>
      <c r="P139" s="317">
        <v>8.0412972727660986E-2</v>
      </c>
      <c r="Q139" s="318">
        <v>377092183.65905321</v>
      </c>
      <c r="R139" s="318">
        <v>30125397.499611735</v>
      </c>
      <c r="S139" s="317">
        <v>8.682501813233566E-2</v>
      </c>
    </row>
    <row r="140" spans="1:19">
      <c r="A140" s="384" t="s">
        <v>135</v>
      </c>
      <c r="B140" s="250" t="s">
        <v>205</v>
      </c>
      <c r="C140" s="313">
        <v>16712158.504186282</v>
      </c>
      <c r="D140" s="313">
        <v>893138.63702203333</v>
      </c>
      <c r="E140" s="314">
        <v>5.6459796151842073E-2</v>
      </c>
      <c r="F140" s="315">
        <v>43907809.547740787</v>
      </c>
      <c r="G140" s="315">
        <v>2943289.8480889946</v>
      </c>
      <c r="H140" s="314">
        <v>7.1849734103290694E-2</v>
      </c>
      <c r="I140" s="298"/>
      <c r="J140" s="302"/>
      <c r="K140" s="302"/>
      <c r="L140" s="250" t="s">
        <v>205</v>
      </c>
      <c r="M140" s="321" t="s">
        <v>368</v>
      </c>
      <c r="N140" s="313">
        <v>16712158.504186282</v>
      </c>
      <c r="O140" s="313">
        <v>893138.63702203333</v>
      </c>
      <c r="P140" s="314">
        <v>5.6459796151842073E-2</v>
      </c>
      <c r="Q140" s="315">
        <v>43907809.547740787</v>
      </c>
      <c r="R140" s="315">
        <v>2943289.8480889946</v>
      </c>
      <c r="S140" s="314">
        <v>7.1849734103290694E-2</v>
      </c>
    </row>
    <row r="141" spans="1:19">
      <c r="A141" s="385"/>
      <c r="B141" s="250" t="s">
        <v>66</v>
      </c>
      <c r="C141" s="326">
        <v>3943931535.1848621</v>
      </c>
      <c r="D141" s="326">
        <v>242452998.26837444</v>
      </c>
      <c r="E141" s="317">
        <v>6.5501662605978422E-2</v>
      </c>
      <c r="F141" s="318">
        <v>11037447834.881887</v>
      </c>
      <c r="G141" s="318">
        <v>778920943.80561829</v>
      </c>
      <c r="H141" s="317">
        <v>7.5929122385319209E-2</v>
      </c>
      <c r="I141" s="299"/>
      <c r="J141" s="303"/>
      <c r="K141" s="303"/>
      <c r="L141" s="250" t="s">
        <v>66</v>
      </c>
      <c r="M141" s="320" t="s">
        <v>300</v>
      </c>
      <c r="N141" s="326">
        <v>3943931535.1848621</v>
      </c>
      <c r="O141" s="326">
        <v>242452998.26837444</v>
      </c>
      <c r="P141" s="317">
        <v>6.5501662605978422E-2</v>
      </c>
      <c r="Q141" s="318">
        <v>11037447834.881887</v>
      </c>
      <c r="R141" s="318">
        <v>778920943.80561829</v>
      </c>
      <c r="S141" s="317">
        <v>7.5929122385319209E-2</v>
      </c>
    </row>
    <row r="142" spans="1:19">
      <c r="A142" s="385"/>
      <c r="B142" s="250" t="s">
        <v>150</v>
      </c>
      <c r="C142" s="313">
        <v>522374633.09857529</v>
      </c>
      <c r="D142" s="313">
        <v>42190892.761649132</v>
      </c>
      <c r="E142" s="314">
        <v>8.7864059561961499E-2</v>
      </c>
      <c r="F142" s="315">
        <v>1440530941.5646036</v>
      </c>
      <c r="G142" s="315">
        <v>132085314.58260226</v>
      </c>
      <c r="H142" s="314">
        <v>0.10094826400028864</v>
      </c>
      <c r="I142" s="298"/>
      <c r="J142" s="302"/>
      <c r="K142" s="302"/>
      <c r="L142" s="250" t="s">
        <v>150</v>
      </c>
      <c r="M142" s="321" t="s">
        <v>301</v>
      </c>
      <c r="N142" s="313">
        <v>522374633.09857529</v>
      </c>
      <c r="O142" s="313">
        <v>42190892.761649132</v>
      </c>
      <c r="P142" s="314">
        <v>8.7864059561961499E-2</v>
      </c>
      <c r="Q142" s="315">
        <v>1440530941.5646036</v>
      </c>
      <c r="R142" s="315">
        <v>132085314.58260226</v>
      </c>
      <c r="S142" s="314">
        <v>0.10094826400028864</v>
      </c>
    </row>
    <row r="143" spans="1:19">
      <c r="A143" s="385"/>
      <c r="B143" s="250" t="s">
        <v>169</v>
      </c>
      <c r="C143" s="326">
        <v>39288016.929234296</v>
      </c>
      <c r="D143" s="326">
        <v>2776605.3314453065</v>
      </c>
      <c r="E143" s="317">
        <v>7.6047602925695942E-2</v>
      </c>
      <c r="F143" s="318">
        <v>104142663.9375466</v>
      </c>
      <c r="G143" s="318">
        <v>8432510.08814542</v>
      </c>
      <c r="H143" s="317">
        <v>8.8104655033925422E-2</v>
      </c>
      <c r="I143" s="299"/>
      <c r="J143" s="303"/>
      <c r="K143" s="303"/>
      <c r="L143" s="250" t="s">
        <v>169</v>
      </c>
      <c r="M143" s="320" t="s">
        <v>302</v>
      </c>
      <c r="N143" s="326">
        <v>39288016.929234296</v>
      </c>
      <c r="O143" s="326">
        <v>2776605.3314453065</v>
      </c>
      <c r="P143" s="317">
        <v>7.6047602925695942E-2</v>
      </c>
      <c r="Q143" s="318">
        <v>104142663.9375466</v>
      </c>
      <c r="R143" s="318">
        <v>8432510.08814542</v>
      </c>
      <c r="S143" s="317">
        <v>8.8104655033925422E-2</v>
      </c>
    </row>
    <row r="144" spans="1:19">
      <c r="A144" s="385"/>
      <c r="B144" s="250" t="s">
        <v>170</v>
      </c>
      <c r="C144" s="313">
        <v>97672972.813115224</v>
      </c>
      <c r="D144" s="313">
        <v>7962548.2963227928</v>
      </c>
      <c r="E144" s="314">
        <v>8.875833928120945E-2</v>
      </c>
      <c r="F144" s="315">
        <v>269289073.43316686</v>
      </c>
      <c r="G144" s="315">
        <v>24855124.477244914</v>
      </c>
      <c r="H144" s="314">
        <v>0.10168442061101327</v>
      </c>
      <c r="I144" s="298"/>
      <c r="J144" s="302"/>
      <c r="K144" s="302"/>
      <c r="L144" s="250" t="s">
        <v>170</v>
      </c>
      <c r="M144" s="321" t="s">
        <v>303</v>
      </c>
      <c r="N144" s="313">
        <v>97672972.813115224</v>
      </c>
      <c r="O144" s="313">
        <v>7962548.2963227928</v>
      </c>
      <c r="P144" s="314">
        <v>8.875833928120945E-2</v>
      </c>
      <c r="Q144" s="315">
        <v>269289073.43316686</v>
      </c>
      <c r="R144" s="315">
        <v>24855124.477244914</v>
      </c>
      <c r="S144" s="314">
        <v>0.10168442061101327</v>
      </c>
    </row>
    <row r="145" spans="1:19">
      <c r="A145" s="385"/>
      <c r="B145" s="250" t="s">
        <v>171</v>
      </c>
      <c r="C145" s="326">
        <v>39536766.095780939</v>
      </c>
      <c r="D145" s="326">
        <v>3610692.3425198197</v>
      </c>
      <c r="E145" s="317">
        <v>0.10050339392269567</v>
      </c>
      <c r="F145" s="318">
        <v>105056871.41815166</v>
      </c>
      <c r="G145" s="318">
        <v>11281703.346247345</v>
      </c>
      <c r="H145" s="317">
        <v>0.12030587178043588</v>
      </c>
      <c r="I145" s="299"/>
      <c r="J145" s="303"/>
      <c r="K145" s="303"/>
      <c r="L145" s="250" t="s">
        <v>171</v>
      </c>
      <c r="M145" s="320" t="s">
        <v>304</v>
      </c>
      <c r="N145" s="326">
        <v>39536766.095780939</v>
      </c>
      <c r="O145" s="326">
        <v>3610692.3425198197</v>
      </c>
      <c r="P145" s="317">
        <v>0.10050339392269567</v>
      </c>
      <c r="Q145" s="318">
        <v>105056871.41815166</v>
      </c>
      <c r="R145" s="318">
        <v>11281703.346247345</v>
      </c>
      <c r="S145" s="317">
        <v>0.12030587178043588</v>
      </c>
    </row>
    <row r="146" spans="1:19">
      <c r="A146" s="385"/>
      <c r="B146" s="250" t="s">
        <v>172</v>
      </c>
      <c r="C146" s="313">
        <v>17557854.264792074</v>
      </c>
      <c r="D146" s="313">
        <v>1141562.5869357325</v>
      </c>
      <c r="E146" s="314">
        <v>6.9538395719148133E-2</v>
      </c>
      <c r="F146" s="315">
        <v>45309341.75392022</v>
      </c>
      <c r="G146" s="315">
        <v>3384319.3473532945</v>
      </c>
      <c r="H146" s="314">
        <v>8.0723137474655038E-2</v>
      </c>
      <c r="I146" s="298"/>
      <c r="J146" s="302"/>
      <c r="K146" s="302"/>
      <c r="L146" s="250" t="s">
        <v>172</v>
      </c>
      <c r="M146" s="321" t="s">
        <v>309</v>
      </c>
      <c r="N146" s="313">
        <v>17557854.264792074</v>
      </c>
      <c r="O146" s="313">
        <v>1141562.5869357325</v>
      </c>
      <c r="P146" s="314">
        <v>6.9538395719148133E-2</v>
      </c>
      <c r="Q146" s="315">
        <v>45309341.75392022</v>
      </c>
      <c r="R146" s="315">
        <v>3384319.3473532945</v>
      </c>
      <c r="S146" s="314">
        <v>8.0723137474655038E-2</v>
      </c>
    </row>
    <row r="147" spans="1:19">
      <c r="A147" s="385"/>
      <c r="B147" s="250" t="s">
        <v>173</v>
      </c>
      <c r="C147" s="326">
        <v>110536403.74083035</v>
      </c>
      <c r="D147" s="326">
        <v>9529622.9197401404</v>
      </c>
      <c r="E147" s="317">
        <v>9.4346368058394317E-2</v>
      </c>
      <c r="F147" s="318">
        <v>309694185.93206722</v>
      </c>
      <c r="G147" s="318">
        <v>29035507.73905164</v>
      </c>
      <c r="H147" s="317">
        <v>0.10345487239515622</v>
      </c>
      <c r="I147" s="299"/>
      <c r="J147" s="303"/>
      <c r="K147" s="303"/>
      <c r="L147" s="250" t="s">
        <v>173</v>
      </c>
      <c r="M147" s="320" t="s">
        <v>305</v>
      </c>
      <c r="N147" s="326">
        <v>110536403.74083035</v>
      </c>
      <c r="O147" s="326">
        <v>9529622.9197401404</v>
      </c>
      <c r="P147" s="317">
        <v>9.4346368058394317E-2</v>
      </c>
      <c r="Q147" s="318">
        <v>309694185.93206722</v>
      </c>
      <c r="R147" s="318">
        <v>29035507.73905164</v>
      </c>
      <c r="S147" s="317">
        <v>0.10345487239515622</v>
      </c>
    </row>
    <row r="148" spans="1:19">
      <c r="A148" s="385"/>
      <c r="B148" s="250" t="s">
        <v>174</v>
      </c>
      <c r="C148" s="313">
        <v>52271127.05941426</v>
      </c>
      <c r="D148" s="313">
        <v>4771671.63688384</v>
      </c>
      <c r="E148" s="314">
        <v>0.10045739670986822</v>
      </c>
      <c r="F148" s="315">
        <v>144437994.30335283</v>
      </c>
      <c r="G148" s="315">
        <v>14811518.247477725</v>
      </c>
      <c r="H148" s="314">
        <v>0.1142630633659536</v>
      </c>
      <c r="I148" s="298"/>
      <c r="J148" s="302"/>
      <c r="K148" s="302"/>
      <c r="L148" s="250" t="s">
        <v>174</v>
      </c>
      <c r="M148" s="321" t="s">
        <v>306</v>
      </c>
      <c r="N148" s="313">
        <v>52271127.05941426</v>
      </c>
      <c r="O148" s="313">
        <v>4771671.63688384</v>
      </c>
      <c r="P148" s="314">
        <v>0.10045739670986822</v>
      </c>
      <c r="Q148" s="315">
        <v>144437994.30335283</v>
      </c>
      <c r="R148" s="315">
        <v>14811518.247477725</v>
      </c>
      <c r="S148" s="314">
        <v>0.1142630633659536</v>
      </c>
    </row>
    <row r="149" spans="1:19">
      <c r="A149" s="385"/>
      <c r="B149" s="250" t="s">
        <v>175</v>
      </c>
      <c r="C149" s="326">
        <v>64787664.248135783</v>
      </c>
      <c r="D149" s="326">
        <v>5374407.7673406899</v>
      </c>
      <c r="E149" s="317">
        <v>9.0458057438375358E-2</v>
      </c>
      <c r="F149" s="318">
        <v>176117923.56906962</v>
      </c>
      <c r="G149" s="318">
        <v>16161243.146487921</v>
      </c>
      <c r="H149" s="317">
        <v>0.10103512465870339</v>
      </c>
      <c r="I149" s="299"/>
      <c r="J149" s="303"/>
      <c r="K149" s="303"/>
      <c r="L149" s="250" t="s">
        <v>175</v>
      </c>
      <c r="M149" s="320" t="s">
        <v>307</v>
      </c>
      <c r="N149" s="326">
        <v>64787664.248135783</v>
      </c>
      <c r="O149" s="326">
        <v>5374407.7673406899</v>
      </c>
      <c r="P149" s="317">
        <v>9.0458057438375358E-2</v>
      </c>
      <c r="Q149" s="318">
        <v>176117923.56906962</v>
      </c>
      <c r="R149" s="318">
        <v>16161243.146487921</v>
      </c>
      <c r="S149" s="317">
        <v>0.10103512465870339</v>
      </c>
    </row>
    <row r="150" spans="1:19">
      <c r="A150" s="385"/>
      <c r="B150" s="250" t="s">
        <v>176</v>
      </c>
      <c r="C150" s="313">
        <v>100723827.94732137</v>
      </c>
      <c r="D150" s="313">
        <v>7023781.8804688305</v>
      </c>
      <c r="E150" s="314">
        <v>7.4960282041457535E-2</v>
      </c>
      <c r="F150" s="315">
        <v>286482887.21732849</v>
      </c>
      <c r="G150" s="315">
        <v>24123388.190594018</v>
      </c>
      <c r="H150" s="314">
        <v>9.1947836003970412E-2</v>
      </c>
      <c r="I150" s="298"/>
      <c r="J150" s="302"/>
      <c r="K150" s="302"/>
      <c r="L150" s="250" t="s">
        <v>176</v>
      </c>
      <c r="M150" s="321" t="s">
        <v>308</v>
      </c>
      <c r="N150" s="313">
        <v>100723827.94732137</v>
      </c>
      <c r="O150" s="313">
        <v>7023781.8804688305</v>
      </c>
      <c r="P150" s="314">
        <v>7.4960282041457535E-2</v>
      </c>
      <c r="Q150" s="315">
        <v>286482887.21732849</v>
      </c>
      <c r="R150" s="315">
        <v>24123388.190594018</v>
      </c>
      <c r="S150" s="314">
        <v>9.1947836003970412E-2</v>
      </c>
    </row>
    <row r="151" spans="1:19">
      <c r="A151" s="385"/>
      <c r="B151" s="250" t="s">
        <v>177</v>
      </c>
      <c r="C151" s="326">
        <v>433918269.2731353</v>
      </c>
      <c r="D151" s="326">
        <v>29062546.558964968</v>
      </c>
      <c r="E151" s="317">
        <v>7.1784946904364835E-2</v>
      </c>
      <c r="F151" s="318">
        <v>1198186173.291064</v>
      </c>
      <c r="G151" s="318">
        <v>92891649.637667179</v>
      </c>
      <c r="H151" s="317">
        <v>8.4042440860583281E-2</v>
      </c>
      <c r="I151" s="299"/>
      <c r="J151" s="303"/>
      <c r="K151" s="303"/>
      <c r="L151" s="250" t="s">
        <v>177</v>
      </c>
      <c r="M151" s="320" t="s">
        <v>310</v>
      </c>
      <c r="N151" s="326">
        <v>433918269.2731353</v>
      </c>
      <c r="O151" s="326">
        <v>29062546.558964968</v>
      </c>
      <c r="P151" s="317">
        <v>7.1784946904364835E-2</v>
      </c>
      <c r="Q151" s="318">
        <v>1198186173.291064</v>
      </c>
      <c r="R151" s="318">
        <v>92891649.637667179</v>
      </c>
      <c r="S151" s="317">
        <v>8.4042440860583281E-2</v>
      </c>
    </row>
    <row r="152" spans="1:19">
      <c r="A152" s="385"/>
      <c r="B152" s="250" t="s">
        <v>206</v>
      </c>
      <c r="C152" s="313">
        <v>30006526.910115935</v>
      </c>
      <c r="D152" s="313">
        <v>1378901.4547004923</v>
      </c>
      <c r="E152" s="314">
        <v>4.8166812048312857E-2</v>
      </c>
      <c r="F152" s="315">
        <v>81806438.606536746</v>
      </c>
      <c r="G152" s="315">
        <v>4391423.9026126415</v>
      </c>
      <c r="H152" s="314">
        <v>5.6725738791212087E-2</v>
      </c>
      <c r="I152" s="298"/>
      <c r="J152" s="302"/>
      <c r="K152" s="302"/>
      <c r="L152" s="250" t="s">
        <v>206</v>
      </c>
      <c r="M152" s="321" t="s">
        <v>311</v>
      </c>
      <c r="N152" s="313">
        <v>30006526.910115935</v>
      </c>
      <c r="O152" s="313">
        <v>1378901.4547004923</v>
      </c>
      <c r="P152" s="314">
        <v>4.8166812048312857E-2</v>
      </c>
      <c r="Q152" s="315">
        <v>81806438.606536746</v>
      </c>
      <c r="R152" s="315">
        <v>4391423.9026126415</v>
      </c>
      <c r="S152" s="314">
        <v>5.6725738791212087E-2</v>
      </c>
    </row>
    <row r="153" spans="1:19">
      <c r="A153" s="385"/>
      <c r="B153" s="250" t="s">
        <v>178</v>
      </c>
      <c r="C153" s="326">
        <v>30006092.022466313</v>
      </c>
      <c r="D153" s="326">
        <v>1801473.2935760282</v>
      </c>
      <c r="E153" s="317">
        <v>6.3871570500286898E-2</v>
      </c>
      <c r="F153" s="318">
        <v>76253265.581862241</v>
      </c>
      <c r="G153" s="318">
        <v>5617935.2601180524</v>
      </c>
      <c r="H153" s="317">
        <v>7.9534352490861673E-2</v>
      </c>
      <c r="I153" s="299"/>
      <c r="J153" s="303"/>
      <c r="K153" s="303"/>
      <c r="L153" s="250" t="s">
        <v>178</v>
      </c>
      <c r="M153" s="320" t="s">
        <v>312</v>
      </c>
      <c r="N153" s="326">
        <v>30006092.022466313</v>
      </c>
      <c r="O153" s="326">
        <v>1801473.2935760282</v>
      </c>
      <c r="P153" s="317">
        <v>6.3871570500286898E-2</v>
      </c>
      <c r="Q153" s="318">
        <v>76253265.581862241</v>
      </c>
      <c r="R153" s="318">
        <v>5617935.2601180524</v>
      </c>
      <c r="S153" s="317">
        <v>7.9534352490861673E-2</v>
      </c>
    </row>
    <row r="154" spans="1:19">
      <c r="A154" s="385"/>
      <c r="B154" s="250" t="s">
        <v>179</v>
      </c>
      <c r="C154" s="313">
        <v>261048830.95185098</v>
      </c>
      <c r="D154" s="313">
        <v>17997122.621943355</v>
      </c>
      <c r="E154" s="314">
        <v>7.4046476552696583E-2</v>
      </c>
      <c r="F154" s="315">
        <v>721106936.97771823</v>
      </c>
      <c r="G154" s="315">
        <v>57435620.617015958</v>
      </c>
      <c r="H154" s="314">
        <v>8.6542267536841938E-2</v>
      </c>
      <c r="I154" s="298"/>
      <c r="J154" s="302"/>
      <c r="K154" s="302"/>
      <c r="L154" s="250" t="s">
        <v>179</v>
      </c>
      <c r="M154" s="321" t="s">
        <v>313</v>
      </c>
      <c r="N154" s="313">
        <v>261048830.95185098</v>
      </c>
      <c r="O154" s="313">
        <v>17997122.621943355</v>
      </c>
      <c r="P154" s="314">
        <v>7.4046476552696583E-2</v>
      </c>
      <c r="Q154" s="315">
        <v>721106936.97771823</v>
      </c>
      <c r="R154" s="315">
        <v>57435620.617015958</v>
      </c>
      <c r="S154" s="314">
        <v>8.6542267536841938E-2</v>
      </c>
    </row>
    <row r="155" spans="1:19">
      <c r="A155" s="385"/>
      <c r="B155" s="250" t="s">
        <v>180</v>
      </c>
      <c r="C155" s="326">
        <v>74418614.906423181</v>
      </c>
      <c r="D155" s="326">
        <v>5248434.8334859014</v>
      </c>
      <c r="E155" s="317">
        <v>7.5877131271765222E-2</v>
      </c>
      <c r="F155" s="318">
        <v>215569538.6536819</v>
      </c>
      <c r="G155" s="318">
        <v>16716460.304715991</v>
      </c>
      <c r="H155" s="317">
        <v>8.4064377798468815E-2</v>
      </c>
      <c r="I155" s="299"/>
      <c r="J155" s="303"/>
      <c r="K155" s="303"/>
      <c r="L155" s="250" t="s">
        <v>180</v>
      </c>
      <c r="M155" s="320" t="s">
        <v>314</v>
      </c>
      <c r="N155" s="326">
        <v>74418614.906423181</v>
      </c>
      <c r="O155" s="326">
        <v>5248434.8334859014</v>
      </c>
      <c r="P155" s="317">
        <v>7.5877131271765222E-2</v>
      </c>
      <c r="Q155" s="318">
        <v>215569538.6536819</v>
      </c>
      <c r="R155" s="318">
        <v>16716460.304715991</v>
      </c>
      <c r="S155" s="317">
        <v>8.4064377798468815E-2</v>
      </c>
    </row>
    <row r="156" spans="1:19">
      <c r="A156" s="385"/>
      <c r="B156" s="250" t="s">
        <v>181</v>
      </c>
      <c r="C156" s="327">
        <v>12531241.252527893</v>
      </c>
      <c r="D156" s="327">
        <v>1023012.6904675961</v>
      </c>
      <c r="E156" s="327">
        <v>8.8894019175132552E-2</v>
      </c>
      <c r="F156" s="327">
        <v>34043900.736937284</v>
      </c>
      <c r="G156" s="327">
        <v>3536265.727905035</v>
      </c>
      <c r="H156" s="327">
        <v>0.1159141220503677</v>
      </c>
      <c r="I156" s="300"/>
      <c r="J156" s="304"/>
      <c r="K156" s="304"/>
      <c r="L156" s="250" t="s">
        <v>181</v>
      </c>
      <c r="M156" s="321" t="s">
        <v>315</v>
      </c>
      <c r="N156" s="327">
        <v>12531241.252527893</v>
      </c>
      <c r="O156" s="327">
        <v>1023012.6904675961</v>
      </c>
      <c r="P156" s="327">
        <v>8.8894019175132552E-2</v>
      </c>
      <c r="Q156" s="327">
        <v>34043900.736937284</v>
      </c>
      <c r="R156" s="327">
        <v>3536265.727905035</v>
      </c>
      <c r="S156" s="327">
        <v>0.1159141220503677</v>
      </c>
    </row>
    <row r="157" spans="1:19">
      <c r="A157" s="385"/>
      <c r="B157" s="250" t="s">
        <v>182</v>
      </c>
      <c r="C157" s="326">
        <v>6408428.4926214889</v>
      </c>
      <c r="D157" s="326">
        <v>481073.33446049877</v>
      </c>
      <c r="E157" s="317">
        <v>8.1161550408893612E-2</v>
      </c>
      <c r="F157" s="318">
        <v>17893935.839758061</v>
      </c>
      <c r="G157" s="318">
        <v>1613981.1441599466</v>
      </c>
      <c r="H157" s="317">
        <v>9.9139166805933793E-2</v>
      </c>
      <c r="I157" s="299"/>
      <c r="J157" s="303"/>
      <c r="K157" s="303"/>
      <c r="L157" s="250" t="s">
        <v>182</v>
      </c>
      <c r="M157" s="320" t="s">
        <v>316</v>
      </c>
      <c r="N157" s="326">
        <v>6408428.4926214889</v>
      </c>
      <c r="O157" s="326">
        <v>481073.33446049877</v>
      </c>
      <c r="P157" s="317">
        <v>8.1161550408893612E-2</v>
      </c>
      <c r="Q157" s="318">
        <v>17893935.839758061</v>
      </c>
      <c r="R157" s="318">
        <v>1613981.1441599466</v>
      </c>
      <c r="S157" s="317">
        <v>9.9139166805933793E-2</v>
      </c>
    </row>
    <row r="158" spans="1:19">
      <c r="A158" s="385"/>
      <c r="B158" s="297" t="s">
        <v>226</v>
      </c>
      <c r="C158" s="313">
        <v>19181877.444270484</v>
      </c>
      <c r="D158" s="313">
        <v>1092608.2270143777</v>
      </c>
      <c r="E158" s="314">
        <v>6.0400904751425406E-2</v>
      </c>
      <c r="F158" s="315">
        <v>51180044.474580072</v>
      </c>
      <c r="G158" s="315">
        <v>3415697.4395345598</v>
      </c>
      <c r="H158" s="314">
        <v>7.1511444237443558E-2</v>
      </c>
      <c r="I158" s="298"/>
      <c r="J158" s="302"/>
      <c r="K158" s="302"/>
      <c r="L158" s="297" t="s">
        <v>226</v>
      </c>
      <c r="M158" s="321" t="s">
        <v>317</v>
      </c>
      <c r="N158" s="313">
        <v>19181877.444270484</v>
      </c>
      <c r="O158" s="313">
        <v>1092608.2270143777</v>
      </c>
      <c r="P158" s="314">
        <v>6.0400904751425406E-2</v>
      </c>
      <c r="Q158" s="315">
        <v>51180044.474580072</v>
      </c>
      <c r="R158" s="315">
        <v>3415697.4395345598</v>
      </c>
      <c r="S158" s="314">
        <v>7.1511444237443558E-2</v>
      </c>
    </row>
    <row r="159" spans="1:19">
      <c r="A159" s="385"/>
      <c r="B159" s="250" t="s">
        <v>151</v>
      </c>
      <c r="C159" s="326">
        <v>394914999.21060628</v>
      </c>
      <c r="D159" s="326">
        <v>25949583.171594799</v>
      </c>
      <c r="E159" s="317">
        <v>7.0330665269861217E-2</v>
      </c>
      <c r="F159" s="318">
        <v>1055350819.0873579</v>
      </c>
      <c r="G159" s="318">
        <v>79987136.643803477</v>
      </c>
      <c r="H159" s="317">
        <v>8.200749944206831E-2</v>
      </c>
      <c r="I159" s="301"/>
      <c r="J159" s="305"/>
      <c r="K159" s="305"/>
      <c r="L159" s="250" t="s">
        <v>151</v>
      </c>
      <c r="M159" s="320" t="s">
        <v>318</v>
      </c>
      <c r="N159" s="326">
        <v>394914999.21060628</v>
      </c>
      <c r="O159" s="326">
        <v>25949583.171594799</v>
      </c>
      <c r="P159" s="317">
        <v>7.0330665269861217E-2</v>
      </c>
      <c r="Q159" s="318">
        <v>1055350819.0873579</v>
      </c>
      <c r="R159" s="318">
        <v>79987136.643803477</v>
      </c>
      <c r="S159" s="317">
        <v>8.200749944206831E-2</v>
      </c>
    </row>
    <row r="160" spans="1:19">
      <c r="A160" s="385"/>
      <c r="B160" s="250" t="s">
        <v>207</v>
      </c>
      <c r="C160" s="313">
        <v>23295384.043120794</v>
      </c>
      <c r="D160" s="313">
        <v>1795261.2948747501</v>
      </c>
      <c r="E160" s="314">
        <v>8.350004862280172E-2</v>
      </c>
      <c r="F160" s="315">
        <v>59609764.792958096</v>
      </c>
      <c r="G160" s="315">
        <v>5600481.8666683882</v>
      </c>
      <c r="H160" s="314">
        <v>0.10369480139759979</v>
      </c>
      <c r="I160" s="298"/>
      <c r="J160" s="302"/>
      <c r="K160" s="302"/>
      <c r="L160" s="250" t="s">
        <v>207</v>
      </c>
      <c r="M160" s="321" t="s">
        <v>319</v>
      </c>
      <c r="N160" s="313">
        <v>23295384.043120794</v>
      </c>
      <c r="O160" s="313">
        <v>1795261.2948747501</v>
      </c>
      <c r="P160" s="314">
        <v>8.350004862280172E-2</v>
      </c>
      <c r="Q160" s="315">
        <v>59609764.792958096</v>
      </c>
      <c r="R160" s="315">
        <v>5600481.8666683882</v>
      </c>
      <c r="S160" s="314">
        <v>0.10369480139759979</v>
      </c>
    </row>
    <row r="161" spans="1:26">
      <c r="A161" s="385"/>
      <c r="B161" s="250" t="s">
        <v>208</v>
      </c>
      <c r="C161" s="326">
        <v>125236600.59209849</v>
      </c>
      <c r="D161" s="326">
        <v>7375380.8420591503</v>
      </c>
      <c r="E161" s="317">
        <v>6.2576824316776081E-2</v>
      </c>
      <c r="F161" s="318">
        <v>343344562.03613657</v>
      </c>
      <c r="G161" s="318">
        <v>24743189.050152957</v>
      </c>
      <c r="H161" s="317">
        <v>7.7661903394375814E-2</v>
      </c>
      <c r="I161" s="299"/>
      <c r="J161" s="303"/>
      <c r="K161" s="303"/>
      <c r="L161" s="250" t="s">
        <v>208</v>
      </c>
      <c r="M161" s="320" t="s">
        <v>320</v>
      </c>
      <c r="N161" s="326">
        <v>125236600.59209849</v>
      </c>
      <c r="O161" s="326">
        <v>7375380.8420591503</v>
      </c>
      <c r="P161" s="317">
        <v>6.2576824316776081E-2</v>
      </c>
      <c r="Q161" s="318">
        <v>343344562.03613657</v>
      </c>
      <c r="R161" s="318">
        <v>24743189.050152957</v>
      </c>
      <c r="S161" s="317">
        <v>7.7661903394375814E-2</v>
      </c>
    </row>
    <row r="162" spans="1:26">
      <c r="A162" s="385"/>
      <c r="B162" s="250" t="s">
        <v>209</v>
      </c>
      <c r="C162" s="313">
        <v>35385407.915720053</v>
      </c>
      <c r="D162" s="313">
        <v>2314207.6589495502</v>
      </c>
      <c r="E162" s="314">
        <v>6.9976524619053515E-2</v>
      </c>
      <c r="F162" s="315">
        <v>92856918.317575246</v>
      </c>
      <c r="G162" s="315">
        <v>7349853.7805112898</v>
      </c>
      <c r="H162" s="314">
        <v>8.5956099888394796E-2</v>
      </c>
      <c r="I162" s="298"/>
      <c r="J162" s="302"/>
      <c r="K162" s="302"/>
      <c r="L162" s="250" t="s">
        <v>209</v>
      </c>
      <c r="M162" s="321" t="s">
        <v>321</v>
      </c>
      <c r="N162" s="313">
        <v>35385407.915720053</v>
      </c>
      <c r="O162" s="313">
        <v>2314207.6589495502</v>
      </c>
      <c r="P162" s="314">
        <v>6.9976524619053515E-2</v>
      </c>
      <c r="Q162" s="315">
        <v>92856918.317575246</v>
      </c>
      <c r="R162" s="315">
        <v>7349853.7805112898</v>
      </c>
      <c r="S162" s="314">
        <v>8.5956099888394796E-2</v>
      </c>
    </row>
    <row r="163" spans="1:26">
      <c r="A163" s="385"/>
      <c r="B163" s="250" t="s">
        <v>210</v>
      </c>
      <c r="C163" s="326">
        <v>29546309.72680958</v>
      </c>
      <c r="D163" s="326">
        <v>2348984.4986694269</v>
      </c>
      <c r="E163" s="317">
        <v>8.636821742452129E-2</v>
      </c>
      <c r="F163" s="318">
        <v>76483114.772863537</v>
      </c>
      <c r="G163" s="318">
        <v>7156885.6491557807</v>
      </c>
      <c r="H163" s="317">
        <v>0.10323489016523348</v>
      </c>
      <c r="I163" s="299"/>
      <c r="J163" s="303"/>
      <c r="K163" s="303"/>
      <c r="L163" s="250" t="s">
        <v>210</v>
      </c>
      <c r="M163" s="320" t="s">
        <v>322</v>
      </c>
      <c r="N163" s="326">
        <v>29546309.72680958</v>
      </c>
      <c r="O163" s="326">
        <v>2348984.4986694269</v>
      </c>
      <c r="P163" s="317">
        <v>8.636821742452129E-2</v>
      </c>
      <c r="Q163" s="318">
        <v>76483114.772863537</v>
      </c>
      <c r="R163" s="318">
        <v>7156885.6491557807</v>
      </c>
      <c r="S163" s="317">
        <v>0.10323489016523348</v>
      </c>
    </row>
    <row r="164" spans="1:26">
      <c r="A164" s="385"/>
      <c r="B164" s="250" t="s">
        <v>211</v>
      </c>
      <c r="C164" s="313">
        <v>71318801.822210982</v>
      </c>
      <c r="D164" s="313">
        <v>4583537.4527384341</v>
      </c>
      <c r="E164" s="314">
        <v>6.8682389978440436E-2</v>
      </c>
      <c r="F164" s="315">
        <v>194349808.08074832</v>
      </c>
      <c r="G164" s="315">
        <v>11968916.147590667</v>
      </c>
      <c r="H164" s="314">
        <v>6.56259327428734E-2</v>
      </c>
      <c r="I164" s="298"/>
      <c r="J164" s="302"/>
      <c r="K164" s="302"/>
      <c r="L164" s="250" t="s">
        <v>211</v>
      </c>
      <c r="M164" s="321" t="s">
        <v>323</v>
      </c>
      <c r="N164" s="313">
        <v>71318801.822210982</v>
      </c>
      <c r="O164" s="313">
        <v>4583537.4527384341</v>
      </c>
      <c r="P164" s="314">
        <v>6.8682389978440436E-2</v>
      </c>
      <c r="Q164" s="315">
        <v>194349808.08074832</v>
      </c>
      <c r="R164" s="315">
        <v>11968916.147590667</v>
      </c>
      <c r="S164" s="314">
        <v>6.56259327428734E-2</v>
      </c>
    </row>
    <row r="165" spans="1:26">
      <c r="A165" s="385"/>
      <c r="B165" s="250" t="s">
        <v>212</v>
      </c>
      <c r="C165" s="326">
        <v>59660735.603797756</v>
      </c>
      <c r="D165" s="326">
        <v>4173740.6390271112</v>
      </c>
      <c r="E165" s="317">
        <v>7.5220159997438474E-2</v>
      </c>
      <c r="F165" s="318">
        <v>154703336.8499513</v>
      </c>
      <c r="G165" s="318">
        <v>12527148.426203728</v>
      </c>
      <c r="H165" s="317">
        <v>8.8110031398980229E-2</v>
      </c>
      <c r="I165" s="299"/>
      <c r="J165" s="303"/>
      <c r="K165" s="303"/>
      <c r="L165" s="250" t="s">
        <v>212</v>
      </c>
      <c r="M165" s="320" t="s">
        <v>324</v>
      </c>
      <c r="N165" s="326">
        <v>59660735.603797756</v>
      </c>
      <c r="O165" s="326">
        <v>4173740.6390271112</v>
      </c>
      <c r="P165" s="317">
        <v>7.5220159997438474E-2</v>
      </c>
      <c r="Q165" s="318">
        <v>154703336.8499513</v>
      </c>
      <c r="R165" s="318">
        <v>12527148.426203728</v>
      </c>
      <c r="S165" s="317">
        <v>8.8110031398980229E-2</v>
      </c>
    </row>
    <row r="166" spans="1:26">
      <c r="A166" s="385"/>
      <c r="B166" s="250" t="s">
        <v>213</v>
      </c>
      <c r="C166" s="313">
        <v>22098308.3022037</v>
      </c>
      <c r="D166" s="313">
        <v>1521590.7842666656</v>
      </c>
      <c r="E166" s="314">
        <v>7.394720673694781E-2</v>
      </c>
      <c r="F166" s="315">
        <v>59012927.063394457</v>
      </c>
      <c r="G166" s="315">
        <v>4862292.4309670925</v>
      </c>
      <c r="H166" s="314">
        <v>8.9791974996639753E-2</v>
      </c>
      <c r="I166" s="298"/>
      <c r="J166" s="302"/>
      <c r="K166" s="302"/>
      <c r="L166" s="250" t="s">
        <v>213</v>
      </c>
      <c r="M166" s="321" t="s">
        <v>325</v>
      </c>
      <c r="N166" s="313">
        <v>22098308.3022037</v>
      </c>
      <c r="O166" s="313">
        <v>1521590.7842666656</v>
      </c>
      <c r="P166" s="314">
        <v>7.394720673694781E-2</v>
      </c>
      <c r="Q166" s="315">
        <v>59012927.063394457</v>
      </c>
      <c r="R166" s="315">
        <v>4862292.4309670925</v>
      </c>
      <c r="S166" s="314">
        <v>8.9791974996639753E-2</v>
      </c>
      <c r="T166" s="235" t="s">
        <v>217</v>
      </c>
      <c r="U166" s="236">
        <f>(O156-(SUM(O157:O165)))</f>
        <v>-49091364.4289205</v>
      </c>
      <c r="V166" s="236">
        <f>(P156-(SUM(P157:P165)))</f>
        <v>-0.56932326621407925</v>
      </c>
      <c r="W166" s="238">
        <f>(((U166+V166)-(U166))/U166)</f>
        <v>1.1597218180536193E-8</v>
      </c>
      <c r="X166" s="236">
        <f>(R156-(SUM(R157:R165)))</f>
        <v>-150827024.41987574</v>
      </c>
      <c r="Y166" s="236">
        <f>(S156-(SUM(S157:S165)))</f>
        <v>-0.6610276474225355</v>
      </c>
      <c r="Z166" s="238">
        <f>(((X166+Y166)-(X166))/X166)</f>
        <v>4.3826870061701269E-9</v>
      </c>
    </row>
    <row r="167" spans="1:26">
      <c r="A167" s="385"/>
      <c r="B167" s="250" t="s">
        <v>214</v>
      </c>
      <c r="C167" s="326">
        <v>9586457.2285011597</v>
      </c>
      <c r="D167" s="326">
        <v>759087.4278534241</v>
      </c>
      <c r="E167" s="317">
        <v>8.5992480772440705E-2</v>
      </c>
      <c r="F167" s="318">
        <v>25135941.261163257</v>
      </c>
      <c r="G167" s="318">
        <v>2316689.3124789894</v>
      </c>
      <c r="H167" s="317">
        <v>0.10152345561934896</v>
      </c>
      <c r="I167" s="299"/>
      <c r="J167" s="303"/>
      <c r="K167" s="303"/>
      <c r="L167" s="250" t="s">
        <v>214</v>
      </c>
      <c r="M167" s="320" t="s">
        <v>326</v>
      </c>
      <c r="N167" s="326">
        <v>9586457.2285011597</v>
      </c>
      <c r="O167" s="326">
        <v>759087.4278534241</v>
      </c>
      <c r="P167" s="317">
        <v>8.5992480772440705E-2</v>
      </c>
      <c r="Q167" s="318">
        <v>25135941.261163257</v>
      </c>
      <c r="R167" s="318">
        <v>2316689.3124789894</v>
      </c>
      <c r="S167" s="317">
        <v>0.10152345561934896</v>
      </c>
    </row>
    <row r="168" spans="1:26">
      <c r="A168" s="385"/>
      <c r="B168" s="250" t="s">
        <v>215</v>
      </c>
      <c r="C168" s="313">
        <v>9512726.9783088919</v>
      </c>
      <c r="D168" s="313">
        <v>492845.2660327889</v>
      </c>
      <c r="E168" s="314">
        <v>5.4639881292680825E-2</v>
      </c>
      <c r="F168" s="315">
        <v>24570132.628859531</v>
      </c>
      <c r="G168" s="315">
        <v>1669203.0125798434</v>
      </c>
      <c r="H168" s="314">
        <v>7.288800238891828E-2</v>
      </c>
      <c r="I168" s="298"/>
      <c r="J168" s="302"/>
      <c r="K168" s="302"/>
      <c r="L168" s="250" t="s">
        <v>215</v>
      </c>
      <c r="M168" s="321" t="s">
        <v>327</v>
      </c>
      <c r="N168" s="313">
        <v>9512726.9783088919</v>
      </c>
      <c r="O168" s="313">
        <v>492845.2660327889</v>
      </c>
      <c r="P168" s="314">
        <v>5.4639881292680825E-2</v>
      </c>
      <c r="Q168" s="315">
        <v>24570132.628859531</v>
      </c>
      <c r="R168" s="315">
        <v>1669203.0125798434</v>
      </c>
      <c r="S168" s="314">
        <v>7.288800238891828E-2</v>
      </c>
    </row>
    <row r="169" spans="1:26">
      <c r="A169" s="385"/>
      <c r="B169" s="234" t="s">
        <v>216</v>
      </c>
      <c r="C169" s="328">
        <v>9274266.9978498202</v>
      </c>
      <c r="D169" s="328">
        <v>584947.30712189339</v>
      </c>
      <c r="E169" s="328">
        <v>6.7317963654400986E-2</v>
      </c>
      <c r="F169" s="328">
        <v>25284313.283707485</v>
      </c>
      <c r="G169" s="328">
        <v>1792476.9674941674</v>
      </c>
      <c r="H169" s="328">
        <v>7.6302122293311611E-2</v>
      </c>
      <c r="I169" s="301"/>
      <c r="J169" s="305"/>
      <c r="K169" s="305"/>
      <c r="L169" s="234" t="s">
        <v>216</v>
      </c>
      <c r="M169" s="320" t="s">
        <v>328</v>
      </c>
      <c r="N169" s="328">
        <v>9274266.9978498202</v>
      </c>
      <c r="O169" s="328">
        <v>584947.30712189339</v>
      </c>
      <c r="P169" s="328">
        <v>6.7317963654400986E-2</v>
      </c>
      <c r="Q169" s="328">
        <v>25284313.283707485</v>
      </c>
      <c r="R169" s="328">
        <v>1792476.9674941674</v>
      </c>
      <c r="S169" s="328">
        <v>7.6302122293311611E-2</v>
      </c>
    </row>
    <row r="170" spans="1:26">
      <c r="A170" s="385"/>
      <c r="B170" s="250" t="s">
        <v>152</v>
      </c>
      <c r="C170" s="313">
        <v>109070543.18839584</v>
      </c>
      <c r="D170" s="313">
        <v>6127761.5094150603</v>
      </c>
      <c r="E170" s="314">
        <v>5.9525897877172364E-2</v>
      </c>
      <c r="F170" s="315">
        <v>296935811.39168531</v>
      </c>
      <c r="G170" s="315">
        <v>22196493.512607634</v>
      </c>
      <c r="H170" s="314">
        <v>8.0791106580446137E-2</v>
      </c>
      <c r="I170" s="298"/>
      <c r="J170" s="302"/>
      <c r="K170" s="302"/>
      <c r="L170" s="250" t="s">
        <v>152</v>
      </c>
      <c r="M170" s="321" t="s">
        <v>329</v>
      </c>
      <c r="N170" s="313">
        <v>109070543.18839584</v>
      </c>
      <c r="O170" s="313">
        <v>6127761.5094150603</v>
      </c>
      <c r="P170" s="314">
        <v>5.9525897877172364E-2</v>
      </c>
      <c r="Q170" s="315">
        <v>296935811.39168531</v>
      </c>
      <c r="R170" s="315">
        <v>22196493.512607634</v>
      </c>
      <c r="S170" s="314">
        <v>8.0791106580446137E-2</v>
      </c>
    </row>
    <row r="171" spans="1:26">
      <c r="A171" s="385"/>
      <c r="B171" s="250" t="s">
        <v>183</v>
      </c>
      <c r="C171" s="326">
        <v>31483233.168057244</v>
      </c>
      <c r="D171" s="326">
        <v>1921443.5680899471</v>
      </c>
      <c r="E171" s="317">
        <v>6.4997538853062961E-2</v>
      </c>
      <c r="F171" s="318">
        <v>86316820.695267245</v>
      </c>
      <c r="G171" s="318">
        <v>6737310.3299647421</v>
      </c>
      <c r="H171" s="317">
        <v>8.4661369478622475E-2</v>
      </c>
      <c r="I171" s="299"/>
      <c r="J171" s="303"/>
      <c r="K171" s="303"/>
      <c r="L171" s="250" t="s">
        <v>183</v>
      </c>
      <c r="M171" s="320" t="s">
        <v>330</v>
      </c>
      <c r="N171" s="326">
        <v>31483233.168057244</v>
      </c>
      <c r="O171" s="326">
        <v>1921443.5680899471</v>
      </c>
      <c r="P171" s="317">
        <v>6.4997538853062961E-2</v>
      </c>
      <c r="Q171" s="318">
        <v>86316820.695267245</v>
      </c>
      <c r="R171" s="318">
        <v>6737310.3299647421</v>
      </c>
      <c r="S171" s="317">
        <v>8.4661369478622475E-2</v>
      </c>
    </row>
    <row r="172" spans="1:26">
      <c r="A172" s="385"/>
      <c r="B172" s="250" t="s">
        <v>184</v>
      </c>
      <c r="C172" s="313">
        <v>77587310.02033855</v>
      </c>
      <c r="D172" s="313">
        <v>4206317.9413250834</v>
      </c>
      <c r="E172" s="314">
        <v>5.7321628151277962E-2</v>
      </c>
      <c r="F172" s="315">
        <v>210618990.69641817</v>
      </c>
      <c r="G172" s="315">
        <v>15459183.182643026</v>
      </c>
      <c r="H172" s="314">
        <v>7.9212945429615961E-2</v>
      </c>
      <c r="I172" s="298"/>
      <c r="J172" s="302"/>
      <c r="K172" s="302"/>
      <c r="L172" s="250" t="s">
        <v>184</v>
      </c>
      <c r="M172" s="321" t="s">
        <v>331</v>
      </c>
      <c r="N172" s="313">
        <v>77587310.02033855</v>
      </c>
      <c r="O172" s="313">
        <v>4206317.9413250834</v>
      </c>
      <c r="P172" s="314">
        <v>5.7321628151277962E-2</v>
      </c>
      <c r="Q172" s="315">
        <v>210618990.69641817</v>
      </c>
      <c r="R172" s="315">
        <v>15459183.182643026</v>
      </c>
      <c r="S172" s="314">
        <v>7.9212945429615961E-2</v>
      </c>
    </row>
    <row r="173" spans="1:26">
      <c r="A173" s="385"/>
      <c r="B173" s="250" t="s">
        <v>153</v>
      </c>
      <c r="C173" s="326">
        <v>194915649.856466</v>
      </c>
      <c r="D173" s="326">
        <v>10636495.156519145</v>
      </c>
      <c r="E173" s="317">
        <v>5.7719470082430398E-2</v>
      </c>
      <c r="F173" s="318">
        <v>599848827.08809972</v>
      </c>
      <c r="G173" s="318">
        <v>31409084.077946544</v>
      </c>
      <c r="H173" s="317">
        <v>5.5254905140201517E-2</v>
      </c>
      <c r="I173" s="299"/>
      <c r="J173" s="303"/>
      <c r="K173" s="303"/>
      <c r="L173" s="250" t="s">
        <v>153</v>
      </c>
      <c r="M173" s="320" t="s">
        <v>332</v>
      </c>
      <c r="N173" s="326">
        <v>194915649.856466</v>
      </c>
      <c r="O173" s="326">
        <v>10636495.156519145</v>
      </c>
      <c r="P173" s="317">
        <v>5.7719470082430398E-2</v>
      </c>
      <c r="Q173" s="318">
        <v>599848827.08809972</v>
      </c>
      <c r="R173" s="318">
        <v>31409084.077946544</v>
      </c>
      <c r="S173" s="317">
        <v>5.5254905140201517E-2</v>
      </c>
    </row>
    <row r="174" spans="1:26">
      <c r="A174" s="385"/>
      <c r="B174" s="250" t="s">
        <v>185</v>
      </c>
      <c r="C174" s="313">
        <v>48572268.224886082</v>
      </c>
      <c r="D174" s="313">
        <v>2566552.0203760564</v>
      </c>
      <c r="E174" s="314">
        <v>5.5787676665371697E-2</v>
      </c>
      <c r="F174" s="315">
        <v>150262976.29910079</v>
      </c>
      <c r="G174" s="315">
        <v>7015536.6852903366</v>
      </c>
      <c r="H174" s="314">
        <v>4.8974953438637031E-2</v>
      </c>
      <c r="I174" s="298"/>
      <c r="J174" s="302"/>
      <c r="K174" s="302"/>
      <c r="L174" s="250" t="s">
        <v>185</v>
      </c>
      <c r="M174" s="321" t="s">
        <v>333</v>
      </c>
      <c r="N174" s="313">
        <v>48572268.224886082</v>
      </c>
      <c r="O174" s="313">
        <v>2566552.0203760564</v>
      </c>
      <c r="P174" s="314">
        <v>5.5787676665371697E-2</v>
      </c>
      <c r="Q174" s="315">
        <v>150262976.29910079</v>
      </c>
      <c r="R174" s="315">
        <v>7015536.6852903366</v>
      </c>
      <c r="S174" s="314">
        <v>4.8974953438637031E-2</v>
      </c>
    </row>
    <row r="175" spans="1:26">
      <c r="A175" s="385"/>
      <c r="B175" s="250" t="s">
        <v>186</v>
      </c>
      <c r="C175" s="326">
        <v>99453042.694677889</v>
      </c>
      <c r="D175" s="326">
        <v>5130464.2748668641</v>
      </c>
      <c r="E175" s="317">
        <v>5.439274838344843E-2</v>
      </c>
      <c r="F175" s="318">
        <v>308663201.8125397</v>
      </c>
      <c r="G175" s="318">
        <v>15404106.270666361</v>
      </c>
      <c r="H175" s="317">
        <v>5.252729243470939E-2</v>
      </c>
      <c r="I175" s="299"/>
      <c r="J175" s="303"/>
      <c r="K175" s="303"/>
      <c r="L175" s="250" t="s">
        <v>186</v>
      </c>
      <c r="M175" s="320" t="s">
        <v>334</v>
      </c>
      <c r="N175" s="326">
        <v>99453042.694677889</v>
      </c>
      <c r="O175" s="326">
        <v>5130464.2748668641</v>
      </c>
      <c r="P175" s="317">
        <v>5.439274838344843E-2</v>
      </c>
      <c r="Q175" s="318">
        <v>308663201.8125397</v>
      </c>
      <c r="R175" s="318">
        <v>15404106.270666361</v>
      </c>
      <c r="S175" s="317">
        <v>5.252729243470939E-2</v>
      </c>
    </row>
    <row r="176" spans="1:26">
      <c r="A176" s="385"/>
      <c r="B176" s="250" t="s">
        <v>187</v>
      </c>
      <c r="C176" s="313">
        <v>27345444.377482712</v>
      </c>
      <c r="D176" s="313">
        <v>1745574.6277895607</v>
      </c>
      <c r="E176" s="314">
        <v>6.8186855826111531E-2</v>
      </c>
      <c r="F176" s="315">
        <v>80606245.883606389</v>
      </c>
      <c r="G176" s="315">
        <v>5545258.7651712894</v>
      </c>
      <c r="H176" s="314">
        <v>7.3876709833587642E-2</v>
      </c>
      <c r="I176" s="298"/>
      <c r="J176" s="302"/>
      <c r="K176" s="302"/>
      <c r="L176" s="250" t="s">
        <v>187</v>
      </c>
      <c r="M176" s="321" t="s">
        <v>335</v>
      </c>
      <c r="N176" s="313">
        <v>27345444.377482712</v>
      </c>
      <c r="O176" s="313">
        <v>1745574.6277895607</v>
      </c>
      <c r="P176" s="314">
        <v>6.8186855826111531E-2</v>
      </c>
      <c r="Q176" s="315">
        <v>80606245.883606389</v>
      </c>
      <c r="R176" s="315">
        <v>5545258.7651712894</v>
      </c>
      <c r="S176" s="314">
        <v>7.3876709833587642E-2</v>
      </c>
    </row>
    <row r="177" spans="1:19">
      <c r="A177" s="385"/>
      <c r="B177" s="250" t="s">
        <v>188</v>
      </c>
      <c r="C177" s="326">
        <v>11459909.227436088</v>
      </c>
      <c r="D177" s="326">
        <v>757973.60856660642</v>
      </c>
      <c r="E177" s="317">
        <v>7.0825842684958742E-2</v>
      </c>
      <c r="F177" s="318">
        <v>35564155.183756053</v>
      </c>
      <c r="G177" s="318">
        <v>2016494.966254402</v>
      </c>
      <c r="H177" s="317">
        <v>6.0108363837618882E-2</v>
      </c>
      <c r="I177" s="299"/>
      <c r="J177" s="303"/>
      <c r="K177" s="303"/>
      <c r="L177" s="250" t="s">
        <v>188</v>
      </c>
      <c r="M177" s="320" t="s">
        <v>336</v>
      </c>
      <c r="N177" s="326">
        <v>11459909.227436088</v>
      </c>
      <c r="O177" s="326">
        <v>757973.60856660642</v>
      </c>
      <c r="P177" s="317">
        <v>7.0825842684958742E-2</v>
      </c>
      <c r="Q177" s="318">
        <v>35564155.183756053</v>
      </c>
      <c r="R177" s="318">
        <v>2016494.966254402</v>
      </c>
      <c r="S177" s="317">
        <v>6.0108363837618882E-2</v>
      </c>
    </row>
    <row r="178" spans="1:19">
      <c r="A178" s="385"/>
      <c r="B178" s="250" t="s">
        <v>189</v>
      </c>
      <c r="C178" s="313">
        <v>8084985.3319850881</v>
      </c>
      <c r="D178" s="313">
        <v>435930.62491907645</v>
      </c>
      <c r="E178" s="314">
        <v>5.6991437715352498E-2</v>
      </c>
      <c r="F178" s="315">
        <v>24752247.909096748</v>
      </c>
      <c r="G178" s="315">
        <v>1427687.3905641586</v>
      </c>
      <c r="H178" s="314">
        <v>6.1209615908080495E-2</v>
      </c>
      <c r="I178" s="298"/>
      <c r="J178" s="302"/>
      <c r="K178" s="302"/>
      <c r="L178" s="250" t="s">
        <v>189</v>
      </c>
      <c r="M178" s="321" t="s">
        <v>337</v>
      </c>
      <c r="N178" s="313">
        <v>8084985.3319850881</v>
      </c>
      <c r="O178" s="313">
        <v>435930.62491907645</v>
      </c>
      <c r="P178" s="314">
        <v>5.6991437715352498E-2</v>
      </c>
      <c r="Q178" s="315">
        <v>24752247.909096748</v>
      </c>
      <c r="R178" s="315">
        <v>1427687.3905641586</v>
      </c>
      <c r="S178" s="314">
        <v>6.1209615908080495E-2</v>
      </c>
    </row>
    <row r="179" spans="1:19">
      <c r="A179" s="385"/>
      <c r="B179" s="250" t="s">
        <v>154</v>
      </c>
      <c r="C179" s="326">
        <v>379311115.09091115</v>
      </c>
      <c r="D179" s="326">
        <v>17796134.459294915</v>
      </c>
      <c r="E179" s="317">
        <v>4.9226547758000588E-2</v>
      </c>
      <c r="F179" s="318">
        <v>1079278261.9180086</v>
      </c>
      <c r="G179" s="318">
        <v>62670227.551878095</v>
      </c>
      <c r="H179" s="317">
        <v>6.1646401989094914E-2</v>
      </c>
      <c r="I179" s="299"/>
      <c r="J179" s="303"/>
      <c r="K179" s="303"/>
      <c r="L179" s="250" t="s">
        <v>154</v>
      </c>
      <c r="M179" s="320" t="s">
        <v>338</v>
      </c>
      <c r="N179" s="326">
        <v>379311115.09091115</v>
      </c>
      <c r="O179" s="326">
        <v>17796134.459294915</v>
      </c>
      <c r="P179" s="317">
        <v>4.9226547758000588E-2</v>
      </c>
      <c r="Q179" s="318">
        <v>1079278261.9180086</v>
      </c>
      <c r="R179" s="318">
        <v>62670227.551878095</v>
      </c>
      <c r="S179" s="317">
        <v>6.1646401989094914E-2</v>
      </c>
    </row>
    <row r="180" spans="1:19">
      <c r="A180" s="385"/>
      <c r="B180" s="250" t="s">
        <v>190</v>
      </c>
      <c r="C180" s="313">
        <v>379311115.09091109</v>
      </c>
      <c r="D180" s="313">
        <v>17796134.459294856</v>
      </c>
      <c r="E180" s="314">
        <v>4.9226547758000429E-2</v>
      </c>
      <c r="F180" s="315">
        <v>1079278261.9180088</v>
      </c>
      <c r="G180" s="315">
        <v>62670227.551877975</v>
      </c>
      <c r="H180" s="314">
        <v>6.1646401989094775E-2</v>
      </c>
      <c r="I180" s="298"/>
      <c r="J180" s="302"/>
      <c r="K180" s="302"/>
      <c r="L180" s="250" t="s">
        <v>190</v>
      </c>
      <c r="M180" s="321" t="s">
        <v>339</v>
      </c>
      <c r="N180" s="313">
        <v>379311115.09091109</v>
      </c>
      <c r="O180" s="313">
        <v>17796134.459294856</v>
      </c>
      <c r="P180" s="314">
        <v>4.9226547758000429E-2</v>
      </c>
      <c r="Q180" s="315">
        <v>1079278261.9180088</v>
      </c>
      <c r="R180" s="315">
        <v>62670227.551877975</v>
      </c>
      <c r="S180" s="314">
        <v>6.1646401989094775E-2</v>
      </c>
    </row>
    <row r="181" spans="1:19">
      <c r="A181" s="385"/>
      <c r="B181" s="250" t="s">
        <v>155</v>
      </c>
      <c r="C181" s="326">
        <v>212243958.86811581</v>
      </c>
      <c r="D181" s="326">
        <v>14726073.402924478</v>
      </c>
      <c r="E181" s="317">
        <v>7.4555645268487139E-2</v>
      </c>
      <c r="F181" s="318">
        <v>569358943.7089622</v>
      </c>
      <c r="G181" s="318">
        <v>42875680.957539916</v>
      </c>
      <c r="H181" s="317">
        <v>8.1437880348693176E-2</v>
      </c>
      <c r="I181" s="299"/>
      <c r="J181" s="303"/>
      <c r="K181" s="303"/>
      <c r="L181" s="250" t="s">
        <v>155</v>
      </c>
      <c r="M181" s="320" t="s">
        <v>340</v>
      </c>
      <c r="N181" s="326">
        <v>212243958.86811581</v>
      </c>
      <c r="O181" s="326">
        <v>14726073.402924478</v>
      </c>
      <c r="P181" s="317">
        <v>7.4555645268487139E-2</v>
      </c>
      <c r="Q181" s="318">
        <v>569358943.7089622</v>
      </c>
      <c r="R181" s="318">
        <v>42875680.957539916</v>
      </c>
      <c r="S181" s="317">
        <v>8.1437880348693176E-2</v>
      </c>
    </row>
    <row r="182" spans="1:19">
      <c r="A182" s="385"/>
      <c r="B182" s="250" t="s">
        <v>218</v>
      </c>
      <c r="C182" s="313">
        <v>22291510.227498274</v>
      </c>
      <c r="D182" s="313">
        <v>1876367.6597372442</v>
      </c>
      <c r="E182" s="314">
        <v>9.1910583210932206E-2</v>
      </c>
      <c r="F182" s="315">
        <v>61099732.956898034</v>
      </c>
      <c r="G182" s="315">
        <v>5395397.4121520743</v>
      </c>
      <c r="H182" s="314">
        <v>9.6857764470021923E-2</v>
      </c>
      <c r="I182" s="298"/>
      <c r="J182" s="302"/>
      <c r="K182" s="302"/>
      <c r="L182" s="250" t="s">
        <v>218</v>
      </c>
      <c r="M182" s="321" t="s">
        <v>341</v>
      </c>
      <c r="N182" s="313">
        <v>22291510.227498274</v>
      </c>
      <c r="O182" s="313">
        <v>1876367.6597372442</v>
      </c>
      <c r="P182" s="314">
        <v>9.1910583210932206E-2</v>
      </c>
      <c r="Q182" s="315">
        <v>61099732.956898034</v>
      </c>
      <c r="R182" s="315">
        <v>5395397.4121520743</v>
      </c>
      <c r="S182" s="314">
        <v>9.6857764470021923E-2</v>
      </c>
    </row>
    <row r="183" spans="1:19">
      <c r="A183" s="385"/>
      <c r="B183" s="250" t="s">
        <v>219</v>
      </c>
      <c r="C183" s="326">
        <v>86719429.448024526</v>
      </c>
      <c r="D183" s="326">
        <v>4935695.2530671954</v>
      </c>
      <c r="E183" s="317">
        <v>6.0350573395210945E-2</v>
      </c>
      <c r="F183" s="318">
        <v>229689247.03596592</v>
      </c>
      <c r="G183" s="318">
        <v>15110814.863179803</v>
      </c>
      <c r="H183" s="317">
        <v>7.042093984083192E-2</v>
      </c>
      <c r="I183" s="299"/>
      <c r="J183" s="303"/>
      <c r="K183" s="303"/>
      <c r="L183" s="250" t="s">
        <v>219</v>
      </c>
      <c r="M183" s="320" t="s">
        <v>342</v>
      </c>
      <c r="N183" s="326">
        <v>86719429.448024526</v>
      </c>
      <c r="O183" s="326">
        <v>4935695.2530671954</v>
      </c>
      <c r="P183" s="317">
        <v>6.0350573395210945E-2</v>
      </c>
      <c r="Q183" s="318">
        <v>229689247.03596592</v>
      </c>
      <c r="R183" s="318">
        <v>15110814.863179803</v>
      </c>
      <c r="S183" s="317">
        <v>7.042093984083192E-2</v>
      </c>
    </row>
    <row r="184" spans="1:19">
      <c r="A184" s="385"/>
      <c r="B184" s="250" t="s">
        <v>220</v>
      </c>
      <c r="C184" s="313">
        <v>48939165.185224079</v>
      </c>
      <c r="D184" s="313">
        <v>3763826.6920397431</v>
      </c>
      <c r="E184" s="314">
        <v>8.3315959937026188E-2</v>
      </c>
      <c r="F184" s="315">
        <v>132157941.06587166</v>
      </c>
      <c r="G184" s="315">
        <v>10985293.017411828</v>
      </c>
      <c r="H184" s="314">
        <v>9.0658190559791574E-2</v>
      </c>
      <c r="I184" s="298"/>
      <c r="J184" s="302"/>
      <c r="K184" s="302"/>
      <c r="L184" s="250" t="s">
        <v>220</v>
      </c>
      <c r="M184" s="321" t="s">
        <v>343</v>
      </c>
      <c r="N184" s="313">
        <v>48939165.185224079</v>
      </c>
      <c r="O184" s="313">
        <v>3763826.6920397431</v>
      </c>
      <c r="P184" s="314">
        <v>8.3315959937026188E-2</v>
      </c>
      <c r="Q184" s="315">
        <v>132157941.06587166</v>
      </c>
      <c r="R184" s="315">
        <v>10985293.017411828</v>
      </c>
      <c r="S184" s="314">
        <v>9.0658190559791574E-2</v>
      </c>
    </row>
    <row r="185" spans="1:19">
      <c r="A185" s="385"/>
      <c r="B185" s="250" t="s">
        <v>221</v>
      </c>
      <c r="C185" s="326">
        <v>54293854.00737568</v>
      </c>
      <c r="D185" s="326">
        <v>4150183.7980820164</v>
      </c>
      <c r="E185" s="317">
        <v>8.2765856203976432E-2</v>
      </c>
      <c r="F185" s="318">
        <v>146412022.65022668</v>
      </c>
      <c r="G185" s="318">
        <v>11384175.664796263</v>
      </c>
      <c r="H185" s="317">
        <v>8.4309836222335843E-2</v>
      </c>
      <c r="I185" s="299"/>
      <c r="J185" s="303"/>
      <c r="K185" s="303"/>
      <c r="L185" s="250" t="s">
        <v>221</v>
      </c>
      <c r="M185" s="320" t="s">
        <v>344</v>
      </c>
      <c r="N185" s="326">
        <v>54293854.00737568</v>
      </c>
      <c r="O185" s="326">
        <v>4150183.7980820164</v>
      </c>
      <c r="P185" s="317">
        <v>8.2765856203976432E-2</v>
      </c>
      <c r="Q185" s="318">
        <v>146412022.65022668</v>
      </c>
      <c r="R185" s="318">
        <v>11384175.664796263</v>
      </c>
      <c r="S185" s="317">
        <v>8.4309836222335843E-2</v>
      </c>
    </row>
    <row r="186" spans="1:19">
      <c r="A186" s="385"/>
      <c r="B186" s="250" t="s">
        <v>156</v>
      </c>
      <c r="C186" s="313">
        <v>19499601.016133033</v>
      </c>
      <c r="D186" s="313">
        <v>1439655.3430401497</v>
      </c>
      <c r="E186" s="314">
        <v>7.9715375068102251E-2</v>
      </c>
      <c r="F186" s="315">
        <v>57275740.401733048</v>
      </c>
      <c r="G186" s="315">
        <v>4275427.6942304224</v>
      </c>
      <c r="H186" s="314">
        <v>8.0667971108502545E-2</v>
      </c>
      <c r="I186" s="298"/>
      <c r="J186" s="302"/>
      <c r="K186" s="302"/>
      <c r="L186" s="250" t="s">
        <v>156</v>
      </c>
      <c r="M186" s="321" t="s">
        <v>345</v>
      </c>
      <c r="N186" s="313">
        <v>19499601.016133033</v>
      </c>
      <c r="O186" s="313">
        <v>1439655.3430401497</v>
      </c>
      <c r="P186" s="314">
        <v>7.9715375068102251E-2</v>
      </c>
      <c r="Q186" s="315">
        <v>57275740.401733048</v>
      </c>
      <c r="R186" s="315">
        <v>4275427.6942304224</v>
      </c>
      <c r="S186" s="314">
        <v>8.0667971108502545E-2</v>
      </c>
    </row>
    <row r="187" spans="1:19">
      <c r="A187" s="385"/>
      <c r="B187" s="250" t="s">
        <v>191</v>
      </c>
      <c r="C187" s="326">
        <v>19499601.016133044</v>
      </c>
      <c r="D187" s="326">
        <v>1439655.3430401646</v>
      </c>
      <c r="E187" s="317">
        <v>7.9715375068103098E-2</v>
      </c>
      <c r="F187" s="318">
        <v>57275740.401733026</v>
      </c>
      <c r="G187" s="318">
        <v>4275427.6942304149</v>
      </c>
      <c r="H187" s="317">
        <v>8.0667971108502434E-2</v>
      </c>
      <c r="I187" s="299"/>
      <c r="J187" s="303"/>
      <c r="K187" s="303"/>
      <c r="L187" s="250" t="s">
        <v>191</v>
      </c>
      <c r="M187" s="320" t="s">
        <v>346</v>
      </c>
      <c r="N187" s="326">
        <v>19499601.016133044</v>
      </c>
      <c r="O187" s="326">
        <v>1439655.3430401646</v>
      </c>
      <c r="P187" s="317">
        <v>7.9715375068103098E-2</v>
      </c>
      <c r="Q187" s="318">
        <v>57275740.401733026</v>
      </c>
      <c r="R187" s="318">
        <v>4275427.6942304149</v>
      </c>
      <c r="S187" s="317">
        <v>8.0667971108502434E-2</v>
      </c>
    </row>
    <row r="188" spans="1:19">
      <c r="A188" s="385"/>
      <c r="B188" s="250" t="s">
        <v>157</v>
      </c>
      <c r="C188" s="313">
        <v>68118351.486207232</v>
      </c>
      <c r="D188" s="313">
        <v>5308021.4540362209</v>
      </c>
      <c r="E188" s="314">
        <v>8.4508733695834573E-2</v>
      </c>
      <c r="F188" s="315">
        <v>178060304.77794376</v>
      </c>
      <c r="G188" s="315">
        <v>16541991.139823616</v>
      </c>
      <c r="H188" s="314">
        <v>0.10241557608684393</v>
      </c>
      <c r="I188" s="298"/>
      <c r="J188" s="302"/>
      <c r="K188" s="302"/>
      <c r="L188" s="250" t="s">
        <v>157</v>
      </c>
      <c r="M188" s="321" t="s">
        <v>347</v>
      </c>
      <c r="N188" s="313">
        <v>68118351.486207232</v>
      </c>
      <c r="O188" s="313">
        <v>5308021.4540362209</v>
      </c>
      <c r="P188" s="314">
        <v>8.4508733695834573E-2</v>
      </c>
      <c r="Q188" s="315">
        <v>178060304.77794376</v>
      </c>
      <c r="R188" s="315">
        <v>16541991.139823616</v>
      </c>
      <c r="S188" s="314">
        <v>0.10241557608684393</v>
      </c>
    </row>
    <row r="189" spans="1:19">
      <c r="A189" s="385"/>
      <c r="B189" s="250" t="s">
        <v>192</v>
      </c>
      <c r="C189" s="326">
        <v>68118351.486207232</v>
      </c>
      <c r="D189" s="326">
        <v>5308021.4540362284</v>
      </c>
      <c r="E189" s="317">
        <v>8.4508733695834712E-2</v>
      </c>
      <c r="F189" s="318">
        <v>178060304.77794373</v>
      </c>
      <c r="G189" s="318">
        <v>16541991.139823645</v>
      </c>
      <c r="H189" s="317">
        <v>0.10241557608684415</v>
      </c>
      <c r="I189" s="299"/>
      <c r="J189" s="303"/>
      <c r="K189" s="303"/>
      <c r="L189" s="250" t="s">
        <v>192</v>
      </c>
      <c r="M189" s="320" t="s">
        <v>348</v>
      </c>
      <c r="N189" s="326">
        <v>68118351.486207232</v>
      </c>
      <c r="O189" s="326">
        <v>5308021.4540362284</v>
      </c>
      <c r="P189" s="317">
        <v>8.4508733695834712E-2</v>
      </c>
      <c r="Q189" s="318">
        <v>178060304.77794373</v>
      </c>
      <c r="R189" s="318">
        <v>16541991.139823645</v>
      </c>
      <c r="S189" s="317">
        <v>0.10241557608684415</v>
      </c>
    </row>
    <row r="190" spans="1:19">
      <c r="A190" s="385"/>
      <c r="B190" s="250" t="s">
        <v>158</v>
      </c>
      <c r="C190" s="313">
        <v>48533032.749180242</v>
      </c>
      <c r="D190" s="313">
        <v>2184547.4288774431</v>
      </c>
      <c r="E190" s="314">
        <v>4.7133092134092017E-2</v>
      </c>
      <c r="F190" s="315">
        <v>136039029.06706277</v>
      </c>
      <c r="G190" s="315">
        <v>8745547.4722191244</v>
      </c>
      <c r="H190" s="314">
        <v>6.8703812344884332E-2</v>
      </c>
      <c r="I190" s="298"/>
      <c r="J190" s="302"/>
      <c r="K190" s="302"/>
      <c r="L190" s="250" t="s">
        <v>158</v>
      </c>
      <c r="M190" s="321" t="s">
        <v>349</v>
      </c>
      <c r="N190" s="313">
        <v>48533032.749180242</v>
      </c>
      <c r="O190" s="313">
        <v>2184547.4288774431</v>
      </c>
      <c r="P190" s="314">
        <v>4.7133092134092017E-2</v>
      </c>
      <c r="Q190" s="315">
        <v>136039029.06706277</v>
      </c>
      <c r="R190" s="315">
        <v>8745547.4722191244</v>
      </c>
      <c r="S190" s="314">
        <v>6.8703812344884332E-2</v>
      </c>
    </row>
    <row r="191" spans="1:19">
      <c r="A191" s="385"/>
      <c r="B191" s="250" t="s">
        <v>193</v>
      </c>
      <c r="C191" s="326">
        <v>48533032.74918025</v>
      </c>
      <c r="D191" s="326">
        <v>2184547.4288774505</v>
      </c>
      <c r="E191" s="317">
        <v>4.7133092134092176E-2</v>
      </c>
      <c r="F191" s="318">
        <v>136039029.06706277</v>
      </c>
      <c r="G191" s="318">
        <v>8745547.4722190946</v>
      </c>
      <c r="H191" s="317">
        <v>6.8703812344884083E-2</v>
      </c>
      <c r="I191" s="299"/>
      <c r="J191" s="303"/>
      <c r="K191" s="303"/>
      <c r="L191" s="250" t="s">
        <v>193</v>
      </c>
      <c r="M191" s="320" t="s">
        <v>350</v>
      </c>
      <c r="N191" s="326">
        <v>48533032.74918025</v>
      </c>
      <c r="O191" s="326">
        <v>2184547.4288774505</v>
      </c>
      <c r="P191" s="317">
        <v>4.7133092134092176E-2</v>
      </c>
      <c r="Q191" s="318">
        <v>136039029.06706277</v>
      </c>
      <c r="R191" s="318">
        <v>8745547.4722190946</v>
      </c>
      <c r="S191" s="317">
        <v>6.8703812344884083E-2</v>
      </c>
    </row>
    <row r="192" spans="1:19">
      <c r="A192" s="385"/>
      <c r="B192" s="250" t="s">
        <v>159</v>
      </c>
      <c r="C192" s="313">
        <v>108043849.69559126</v>
      </c>
      <c r="D192" s="313">
        <v>6487055.9922891855</v>
      </c>
      <c r="E192" s="314">
        <v>6.3876140194432524E-2</v>
      </c>
      <c r="F192" s="315">
        <v>294408922.23213488</v>
      </c>
      <c r="G192" s="315">
        <v>21022320.280044258</v>
      </c>
      <c r="H192" s="314">
        <v>7.6895941973514473E-2</v>
      </c>
      <c r="I192" s="298"/>
      <c r="J192" s="302"/>
      <c r="K192" s="302"/>
      <c r="L192" s="250" t="s">
        <v>159</v>
      </c>
      <c r="M192" s="321" t="s">
        <v>351</v>
      </c>
      <c r="N192" s="313">
        <v>108043849.69559126</v>
      </c>
      <c r="O192" s="313">
        <v>6487055.9922891855</v>
      </c>
      <c r="P192" s="314">
        <v>6.3876140194432524E-2</v>
      </c>
      <c r="Q192" s="315">
        <v>294408922.23213488</v>
      </c>
      <c r="R192" s="315">
        <v>21022320.280044258</v>
      </c>
      <c r="S192" s="314">
        <v>7.6895941973514473E-2</v>
      </c>
    </row>
    <row r="193" spans="1:19">
      <c r="A193" s="385"/>
      <c r="B193" s="250" t="s">
        <v>194</v>
      </c>
      <c r="C193" s="326">
        <v>108043849.6955913</v>
      </c>
      <c r="D193" s="326">
        <v>6487055.9922892302</v>
      </c>
      <c r="E193" s="317">
        <v>6.3876140194432968E-2</v>
      </c>
      <c r="F193" s="318">
        <v>294408922.23213488</v>
      </c>
      <c r="G193" s="318">
        <v>21022320.280044258</v>
      </c>
      <c r="H193" s="317">
        <v>7.6895941973514473E-2</v>
      </c>
      <c r="I193" s="299"/>
      <c r="J193" s="303"/>
      <c r="K193" s="303"/>
      <c r="L193" s="250" t="s">
        <v>194</v>
      </c>
      <c r="M193" s="320" t="s">
        <v>352</v>
      </c>
      <c r="N193" s="326">
        <v>108043849.6955913</v>
      </c>
      <c r="O193" s="326">
        <v>6487055.9922892302</v>
      </c>
      <c r="P193" s="317">
        <v>6.3876140194432968E-2</v>
      </c>
      <c r="Q193" s="318">
        <v>294408922.23213488</v>
      </c>
      <c r="R193" s="318">
        <v>21022320.280044258</v>
      </c>
      <c r="S193" s="317">
        <v>7.6895941973514473E-2</v>
      </c>
    </row>
    <row r="194" spans="1:19">
      <c r="A194" s="385"/>
      <c r="B194" s="250" t="s">
        <v>160</v>
      </c>
      <c r="C194" s="313">
        <v>88533961.669083238</v>
      </c>
      <c r="D194" s="313">
        <v>3965407.2812524289</v>
      </c>
      <c r="E194" s="314">
        <v>4.6889855336383054E-2</v>
      </c>
      <c r="F194" s="315">
        <v>252848532.00344208</v>
      </c>
      <c r="G194" s="315">
        <v>14480693.938344359</v>
      </c>
      <c r="H194" s="314">
        <v>6.0749361389894029E-2</v>
      </c>
      <c r="I194" s="298"/>
      <c r="J194" s="302"/>
      <c r="K194" s="302"/>
      <c r="L194" s="250" t="s">
        <v>160</v>
      </c>
      <c r="M194" s="321" t="s">
        <v>353</v>
      </c>
      <c r="N194" s="313">
        <v>88533961.669083238</v>
      </c>
      <c r="O194" s="313">
        <v>3965407.2812524289</v>
      </c>
      <c r="P194" s="314">
        <v>4.6889855336383054E-2</v>
      </c>
      <c r="Q194" s="315">
        <v>252848532.00344208</v>
      </c>
      <c r="R194" s="315">
        <v>14480693.938344359</v>
      </c>
      <c r="S194" s="314">
        <v>6.0749361389894029E-2</v>
      </c>
    </row>
    <row r="195" spans="1:19">
      <c r="A195" s="385"/>
      <c r="B195" s="250" t="s">
        <v>195</v>
      </c>
      <c r="C195" s="326">
        <v>88533961.669083253</v>
      </c>
      <c r="D195" s="326">
        <v>3965407.2812524438</v>
      </c>
      <c r="E195" s="317">
        <v>4.6889855336383228E-2</v>
      </c>
      <c r="F195" s="318">
        <v>252848532.00344211</v>
      </c>
      <c r="G195" s="318">
        <v>14480693.938344389</v>
      </c>
      <c r="H195" s="317">
        <v>6.0749361389894153E-2</v>
      </c>
      <c r="I195" s="299"/>
      <c r="J195" s="303"/>
      <c r="K195" s="303"/>
      <c r="L195" s="250" t="s">
        <v>195</v>
      </c>
      <c r="M195" s="320" t="s">
        <v>354</v>
      </c>
      <c r="N195" s="326">
        <v>88533961.669083253</v>
      </c>
      <c r="O195" s="326">
        <v>3965407.2812524438</v>
      </c>
      <c r="P195" s="317">
        <v>4.6889855336383228E-2</v>
      </c>
      <c r="Q195" s="318">
        <v>252848532.00344211</v>
      </c>
      <c r="R195" s="318">
        <v>14480693.938344389</v>
      </c>
      <c r="S195" s="317">
        <v>6.0749361389894153E-2</v>
      </c>
    </row>
    <row r="196" spans="1:19">
      <c r="A196" s="385"/>
      <c r="B196" s="250" t="s">
        <v>161</v>
      </c>
      <c r="C196" s="313">
        <v>64209366.354761802</v>
      </c>
      <c r="D196" s="313">
        <v>4381864.0008775666</v>
      </c>
      <c r="E196" s="314">
        <v>7.3241633504245382E-2</v>
      </c>
      <c r="F196" s="315">
        <v>169196057.08801734</v>
      </c>
      <c r="G196" s="315">
        <v>13339629.280386835</v>
      </c>
      <c r="H196" s="314">
        <v>8.5589214817957907E-2</v>
      </c>
      <c r="I196" s="298"/>
      <c r="J196" s="302"/>
      <c r="K196" s="302"/>
      <c r="L196" s="250" t="s">
        <v>161</v>
      </c>
      <c r="M196" s="321" t="s">
        <v>355</v>
      </c>
      <c r="N196" s="313">
        <v>64209366.354761802</v>
      </c>
      <c r="O196" s="313">
        <v>4381864.0008775666</v>
      </c>
      <c r="P196" s="314">
        <v>7.3241633504245382E-2</v>
      </c>
      <c r="Q196" s="315">
        <v>169196057.08801734</v>
      </c>
      <c r="R196" s="315">
        <v>13339629.280386835</v>
      </c>
      <c r="S196" s="314">
        <v>8.5589214817957907E-2</v>
      </c>
    </row>
    <row r="197" spans="1:19">
      <c r="A197" s="385"/>
      <c r="B197" s="250" t="s">
        <v>196</v>
      </c>
      <c r="C197" s="326">
        <v>64209366.354761824</v>
      </c>
      <c r="D197" s="326">
        <v>4381864.0008775741</v>
      </c>
      <c r="E197" s="317">
        <v>7.3241633504245479E-2</v>
      </c>
      <c r="F197" s="318">
        <v>169196057.08801734</v>
      </c>
      <c r="G197" s="318">
        <v>13339629.280386835</v>
      </c>
      <c r="H197" s="317">
        <v>8.5589214817957907E-2</v>
      </c>
      <c r="I197" s="299"/>
      <c r="J197" s="303"/>
      <c r="K197" s="303"/>
      <c r="L197" s="250" t="s">
        <v>196</v>
      </c>
      <c r="M197" s="320" t="s">
        <v>356</v>
      </c>
      <c r="N197" s="326">
        <v>64209366.354761824</v>
      </c>
      <c r="O197" s="326">
        <v>4381864.0008775741</v>
      </c>
      <c r="P197" s="317">
        <v>7.3241633504245479E-2</v>
      </c>
      <c r="Q197" s="318">
        <v>169196057.08801734</v>
      </c>
      <c r="R197" s="318">
        <v>13339629.280386835</v>
      </c>
      <c r="S197" s="317">
        <v>8.5589214817957907E-2</v>
      </c>
    </row>
    <row r="198" spans="1:19">
      <c r="A198" s="385"/>
      <c r="B198" s="250" t="s">
        <v>162</v>
      </c>
      <c r="C198" s="313">
        <v>59277414.80021935</v>
      </c>
      <c r="D198" s="313">
        <v>4398162.3626283035</v>
      </c>
      <c r="E198" s="314">
        <v>8.0142534150404385E-2</v>
      </c>
      <c r="F198" s="315">
        <v>158312571.4213717</v>
      </c>
      <c r="G198" s="315">
        <v>15371351.085102886</v>
      </c>
      <c r="H198" s="314">
        <v>0.10753616800627437</v>
      </c>
      <c r="I198" s="298"/>
      <c r="J198" s="302"/>
      <c r="K198" s="302"/>
      <c r="L198" s="250" t="s">
        <v>162</v>
      </c>
      <c r="M198" s="321" t="s">
        <v>357</v>
      </c>
      <c r="N198" s="313">
        <v>59277414.80021935</v>
      </c>
      <c r="O198" s="313">
        <v>4398162.3626283035</v>
      </c>
      <c r="P198" s="314">
        <v>8.0142534150404385E-2</v>
      </c>
      <c r="Q198" s="315">
        <v>158312571.4213717</v>
      </c>
      <c r="R198" s="315">
        <v>15371351.085102886</v>
      </c>
      <c r="S198" s="314">
        <v>0.10753616800627437</v>
      </c>
    </row>
    <row r="199" spans="1:19">
      <c r="A199" s="385"/>
      <c r="B199" s="250" t="s">
        <v>197</v>
      </c>
      <c r="C199" s="326">
        <v>19807794.711037952</v>
      </c>
      <c r="D199" s="326">
        <v>1669622.7211436518</v>
      </c>
      <c r="E199" s="317">
        <v>9.2050219949060111E-2</v>
      </c>
      <c r="F199" s="318">
        <v>54042001.897475891</v>
      </c>
      <c r="G199" s="318">
        <v>5674520.1296680048</v>
      </c>
      <c r="H199" s="317">
        <v>0.11732097521448419</v>
      </c>
      <c r="I199" s="299"/>
      <c r="J199" s="303"/>
      <c r="K199" s="303"/>
      <c r="L199" s="250" t="s">
        <v>197</v>
      </c>
      <c r="M199" s="320" t="s">
        <v>358</v>
      </c>
      <c r="N199" s="326">
        <v>19807794.711037952</v>
      </c>
      <c r="O199" s="326">
        <v>1669622.7211436518</v>
      </c>
      <c r="P199" s="317">
        <v>9.2050219949060111E-2</v>
      </c>
      <c r="Q199" s="318">
        <v>54042001.897475891</v>
      </c>
      <c r="R199" s="318">
        <v>5674520.1296680048</v>
      </c>
      <c r="S199" s="317">
        <v>0.11732097521448419</v>
      </c>
    </row>
    <row r="200" spans="1:19">
      <c r="A200" s="385"/>
      <c r="B200" s="250" t="s">
        <v>198</v>
      </c>
      <c r="C200" s="313">
        <v>39469620.089181282</v>
      </c>
      <c r="D200" s="313">
        <v>2728539.6414846331</v>
      </c>
      <c r="E200" s="314">
        <v>7.4264001173533517E-2</v>
      </c>
      <c r="F200" s="315">
        <v>104270569.52389583</v>
      </c>
      <c r="G200" s="315">
        <v>9696830.9554348886</v>
      </c>
      <c r="H200" s="314">
        <v>0.10253196185551504</v>
      </c>
      <c r="I200" s="298"/>
      <c r="J200" s="302"/>
      <c r="K200" s="302"/>
      <c r="L200" s="250" t="s">
        <v>198</v>
      </c>
      <c r="M200" s="321" t="s">
        <v>359</v>
      </c>
      <c r="N200" s="313">
        <v>39469620.089181282</v>
      </c>
      <c r="O200" s="313">
        <v>2728539.6414846331</v>
      </c>
      <c r="P200" s="314">
        <v>7.4264001173533517E-2</v>
      </c>
      <c r="Q200" s="315">
        <v>104270569.52389583</v>
      </c>
      <c r="R200" s="315">
        <v>9696830.9554348886</v>
      </c>
      <c r="S200" s="314">
        <v>0.10253196185551504</v>
      </c>
    </row>
    <row r="201" spans="1:19">
      <c r="A201" s="385"/>
      <c r="B201" s="250" t="s">
        <v>163</v>
      </c>
      <c r="C201" s="326">
        <v>561332892.20372617</v>
      </c>
      <c r="D201" s="326">
        <v>32014077.531672239</v>
      </c>
      <c r="E201" s="317">
        <v>6.0481654239906361E-2</v>
      </c>
      <c r="F201" s="318">
        <v>1666526442.8671823</v>
      </c>
      <c r="G201" s="318">
        <v>112306479.44064283</v>
      </c>
      <c r="H201" s="317">
        <v>7.2259063764078993E-2</v>
      </c>
      <c r="I201" s="299"/>
      <c r="J201" s="303"/>
      <c r="K201" s="303"/>
      <c r="L201" s="250" t="s">
        <v>163</v>
      </c>
      <c r="M201" s="320" t="s">
        <v>360</v>
      </c>
      <c r="N201" s="326">
        <v>561332892.20372617</v>
      </c>
      <c r="O201" s="326">
        <v>32014077.531672239</v>
      </c>
      <c r="P201" s="317">
        <v>6.0481654239906361E-2</v>
      </c>
      <c r="Q201" s="318">
        <v>1666526442.8671823</v>
      </c>
      <c r="R201" s="318">
        <v>112306479.44064283</v>
      </c>
      <c r="S201" s="317">
        <v>7.2259063764078993E-2</v>
      </c>
    </row>
    <row r="202" spans="1:19">
      <c r="A202" s="385"/>
      <c r="B202" s="250" t="s">
        <v>199</v>
      </c>
      <c r="C202" s="313">
        <v>145119440.2608501</v>
      </c>
      <c r="D202" s="313">
        <v>8498145.3951707184</v>
      </c>
      <c r="E202" s="314">
        <v>6.2202202105650931E-2</v>
      </c>
      <c r="F202" s="315">
        <v>412309835.27400362</v>
      </c>
      <c r="G202" s="315">
        <v>29524908.705294073</v>
      </c>
      <c r="H202" s="314">
        <v>7.7131847823674368E-2</v>
      </c>
      <c r="I202" s="298"/>
      <c r="J202" s="302"/>
      <c r="K202" s="302"/>
      <c r="L202" s="250" t="s">
        <v>199</v>
      </c>
      <c r="M202" s="321" t="s">
        <v>361</v>
      </c>
      <c r="N202" s="313">
        <v>145119440.2608501</v>
      </c>
      <c r="O202" s="313">
        <v>8498145.3951707184</v>
      </c>
      <c r="P202" s="314">
        <v>6.2202202105650931E-2</v>
      </c>
      <c r="Q202" s="315">
        <v>412309835.27400362</v>
      </c>
      <c r="R202" s="315">
        <v>29524908.705294073</v>
      </c>
      <c r="S202" s="314">
        <v>7.7131847823674368E-2</v>
      </c>
    </row>
    <row r="203" spans="1:19">
      <c r="A203" s="385"/>
      <c r="B203" s="250" t="s">
        <v>200</v>
      </c>
      <c r="C203" s="326">
        <v>114711360.35703431</v>
      </c>
      <c r="D203" s="326">
        <v>6567410.4833714217</v>
      </c>
      <c r="E203" s="317">
        <v>6.0728413295830917E-2</v>
      </c>
      <c r="F203" s="318">
        <v>340614096.8614223</v>
      </c>
      <c r="G203" s="318">
        <v>21377244.593394876</v>
      </c>
      <c r="H203" s="317">
        <v>6.6963586570659442E-2</v>
      </c>
      <c r="I203" s="299"/>
      <c r="J203" s="303"/>
      <c r="K203" s="303"/>
      <c r="L203" s="250" t="s">
        <v>200</v>
      </c>
      <c r="M203" s="320" t="s">
        <v>362</v>
      </c>
      <c r="N203" s="326">
        <v>114711360.35703431</v>
      </c>
      <c r="O203" s="326">
        <v>6567410.4833714217</v>
      </c>
      <c r="P203" s="317">
        <v>6.0728413295830917E-2</v>
      </c>
      <c r="Q203" s="318">
        <v>340614096.8614223</v>
      </c>
      <c r="R203" s="318">
        <v>21377244.593394876</v>
      </c>
      <c r="S203" s="317">
        <v>6.6963586570659442E-2</v>
      </c>
    </row>
    <row r="204" spans="1:19">
      <c r="A204" s="385"/>
      <c r="B204" s="250" t="s">
        <v>201</v>
      </c>
      <c r="C204" s="313">
        <v>188337292.57040262</v>
      </c>
      <c r="D204" s="313">
        <v>10782555.348727584</v>
      </c>
      <c r="E204" s="314">
        <v>6.072806345496537E-2</v>
      </c>
      <c r="F204" s="315">
        <v>581096885.99924135</v>
      </c>
      <c r="G204" s="315">
        <v>39381471.845477819</v>
      </c>
      <c r="H204" s="314">
        <v>7.2697713257794727E-2</v>
      </c>
      <c r="I204" s="298"/>
      <c r="J204" s="302"/>
      <c r="K204" s="302"/>
      <c r="L204" s="250" t="s">
        <v>201</v>
      </c>
      <c r="M204" s="321" t="s">
        <v>363</v>
      </c>
      <c r="N204" s="313">
        <v>188337292.57040262</v>
      </c>
      <c r="O204" s="313">
        <v>10782555.348727584</v>
      </c>
      <c r="P204" s="314">
        <v>6.072806345496537E-2</v>
      </c>
      <c r="Q204" s="315">
        <v>581096885.99924135</v>
      </c>
      <c r="R204" s="315">
        <v>39381471.845477819</v>
      </c>
      <c r="S204" s="314">
        <v>7.2697713257794727E-2</v>
      </c>
    </row>
    <row r="205" spans="1:19">
      <c r="A205" s="385"/>
      <c r="B205" s="250" t="s">
        <v>202</v>
      </c>
      <c r="C205" s="326">
        <v>11665916.938811708</v>
      </c>
      <c r="D205" s="326">
        <v>743523.95775233582</v>
      </c>
      <c r="E205" s="317">
        <v>6.8073357096900641E-2</v>
      </c>
      <c r="F205" s="318">
        <v>33666442.068980001</v>
      </c>
      <c r="G205" s="318">
        <v>2599525.0493878871</v>
      </c>
      <c r="H205" s="317">
        <v>8.3675024713540658E-2</v>
      </c>
      <c r="I205" s="299"/>
      <c r="J205" s="303"/>
      <c r="K205" s="303"/>
      <c r="L205" s="250" t="s">
        <v>202</v>
      </c>
      <c r="M205" s="320" t="s">
        <v>364</v>
      </c>
      <c r="N205" s="326">
        <v>11665916.938811708</v>
      </c>
      <c r="O205" s="326">
        <v>743523.95775233582</v>
      </c>
      <c r="P205" s="317">
        <v>6.8073357096900641E-2</v>
      </c>
      <c r="Q205" s="318">
        <v>33666442.068980001</v>
      </c>
      <c r="R205" s="318">
        <v>2599525.0493878871</v>
      </c>
      <c r="S205" s="317">
        <v>8.3675024713540658E-2</v>
      </c>
    </row>
    <row r="206" spans="1:19">
      <c r="A206" s="385"/>
      <c r="B206" s="250" t="s">
        <v>203</v>
      </c>
      <c r="C206" s="313">
        <v>101498882.07663877</v>
      </c>
      <c r="D206" s="313">
        <v>5422442.3466354162</v>
      </c>
      <c r="E206" s="314">
        <v>5.6438835180338827E-2</v>
      </c>
      <c r="F206" s="315">
        <v>298839182.66353512</v>
      </c>
      <c r="G206" s="315">
        <v>19423329.247087896</v>
      </c>
      <c r="H206" s="314">
        <v>6.9514055876203129E-2</v>
      </c>
      <c r="I206" s="298"/>
      <c r="J206" s="302"/>
      <c r="K206" s="302"/>
      <c r="L206" s="250" t="s">
        <v>203</v>
      </c>
      <c r="M206" s="321" t="s">
        <v>365</v>
      </c>
      <c r="N206" s="313">
        <v>101498882.07663877</v>
      </c>
      <c r="O206" s="313">
        <v>5422442.3466354162</v>
      </c>
      <c r="P206" s="314">
        <v>5.6438835180338827E-2</v>
      </c>
      <c r="Q206" s="315">
        <v>298839182.66353512</v>
      </c>
      <c r="R206" s="315">
        <v>19423329.247087896</v>
      </c>
      <c r="S206" s="314">
        <v>6.9514055876203129E-2</v>
      </c>
    </row>
    <row r="207" spans="1:19">
      <c r="A207" s="385"/>
      <c r="B207" s="250" t="s">
        <v>164</v>
      </c>
      <c r="C207" s="326">
        <v>136626864.60983199</v>
      </c>
      <c r="D207" s="326">
        <v>10149154.434425279</v>
      </c>
      <c r="E207" s="317">
        <v>8.0244609270280404E-2</v>
      </c>
      <c r="F207" s="318">
        <v>366258586.40142709</v>
      </c>
      <c r="G207" s="318">
        <v>29992317.763518691</v>
      </c>
      <c r="H207" s="317">
        <v>8.9192168709060812E-2</v>
      </c>
      <c r="I207" s="299"/>
      <c r="J207" s="303"/>
      <c r="K207" s="303"/>
      <c r="L207" s="250" t="s">
        <v>164</v>
      </c>
      <c r="M207" s="320" t="s">
        <v>366</v>
      </c>
      <c r="N207" s="326">
        <v>136626864.60983199</v>
      </c>
      <c r="O207" s="326">
        <v>10149154.434425279</v>
      </c>
      <c r="P207" s="317">
        <v>8.0244609270280404E-2</v>
      </c>
      <c r="Q207" s="318">
        <v>366258586.40142709</v>
      </c>
      <c r="R207" s="318">
        <v>29992317.763518691</v>
      </c>
      <c r="S207" s="317">
        <v>8.9192168709060812E-2</v>
      </c>
    </row>
    <row r="208" spans="1:19">
      <c r="A208" s="1"/>
      <c r="B208" s="250" t="s">
        <v>204</v>
      </c>
      <c r="C208" s="313">
        <v>122064549.13412033</v>
      </c>
      <c r="D208" s="313">
        <v>9345251.5380862355</v>
      </c>
      <c r="E208" s="314">
        <v>8.2907290387649102E-2</v>
      </c>
      <c r="F208" s="315">
        <v>327960532.94273561</v>
      </c>
      <c r="G208" s="315">
        <v>27327963.44613564</v>
      </c>
      <c r="H208" s="314">
        <v>9.0901539683127072E-2</v>
      </c>
      <c r="I208" s="298"/>
      <c r="J208" s="302"/>
      <c r="K208" s="302"/>
      <c r="L208" s="250" t="s">
        <v>204</v>
      </c>
      <c r="M208" s="321" t="s">
        <v>367</v>
      </c>
      <c r="N208" s="313">
        <v>122064549.13412033</v>
      </c>
      <c r="O208" s="313">
        <v>9345251.5380862355</v>
      </c>
      <c r="P208" s="314">
        <v>8.2907290387649102E-2</v>
      </c>
      <c r="Q208" s="315">
        <v>327960532.94273561</v>
      </c>
      <c r="R208" s="315">
        <v>27327963.44613564</v>
      </c>
      <c r="S208" s="314">
        <v>9.0901539683127072E-2</v>
      </c>
    </row>
    <row r="209" spans="1:19">
      <c r="A209" s="1"/>
      <c r="B209" s="250" t="s">
        <v>205</v>
      </c>
      <c r="C209" s="326">
        <v>14562315.475712961</v>
      </c>
      <c r="D209" s="326">
        <v>803902.89633926935</v>
      </c>
      <c r="E209" s="317">
        <v>5.8429916365821365E-2</v>
      </c>
      <c r="F209" s="318">
        <v>38298053.458691493</v>
      </c>
      <c r="G209" s="318">
        <v>2664354.3173830137</v>
      </c>
      <c r="H209" s="317">
        <v>7.4770635145604419E-2</v>
      </c>
      <c r="I209" s="299"/>
      <c r="J209" s="303"/>
      <c r="K209" s="303"/>
      <c r="L209" s="250" t="s">
        <v>205</v>
      </c>
      <c r="M209" s="320" t="s">
        <v>368</v>
      </c>
      <c r="N209" s="326">
        <v>14562315.475712961</v>
      </c>
      <c r="O209" s="326">
        <v>803902.89633926935</v>
      </c>
      <c r="P209" s="317">
        <v>5.8429916365821365E-2</v>
      </c>
      <c r="Q209" s="318">
        <v>38298053.458691493</v>
      </c>
      <c r="R209" s="318">
        <v>2664354.3173830137</v>
      </c>
      <c r="S209" s="317">
        <v>7.4770635145604419E-2</v>
      </c>
    </row>
    <row r="210" spans="1:19">
      <c r="A210" s="1"/>
      <c r="B210" s="250" t="s">
        <v>66</v>
      </c>
      <c r="C210" s="313">
        <v>3432227158.6309714</v>
      </c>
      <c r="D210" s="313">
        <v>219183657.2107234</v>
      </c>
      <c r="E210" s="314">
        <v>6.8216834634774959E-2</v>
      </c>
      <c r="F210" s="315">
        <v>9600610038.3136101</v>
      </c>
      <c r="G210" s="315">
        <v>706088488.20681572</v>
      </c>
      <c r="H210" s="314">
        <v>7.9384650903267295E-2</v>
      </c>
      <c r="I210" s="298"/>
      <c r="J210" s="302"/>
      <c r="K210" s="302"/>
      <c r="L210" s="250" t="s">
        <v>66</v>
      </c>
      <c r="M210" s="321" t="s">
        <v>300</v>
      </c>
      <c r="N210" s="313">
        <v>3432227158.6309714</v>
      </c>
      <c r="O210" s="313">
        <v>219183657.2107234</v>
      </c>
      <c r="P210" s="314">
        <v>6.8216834634774959E-2</v>
      </c>
      <c r="Q210" s="315">
        <v>9600610038.3136101</v>
      </c>
      <c r="R210" s="315">
        <v>706088488.20681572</v>
      </c>
      <c r="S210" s="314">
        <v>7.9384650903267295E-2</v>
      </c>
    </row>
    <row r="211" spans="1:19">
      <c r="A211" s="1"/>
    </row>
    <row r="212" spans="1:19">
      <c r="A212" s="1"/>
    </row>
    <row r="213" spans="1:19">
      <c r="A213" s="1"/>
    </row>
    <row r="214" spans="1:19">
      <c r="A214" s="1"/>
    </row>
    <row r="215" spans="1:19">
      <c r="A215" s="1"/>
    </row>
    <row r="216" spans="1:19">
      <c r="A216" s="1"/>
    </row>
    <row r="217" spans="1:19">
      <c r="A217" s="1"/>
    </row>
    <row r="218" spans="1:19">
      <c r="A218" s="1"/>
    </row>
    <row r="219" spans="1:19">
      <c r="A219" s="1"/>
    </row>
    <row r="220" spans="1:19">
      <c r="A220" s="1"/>
    </row>
    <row r="221" spans="1:19">
      <c r="A221" s="1"/>
    </row>
    <row r="222" spans="1:19">
      <c r="A222" s="1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/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78" t="s">
        <v>136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</row>
    <row r="3" spans="2:16" ht="15" customHeight="1" thickBot="1">
      <c r="B3" s="398" t="str">
        <f>'HOME PAGE'!H5</f>
        <v>4 WEEKS  ENDING 11-03-2024</v>
      </c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</row>
    <row r="4" spans="2:16" ht="15" customHeight="1" thickBot="1">
      <c r="B4" s="390" t="s">
        <v>37</v>
      </c>
      <c r="C4" s="361" t="s">
        <v>109</v>
      </c>
      <c r="D4" s="362"/>
      <c r="E4" s="363"/>
      <c r="F4" s="377" t="s">
        <v>23</v>
      </c>
      <c r="G4" s="377"/>
      <c r="H4" s="377"/>
      <c r="I4" s="34"/>
      <c r="J4" s="388" t="s">
        <v>440</v>
      </c>
      <c r="K4" s="361" t="s">
        <v>109</v>
      </c>
      <c r="L4" s="362"/>
      <c r="M4" s="363"/>
      <c r="N4" s="372" t="s">
        <v>23</v>
      </c>
      <c r="O4" s="373"/>
      <c r="P4" s="374"/>
    </row>
    <row r="5" spans="2:16" ht="15" thickBot="1">
      <c r="B5" s="390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89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9" t="s">
        <v>441</v>
      </c>
      <c r="C6" s="270">
        <f>'DMI SR Data'!C69</f>
        <v>12082062.567014175</v>
      </c>
      <c r="D6" s="270">
        <f>'DMI SR Data'!D69</f>
        <v>1191750.0390702784</v>
      </c>
      <c r="E6" s="271">
        <f>'DMI SR Data'!E69</f>
        <v>0.10943212474502623</v>
      </c>
      <c r="F6" s="270">
        <f>'DMI SR Data'!F69</f>
        <v>33061440.981176406</v>
      </c>
      <c r="G6" s="270">
        <f>'DMI SR Data'!G69</f>
        <v>3817958.6015158221</v>
      </c>
      <c r="H6" s="271">
        <f>'DMI SR Data'!H69</f>
        <v>0.13055759064355779</v>
      </c>
      <c r="I6" s="36"/>
      <c r="J6" s="269" t="s">
        <v>440</v>
      </c>
      <c r="K6" s="270">
        <f>'DMI SR Data'!C63</f>
        <v>49428814.74838946</v>
      </c>
      <c r="L6" s="270">
        <f>'DMI SR Data'!D63</f>
        <v>3054297.3424662873</v>
      </c>
      <c r="M6" s="271">
        <f>'DMI SR Data'!E63</f>
        <v>6.5861544514448742E-2</v>
      </c>
      <c r="N6" s="270">
        <f>'DMI SR Data'!F63</f>
        <v>149890500.46241647</v>
      </c>
      <c r="O6" s="270">
        <f>'DMI SR Data'!G63</f>
        <v>12746257.357641518</v>
      </c>
      <c r="P6" s="272">
        <f>'DMI SR Data'!H63</f>
        <v>9.2940520645140606E-2</v>
      </c>
    </row>
    <row r="7" spans="2:16" ht="15" customHeight="1">
      <c r="B7" s="87" t="s">
        <v>405</v>
      </c>
      <c r="C7" s="82">
        <f>'DMI SR Data'!C70</f>
        <v>10810091.833794588</v>
      </c>
      <c r="D7" s="82">
        <f>'DMI SR Data'!D70</f>
        <v>1088007.5677765347</v>
      </c>
      <c r="E7" s="205">
        <f>'DMI SR Data'!E70</f>
        <v>0.11191093782014276</v>
      </c>
      <c r="F7" s="82">
        <f>'DMI SR Data'!F70</f>
        <v>29643770.749897934</v>
      </c>
      <c r="G7" s="82">
        <f>'DMI SR Data'!G70</f>
        <v>3457491.1745205186</v>
      </c>
      <c r="H7" s="205">
        <f>'DMI SR Data'!H70</f>
        <v>0.13203445585189383</v>
      </c>
      <c r="I7" s="34"/>
      <c r="J7" s="87" t="s">
        <v>406</v>
      </c>
      <c r="K7" s="254">
        <f>'DMI SR Data'!C64</f>
        <v>12938179.683583647</v>
      </c>
      <c r="L7" s="255">
        <f>'DMI SR Data'!D64</f>
        <v>933943.10933692008</v>
      </c>
      <c r="M7" s="256">
        <f>'DMI SR Data'!E64</f>
        <v>7.7801124924558193E-2</v>
      </c>
      <c r="N7" s="255">
        <f>'DMI SR Data'!F64</f>
        <v>37573306.62658719</v>
      </c>
      <c r="O7" s="255">
        <f>'DMI SR Data'!G64</f>
        <v>3741929.56105344</v>
      </c>
      <c r="P7" s="257">
        <f>'DMI SR Data'!H64</f>
        <v>0.11060529856071362</v>
      </c>
    </row>
    <row r="8" spans="2:16" ht="15" customHeight="1" thickBot="1">
      <c r="B8" s="88" t="s">
        <v>407</v>
      </c>
      <c r="C8" s="89">
        <f>'DMI SR Data'!C71</f>
        <v>1271970.7332195719</v>
      </c>
      <c r="D8" s="89">
        <f>'DMI SR Data'!D71</f>
        <v>103742.47129373532</v>
      </c>
      <c r="E8" s="206">
        <f>'DMI SR Data'!E71</f>
        <v>8.8803254188282318E-2</v>
      </c>
      <c r="F8" s="89">
        <f>'DMI SR Data'!F71</f>
        <v>3417670.2312784772</v>
      </c>
      <c r="G8" s="89">
        <f>'DMI SR Data'!G71</f>
        <v>360467.42699530907</v>
      </c>
      <c r="H8" s="206">
        <f>'DMI SR Data'!H71</f>
        <v>0.11790759399091581</v>
      </c>
      <c r="I8" s="34"/>
      <c r="J8" s="87" t="s">
        <v>408</v>
      </c>
      <c r="K8" s="254">
        <f>'DMI SR Data'!C65</f>
        <v>10118263.221607329</v>
      </c>
      <c r="L8" s="255">
        <f>'DMI SR Data'!D65</f>
        <v>606734.30407437496</v>
      </c>
      <c r="M8" s="256">
        <f>'DMI SR Data'!E65</f>
        <v>6.3789355984184531E-2</v>
      </c>
      <c r="N8" s="255">
        <f>'DMI SR Data'!F65</f>
        <v>30650632.995243262</v>
      </c>
      <c r="O8" s="255">
        <f>'DMI SR Data'!G65</f>
        <v>2528722.9990773275</v>
      </c>
      <c r="P8" s="257">
        <f>'DMI SR Data'!H65</f>
        <v>8.9920030304559209E-2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4">
        <f>'DMI SR Data'!C66</f>
        <v>16414043.335928824</v>
      </c>
      <c r="L9" s="255">
        <f>'DMI SR Data'!D66</f>
        <v>883959.11407330632</v>
      </c>
      <c r="M9" s="256">
        <f>'DMI SR Data'!E66</f>
        <v>5.691914489615639E-2</v>
      </c>
      <c r="N9" s="255">
        <f>'DMI SR Data'!F66</f>
        <v>51784784.869132221</v>
      </c>
      <c r="O9" s="255">
        <f>'DMI SR Data'!G66</f>
        <v>3986650.6299357265</v>
      </c>
      <c r="P9" s="257">
        <f>'DMI SR Data'!H66</f>
        <v>8.3405988400829759E-2</v>
      </c>
    </row>
    <row r="10" spans="2:16" ht="15" customHeight="1" thickBot="1">
      <c r="B10" s="388" t="s">
        <v>38</v>
      </c>
      <c r="C10" s="361" t="s">
        <v>109</v>
      </c>
      <c r="D10" s="362"/>
      <c r="E10" s="363"/>
      <c r="F10" s="377" t="s">
        <v>23</v>
      </c>
      <c r="G10" s="377"/>
      <c r="H10" s="377"/>
      <c r="I10" s="34"/>
      <c r="J10" s="87" t="s">
        <v>410</v>
      </c>
      <c r="K10" s="254">
        <f>'DMI SR Data'!C67</f>
        <v>996097.56533391867</v>
      </c>
      <c r="L10" s="255">
        <f>'DMI SR Data'!D67</f>
        <v>67881.887740566279</v>
      </c>
      <c r="M10" s="256">
        <f>'DMI SR Data'!E67</f>
        <v>7.3131589326920488E-2</v>
      </c>
      <c r="N10" s="255">
        <f>'DMI SR Data'!F67</f>
        <v>2919574.9922427181</v>
      </c>
      <c r="O10" s="255">
        <f>'DMI SR Data'!G67</f>
        <v>315060.07383624837</v>
      </c>
      <c r="P10" s="257">
        <f>'DMI SR Data'!H67</f>
        <v>0.12096689161182182</v>
      </c>
    </row>
    <row r="11" spans="2:16" ht="15" customHeight="1" thickBot="1">
      <c r="B11" s="389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60">
        <f>'DMI SR Data'!C68</f>
        <v>8962230.9419355765</v>
      </c>
      <c r="L11" s="261">
        <f>'DMI SR Data'!D68</f>
        <v>561778.92724141292</v>
      </c>
      <c r="M11" s="262">
        <f>'DMI SR Data'!E68</f>
        <v>6.687484509866172E-2</v>
      </c>
      <c r="N11" s="261">
        <f>'DMI SR Data'!F68</f>
        <v>26962200.979211036</v>
      </c>
      <c r="O11" s="261">
        <f>'DMI SR Data'!G68</f>
        <v>2173894.0937387571</v>
      </c>
      <c r="P11" s="263">
        <f>'DMI SR Data'!H68</f>
        <v>8.7698369387737993E-2</v>
      </c>
    </row>
    <row r="12" spans="2:16" ht="15" thickBot="1">
      <c r="B12" s="269" t="s">
        <v>442</v>
      </c>
      <c r="C12" s="270">
        <f>'DMI SR Data'!C13</f>
        <v>38947871.071928903</v>
      </c>
      <c r="D12" s="270">
        <f>'DMI SR Data'!D13</f>
        <v>4010628.2826565653</v>
      </c>
      <c r="E12" s="271">
        <f>'DMI SR Data'!E13</f>
        <v>0.1147952145750909</v>
      </c>
      <c r="F12" s="270">
        <f>'DMI SR Data'!F13</f>
        <v>108807686.28172931</v>
      </c>
      <c r="G12" s="270">
        <f>'DMI SR Data'!G13</f>
        <v>13302496.032473192</v>
      </c>
      <c r="H12" s="272">
        <f>'DMI SR Data'!H13</f>
        <v>0.13928558225741877</v>
      </c>
      <c r="I12" s="34"/>
    </row>
    <row r="13" spans="2:16" ht="15" customHeight="1" thickBot="1">
      <c r="B13" s="87" t="s">
        <v>411</v>
      </c>
      <c r="C13" s="240">
        <f>'DMI SR Data'!C14</f>
        <v>2645703.717545616</v>
      </c>
      <c r="D13" s="240">
        <f>'DMI SR Data'!D14</f>
        <v>167093.6852858481</v>
      </c>
      <c r="E13" s="264">
        <f>'DMI SR Data'!E14</f>
        <v>6.741426973629551E-2</v>
      </c>
      <c r="F13" s="240">
        <f>'DMI SR Data'!F14</f>
        <v>7290760.9117442807</v>
      </c>
      <c r="G13" s="240">
        <f>'DMI SR Data'!G14</f>
        <v>584928.60164115671</v>
      </c>
      <c r="H13" s="265">
        <f>'DMI SR Data'!H14</f>
        <v>8.7226845914397985E-2</v>
      </c>
      <c r="I13" s="34"/>
      <c r="J13" s="388" t="s">
        <v>443</v>
      </c>
      <c r="K13" s="372" t="s">
        <v>109</v>
      </c>
      <c r="L13" s="373"/>
      <c r="M13" s="374"/>
      <c r="N13" s="372" t="s">
        <v>23</v>
      </c>
      <c r="O13" s="373"/>
      <c r="P13" s="374"/>
    </row>
    <row r="14" spans="2:16" ht="15" customHeight="1" thickBot="1">
      <c r="B14" s="87" t="s">
        <v>412</v>
      </c>
      <c r="C14" s="240">
        <f>'DMI SR Data'!C15</f>
        <v>2621615.4740956756</v>
      </c>
      <c r="D14" s="240">
        <f>'DMI SR Data'!D15</f>
        <v>254942.65068222163</v>
      </c>
      <c r="E14" s="264">
        <f>'DMI SR Data'!E15</f>
        <v>0.10772196653465503</v>
      </c>
      <c r="F14" s="240">
        <f>'DMI SR Data'!F15</f>
        <v>6828178.9712080229</v>
      </c>
      <c r="G14" s="240">
        <f>'DMI SR Data'!G15</f>
        <v>866696.42401285656</v>
      </c>
      <c r="H14" s="265">
        <f>'DMI SR Data'!H15</f>
        <v>0.14538269921139513</v>
      </c>
      <c r="I14" s="34"/>
      <c r="J14" s="389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40">
        <f>'DMI SR Data'!C16</f>
        <v>23780917.10006848</v>
      </c>
      <c r="D15" s="240">
        <f>'DMI SR Data'!D16</f>
        <v>2596593.6117974259</v>
      </c>
      <c r="E15" s="264">
        <f>'DMI SR Data'!E16</f>
        <v>0.12257146720947025</v>
      </c>
      <c r="F15" s="240">
        <f>'DMI SR Data'!F16</f>
        <v>66506842.665026896</v>
      </c>
      <c r="G15" s="240">
        <f>'DMI SR Data'!G16</f>
        <v>8639912.9906788021</v>
      </c>
      <c r="H15" s="265">
        <f>'DMI SR Data'!H16</f>
        <v>0.14930657353519139</v>
      </c>
      <c r="I15" s="34"/>
      <c r="J15" s="269" t="s">
        <v>445</v>
      </c>
      <c r="K15" s="270">
        <f>'DMI SR Data'!C60</f>
        <v>5106128.1739536198</v>
      </c>
      <c r="L15" s="270">
        <f>'DMI SR Data'!D60</f>
        <v>456253.72897299659</v>
      </c>
      <c r="M15" s="271">
        <f>'DMI SR Data'!E60</f>
        <v>9.8121730892219358E-2</v>
      </c>
      <c r="N15" s="270">
        <f>'DMI SR Data'!F60</f>
        <v>13939436.143544933</v>
      </c>
      <c r="O15" s="270">
        <f>'DMI SR Data'!G60</f>
        <v>1775638.7679595742</v>
      </c>
      <c r="P15" s="271">
        <f>'DMI SR Data'!H60</f>
        <v>0.14597733858371881</v>
      </c>
    </row>
    <row r="16" spans="2:16" ht="15" customHeight="1">
      <c r="B16" s="87" t="s">
        <v>413</v>
      </c>
      <c r="C16" s="240">
        <f>'DMI SR Data'!C17</f>
        <v>6596615.7984182136</v>
      </c>
      <c r="D16" s="240">
        <f>'DMI SR Data'!D17</f>
        <v>666323.52691653371</v>
      </c>
      <c r="E16" s="264">
        <f>'DMI SR Data'!E17</f>
        <v>0.11235930649128124</v>
      </c>
      <c r="F16" s="240">
        <f>'DMI SR Data'!F17</f>
        <v>19189777.313600883</v>
      </c>
      <c r="G16" s="240">
        <f>'DMI SR Data'!G17</f>
        <v>2098395.4286757521</v>
      </c>
      <c r="H16" s="265">
        <f>'DMI SR Data'!H17</f>
        <v>0.12277505954779291</v>
      </c>
      <c r="I16" s="34"/>
      <c r="J16" s="87" t="s">
        <v>414</v>
      </c>
      <c r="K16" s="82">
        <f>'DMI SR Data'!C61</f>
        <v>1687454.4199661829</v>
      </c>
      <c r="L16" s="82">
        <f>'DMI SR Data'!D61</f>
        <v>141717.09684371459</v>
      </c>
      <c r="M16" s="205">
        <f>'DMI SR Data'!E61</f>
        <v>9.1682522459533303E-2</v>
      </c>
      <c r="N16" s="82">
        <f>'DMI SR Data'!F61</f>
        <v>4723301.9161352292</v>
      </c>
      <c r="O16" s="82">
        <f>'DMI SR Data'!G61</f>
        <v>618228.06980337575</v>
      </c>
      <c r="P16" s="205">
        <f>'DMI SR Data'!H61</f>
        <v>0.15060096186961464</v>
      </c>
    </row>
    <row r="17" spans="2:16" ht="15" customHeight="1" thickBot="1">
      <c r="B17" s="87" t="s">
        <v>446</v>
      </c>
      <c r="C17" s="240">
        <f>'DMI SR Data'!C18</f>
        <v>1047878.6657538116</v>
      </c>
      <c r="D17" s="240">
        <f>'DMI SR Data'!D18</f>
        <v>126825.03633522615</v>
      </c>
      <c r="E17" s="264">
        <f>'DMI SR Data'!E18</f>
        <v>0.13769560456027341</v>
      </c>
      <c r="F17" s="240">
        <f>'DMI SR Data'!F18</f>
        <v>2892439.3553016335</v>
      </c>
      <c r="G17" s="240">
        <f>'DMI SR Data'!G18</f>
        <v>470177.43373306096</v>
      </c>
      <c r="H17" s="265">
        <f>'DMI SR Data'!H18</f>
        <v>0.19410676836656476</v>
      </c>
      <c r="I17" s="34"/>
      <c r="J17" s="217" t="s">
        <v>415</v>
      </c>
      <c r="K17" s="89">
        <f>'DMI SR Data'!C62</f>
        <v>3418673.7539874348</v>
      </c>
      <c r="L17" s="89">
        <f>'DMI SR Data'!D62</f>
        <v>314536.63212927617</v>
      </c>
      <c r="M17" s="206">
        <f>'DMI SR Data'!E62</f>
        <v>0.1013282016166194</v>
      </c>
      <c r="N17" s="89">
        <f>'DMI SR Data'!F62</f>
        <v>9216134.2274097037</v>
      </c>
      <c r="O17" s="89">
        <f>'DMI SR Data'!G62</f>
        <v>1157410.6981561985</v>
      </c>
      <c r="P17" s="206">
        <f>'DMI SR Data'!H62</f>
        <v>0.14362208778533586</v>
      </c>
    </row>
    <row r="18" spans="2:16" ht="15" customHeight="1" thickBot="1">
      <c r="B18" s="87" t="s">
        <v>416</v>
      </c>
      <c r="C18" s="240">
        <f>'DMI SR Data'!C19</f>
        <v>542861.60220503225</v>
      </c>
      <c r="D18" s="240">
        <f>'DMI SR Data'!D19</f>
        <v>41718.52509171702</v>
      </c>
      <c r="E18" s="264">
        <f>'DMI SR Data'!E19</f>
        <v>8.3246735307657249E-2</v>
      </c>
      <c r="F18" s="240">
        <f>'DMI SR Data'!F19</f>
        <v>1527716.3096585139</v>
      </c>
      <c r="G18" s="240">
        <f>'DMI SR Data'!G19</f>
        <v>155867.55942920106</v>
      </c>
      <c r="H18" s="265">
        <f>'DMI SR Data'!H19</f>
        <v>0.11361861823553571</v>
      </c>
      <c r="I18" s="34"/>
    </row>
    <row r="19" spans="2:16" ht="15" customHeight="1" thickBot="1">
      <c r="B19" s="88" t="s">
        <v>417</v>
      </c>
      <c r="C19" s="218">
        <f>'DMI SR Data'!C21</f>
        <v>34904643.082985371</v>
      </c>
      <c r="D19" s="218">
        <f>'DMI SR Data'!D21</f>
        <v>3108844.6164472662</v>
      </c>
      <c r="E19" s="219">
        <f>'DMI SR Data'!E21</f>
        <v>9.7775327759704281E-2</v>
      </c>
      <c r="F19" s="218">
        <f>'DMI SR Data'!F21</f>
        <v>95173948.199779406</v>
      </c>
      <c r="G19" s="218">
        <f>'DMI SR Data'!G21</f>
        <v>10569991.72369796</v>
      </c>
      <c r="H19" s="220">
        <f>'DMI SR Data'!H21</f>
        <v>0.12493495770125389</v>
      </c>
      <c r="I19" s="34"/>
      <c r="J19" s="388" t="s">
        <v>447</v>
      </c>
      <c r="K19" s="372" t="s">
        <v>109</v>
      </c>
      <c r="L19" s="373"/>
      <c r="M19" s="374"/>
      <c r="N19" s="372" t="s">
        <v>23</v>
      </c>
      <c r="O19" s="373"/>
      <c r="P19" s="374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389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390" t="s">
        <v>141</v>
      </c>
      <c r="C21" s="361" t="s">
        <v>109</v>
      </c>
      <c r="D21" s="362"/>
      <c r="E21" s="363"/>
      <c r="F21" s="377" t="s">
        <v>23</v>
      </c>
      <c r="G21" s="377"/>
      <c r="H21" s="377"/>
      <c r="I21" s="34"/>
      <c r="J21" s="269" t="s">
        <v>448</v>
      </c>
      <c r="K21" s="270">
        <f>'DMI SR Data'!C35</f>
        <v>17158566.357371874</v>
      </c>
      <c r="L21" s="270">
        <f>'DMI SR Data'!D35</f>
        <v>982556.37021109276</v>
      </c>
      <c r="M21" s="271">
        <f>'DMI SR Data'!E35</f>
        <v>6.0741577866913234E-2</v>
      </c>
      <c r="N21" s="270">
        <f>'DMI SR Data'!F35</f>
        <v>53504921.181284934</v>
      </c>
      <c r="O21" s="270">
        <f>'DMI SR Data'!G35</f>
        <v>3499148.3005632982</v>
      </c>
      <c r="P21" s="271">
        <f>'DMI SR Data'!H35</f>
        <v>6.9974886877756853E-2</v>
      </c>
    </row>
    <row r="22" spans="2:16" ht="15" customHeight="1" thickBot="1">
      <c r="B22" s="390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4258179.7021908257</v>
      </c>
      <c r="L22" s="82">
        <f>'DMI SR Data'!D36</f>
        <v>201810.60289895209</v>
      </c>
      <c r="M22" s="205">
        <f>'DMI SR Data'!E36</f>
        <v>4.9751538373118576E-2</v>
      </c>
      <c r="N22" s="82">
        <f>'DMI SR Data'!F36</f>
        <v>13432088.65297658</v>
      </c>
      <c r="O22" s="82">
        <f>'DMI SR Data'!G36</f>
        <v>711201.34284005128</v>
      </c>
      <c r="P22" s="205">
        <f>'DMI SR Data'!H36</f>
        <v>5.5908155264714647E-2</v>
      </c>
    </row>
    <row r="23" spans="2:16" ht="15" customHeight="1" thickBot="1">
      <c r="B23" s="269" t="s">
        <v>449</v>
      </c>
      <c r="C23" s="270">
        <f>'DMI SR Data'!C4</f>
        <v>46452907.565006658</v>
      </c>
      <c r="D23" s="270">
        <f>'DMI SR Data'!D4</f>
        <v>4687651.502322413</v>
      </c>
      <c r="E23" s="271">
        <f>'DMI SR Data'!E4</f>
        <v>0.11223806446408122</v>
      </c>
      <c r="F23" s="270">
        <f>'DMI SR Data'!F4</f>
        <v>130407747.40085378</v>
      </c>
      <c r="G23" s="270">
        <f>'DMI SR Data'!G4</f>
        <v>16206487.87807931</v>
      </c>
      <c r="H23" s="271">
        <f>'DMI SR Data'!H4</f>
        <v>0.1419116386789705</v>
      </c>
      <c r="I23" s="34"/>
      <c r="J23" s="87" t="s">
        <v>419</v>
      </c>
      <c r="K23" s="82">
        <f>'DMI SR Data'!C37</f>
        <v>8792850.5619702768</v>
      </c>
      <c r="L23" s="82">
        <f>'DMI SR Data'!D37</f>
        <v>484298.32541760523</v>
      </c>
      <c r="M23" s="205">
        <f>'DMI SR Data'!E37</f>
        <v>5.8289135294471835E-2</v>
      </c>
      <c r="N23" s="82">
        <f>'DMI SR Data'!F37</f>
        <v>27566715.865541294</v>
      </c>
      <c r="O23" s="82">
        <f>'DMI SR Data'!G37</f>
        <v>1729811.2828117535</v>
      </c>
      <c r="P23" s="205">
        <f>'DMI SR Data'!H37</f>
        <v>6.6951181294683082E-2</v>
      </c>
    </row>
    <row r="24" spans="2:16" ht="15" customHeight="1">
      <c r="B24" s="87" t="s">
        <v>420</v>
      </c>
      <c r="C24" s="82">
        <f>'DMI SR Data'!C5</f>
        <v>3451262.6487223129</v>
      </c>
      <c r="D24" s="82">
        <f>'DMI SR Data'!D5</f>
        <v>292465.64047619188</v>
      </c>
      <c r="E24" s="205">
        <f>'DMI SR Data'!E5</f>
        <v>9.2587665403222427E-2</v>
      </c>
      <c r="F24" s="82">
        <f>'DMI SR Data'!F5</f>
        <v>9314845.1652883012</v>
      </c>
      <c r="G24" s="82">
        <f>'DMI SR Data'!G5</f>
        <v>1062527.0315529434</v>
      </c>
      <c r="H24" s="205">
        <f>'DMI SR Data'!H5</f>
        <v>0.12875497700571531</v>
      </c>
      <c r="I24" s="34"/>
      <c r="J24" s="87" t="s">
        <v>421</v>
      </c>
      <c r="K24" s="82">
        <f>'DMI SR Data'!C38</f>
        <v>2411425.928976879</v>
      </c>
      <c r="L24" s="82">
        <f>'DMI SR Data'!D38</f>
        <v>189368.42604846507</v>
      </c>
      <c r="M24" s="205">
        <f>'DMI SR Data'!E38</f>
        <v>8.5222108698312024E-2</v>
      </c>
      <c r="N24" s="82">
        <f>'DMI SR Data'!F38</f>
        <v>7210091.2945022555</v>
      </c>
      <c r="O24" s="82">
        <f>'DMI SR Data'!G38</f>
        <v>688834.80915042199</v>
      </c>
      <c r="P24" s="205">
        <f>'DMI SR Data'!H38</f>
        <v>0.10562915454984717</v>
      </c>
    </row>
    <row r="25" spans="2:16" ht="15" customHeight="1">
      <c r="B25" s="87" t="s">
        <v>422</v>
      </c>
      <c r="C25" s="82">
        <f>'DMI SR Data'!C6</f>
        <v>8781857.1303274073</v>
      </c>
      <c r="D25" s="82">
        <f>'DMI SR Data'!D6</f>
        <v>964540.57564465702</v>
      </c>
      <c r="E25" s="205">
        <f>'DMI SR Data'!E6</f>
        <v>0.12338512440907555</v>
      </c>
      <c r="F25" s="82">
        <f>'DMI SR Data'!F6</f>
        <v>24543864.131915502</v>
      </c>
      <c r="G25" s="82">
        <f>'DMI SR Data'!G6</f>
        <v>3216242.7729658522</v>
      </c>
      <c r="H25" s="205">
        <f>'DMI SR Data'!H6</f>
        <v>0.15080175697212617</v>
      </c>
      <c r="I25" s="34"/>
      <c r="J25" s="87" t="s">
        <v>423</v>
      </c>
      <c r="K25" s="82">
        <f>'DMI SR Data'!C39</f>
        <v>991794.58962459688</v>
      </c>
      <c r="L25" s="82">
        <f>'DMI SR Data'!D39</f>
        <v>57102.893153274083</v>
      </c>
      <c r="M25" s="205">
        <f>'DMI SR Data'!E39</f>
        <v>6.1092757503731665E-2</v>
      </c>
      <c r="N25" s="82">
        <f>'DMI SR Data'!F39</f>
        <v>3087530.6358410907</v>
      </c>
      <c r="O25" s="82">
        <f>'DMI SR Data'!G39</f>
        <v>171299.63867158256</v>
      </c>
      <c r="P25" s="205">
        <f>'DMI SR Data'!H39</f>
        <v>5.8740078833894122E-2</v>
      </c>
    </row>
    <row r="26" spans="2:16" ht="15" customHeight="1" thickBot="1">
      <c r="B26" s="87" t="s">
        <v>424</v>
      </c>
      <c r="C26" s="82">
        <f>'DMI SR Data'!C7</f>
        <v>3489535.7548958263</v>
      </c>
      <c r="D26" s="82">
        <f>'DMI SR Data'!D7</f>
        <v>414290.11540041398</v>
      </c>
      <c r="E26" s="205">
        <f>'DMI SR Data'!E7</f>
        <v>0.13471773118858593</v>
      </c>
      <c r="F26" s="82">
        <f>'DMI SR Data'!F7</f>
        <v>9396202.8494246844</v>
      </c>
      <c r="G26" s="82">
        <f>'DMI SR Data'!G7</f>
        <v>1283889.7747319723</v>
      </c>
      <c r="H26" s="205">
        <f>'DMI SR Data'!H7</f>
        <v>0.15826432768444468</v>
      </c>
      <c r="I26" s="34"/>
      <c r="J26" s="88" t="s">
        <v>425</v>
      </c>
      <c r="K26" s="89">
        <f>'DMI SR Data'!C40</f>
        <v>704315.57460928545</v>
      </c>
      <c r="L26" s="89">
        <f>'DMI SR Data'!D40</f>
        <v>49976.122692799778</v>
      </c>
      <c r="M26" s="206">
        <f>'DMI SR Data'!E40</f>
        <v>7.6376447341552481E-2</v>
      </c>
      <c r="N26" s="89">
        <f>'DMI SR Data'!F40</f>
        <v>2208494.732423719</v>
      </c>
      <c r="O26" s="89">
        <f>'DMI SR Data'!G40</f>
        <v>198001.22708948725</v>
      </c>
      <c r="P26" s="206">
        <f>'DMI SR Data'!H40</f>
        <v>9.8483892916913854E-2</v>
      </c>
    </row>
    <row r="27" spans="2:16" ht="15" customHeight="1" thickBot="1">
      <c r="B27" s="87" t="s">
        <v>280</v>
      </c>
      <c r="C27" s="82">
        <f>'DMI SR Data'!C8</f>
        <v>1524925.7080540566</v>
      </c>
      <c r="D27" s="82">
        <f>'DMI SR Data'!D8</f>
        <v>109236.41405051644</v>
      </c>
      <c r="E27" s="205">
        <f>'DMI SR Data'!E8</f>
        <v>7.7161291332223131E-2</v>
      </c>
      <c r="F27" s="82">
        <f>'DMI SR Data'!F8</f>
        <v>3976714.6433927626</v>
      </c>
      <c r="G27" s="82">
        <f>'DMI SR Data'!G8</f>
        <v>355840.9398549851</v>
      </c>
      <c r="H27" s="205">
        <f>'DMI SR Data'!H8</f>
        <v>9.8274883077890965E-2</v>
      </c>
      <c r="I27" s="34"/>
    </row>
    <row r="28" spans="2:16" ht="15" customHeight="1" thickBot="1">
      <c r="B28" s="87" t="s">
        <v>426</v>
      </c>
      <c r="C28" s="82">
        <f>'DMI SR Data'!C9</f>
        <v>9837381.8064354546</v>
      </c>
      <c r="D28" s="82">
        <f>'DMI SR Data'!D9</f>
        <v>1030801.0090711713</v>
      </c>
      <c r="E28" s="205">
        <f>'DMI SR Data'!E9</f>
        <v>0.11704894700786475</v>
      </c>
      <c r="F28" s="82">
        <f>'DMI SR Data'!F9</f>
        <v>28180833.759448856</v>
      </c>
      <c r="G28" s="82">
        <f>'DMI SR Data'!G9</f>
        <v>3692484.6814024337</v>
      </c>
      <c r="H28" s="205">
        <f>'DMI SR Data'!H9</f>
        <v>0.15078536611978927</v>
      </c>
      <c r="I28" s="34"/>
      <c r="J28" s="388" t="s">
        <v>450</v>
      </c>
      <c r="K28" s="372" t="s">
        <v>109</v>
      </c>
      <c r="L28" s="373"/>
      <c r="M28" s="374"/>
      <c r="N28" s="372" t="s">
        <v>23</v>
      </c>
      <c r="O28" s="373"/>
      <c r="P28" s="374"/>
    </row>
    <row r="29" spans="2:16" ht="15" customHeight="1" thickBot="1">
      <c r="B29" s="87" t="s">
        <v>282</v>
      </c>
      <c r="C29" s="82">
        <f>'DMI SR Data'!C10</f>
        <v>4730826.9522045152</v>
      </c>
      <c r="D29" s="82">
        <f>'DMI SR Data'!D10</f>
        <v>610568.90194653952</v>
      </c>
      <c r="E29" s="205">
        <f>'DMI SR Data'!E10</f>
        <v>0.14818705394151488</v>
      </c>
      <c r="F29" s="82">
        <f>'DMI SR Data'!F10</f>
        <v>13313807.520128326</v>
      </c>
      <c r="G29" s="82">
        <f>'DMI SR Data'!G10</f>
        <v>2087041.591583848</v>
      </c>
      <c r="H29" s="205">
        <f>'DMI SR Data'!H10</f>
        <v>0.18589873565257697</v>
      </c>
      <c r="I29" s="34"/>
      <c r="J29" s="389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5741861.4320215629</v>
      </c>
      <c r="D30" s="82">
        <f>'DMI SR Data'!D11</f>
        <v>532658.66446670145</v>
      </c>
      <c r="E30" s="205">
        <f>'DMI SR Data'!E11</f>
        <v>0.1022533942783581</v>
      </c>
      <c r="F30" s="82">
        <f>'DMI SR Data'!F11</f>
        <v>15804620.279371066</v>
      </c>
      <c r="G30" s="82">
        <f>'DMI SR Data'!G11</f>
        <v>1764424.1244476549</v>
      </c>
      <c r="H30" s="205">
        <f>'DMI SR Data'!H11</f>
        <v>0.12566947818809016</v>
      </c>
      <c r="I30" s="200"/>
      <c r="J30" s="269" t="s">
        <v>451</v>
      </c>
      <c r="K30" s="270">
        <f>'DMI SR Data'!C32</f>
        <v>9859942.3286806457</v>
      </c>
      <c r="L30" s="270">
        <f>'DMI SR Data'!D32</f>
        <v>910924.04632555135</v>
      </c>
      <c r="M30" s="271">
        <f>'DMI SR Data'!E32</f>
        <v>0.10179038835149473</v>
      </c>
      <c r="N30" s="270">
        <f>'DMI SR Data'!F32</f>
        <v>26894300.993180837</v>
      </c>
      <c r="O30" s="270">
        <f>'DMI SR Data'!G32</f>
        <v>2758189.5830002539</v>
      </c>
      <c r="P30" s="272">
        <f>'DMI SR Data'!H32</f>
        <v>0.11427646881994639</v>
      </c>
    </row>
    <row r="31" spans="2:16" ht="15" customHeight="1" thickBot="1">
      <c r="B31" s="88" t="s">
        <v>428</v>
      </c>
      <c r="C31" s="89">
        <f>'DMI SR Data'!C12</f>
        <v>8895256.1323449425</v>
      </c>
      <c r="D31" s="89">
        <f>'DMI SR Data'!D12</f>
        <v>733090.18126617745</v>
      </c>
      <c r="E31" s="206">
        <f>'DMI SR Data'!E12</f>
        <v>8.9815642766891732E-2</v>
      </c>
      <c r="F31" s="89">
        <f>'DMI SR Data'!F12</f>
        <v>25876859.051884279</v>
      </c>
      <c r="G31" s="89">
        <f>'DMI SR Data'!G12</f>
        <v>2744036.9615395814</v>
      </c>
      <c r="H31" s="206">
        <f>'DMI SR Data'!H12</f>
        <v>0.11862093396226406</v>
      </c>
      <c r="I31" s="200"/>
      <c r="J31" s="87" t="s">
        <v>429</v>
      </c>
      <c r="K31" s="254">
        <f>'DMI SR Data'!C33</f>
        <v>2818778.2405657228</v>
      </c>
      <c r="L31" s="240">
        <f>'DMI SR Data'!D33</f>
        <v>280836.72582204966</v>
      </c>
      <c r="M31" s="264">
        <f>'DMI SR Data'!E33</f>
        <v>0.1106553181744275</v>
      </c>
      <c r="N31" s="240">
        <f>'DMI SR Data'!F33</f>
        <v>7801116.0115976278</v>
      </c>
      <c r="O31" s="240">
        <f>'DMI SR Data'!G33</f>
        <v>900366.15198864136</v>
      </c>
      <c r="P31" s="265">
        <f>'DMI SR Data'!H33</f>
        <v>0.13047366884845443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6">
        <f>'DMI SR Data'!C34</f>
        <v>7041164.0881149285</v>
      </c>
      <c r="L32" s="89">
        <f>'DMI SR Data'!D34</f>
        <v>630087.32050350681</v>
      </c>
      <c r="M32" s="206">
        <f>'DMI SR Data'!E34</f>
        <v>9.8281044408435436E-2</v>
      </c>
      <c r="N32" s="89">
        <f>'DMI SR Data'!F34</f>
        <v>19093184.981583208</v>
      </c>
      <c r="O32" s="89">
        <f>'DMI SR Data'!G34</f>
        <v>1857823.4310116023</v>
      </c>
      <c r="P32" s="267">
        <f>'DMI SR Data'!H34</f>
        <v>0.10779138143173957</v>
      </c>
    </row>
    <row r="33" spans="2:16" ht="15" thickBot="1">
      <c r="B33" s="388" t="s">
        <v>39</v>
      </c>
      <c r="C33" s="364" t="s">
        <v>109</v>
      </c>
      <c r="D33" s="362"/>
      <c r="E33" s="363"/>
      <c r="F33" s="377" t="s">
        <v>23</v>
      </c>
      <c r="G33" s="377"/>
      <c r="H33" s="377"/>
      <c r="I33" s="200"/>
      <c r="J33" s="242"/>
      <c r="K33" s="61"/>
      <c r="L33" s="61"/>
      <c r="M33" s="62"/>
      <c r="N33" s="61"/>
      <c r="O33" s="61"/>
      <c r="P33" s="62"/>
    </row>
    <row r="34" spans="2:16" ht="15" customHeight="1" thickBot="1">
      <c r="B34" s="389"/>
      <c r="C34" s="239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393" t="s">
        <v>452</v>
      </c>
      <c r="K34" s="395" t="s">
        <v>64</v>
      </c>
      <c r="L34" s="396"/>
      <c r="M34" s="397"/>
      <c r="N34" s="395" t="s">
        <v>23</v>
      </c>
      <c r="O34" s="396"/>
      <c r="P34" s="397"/>
    </row>
    <row r="35" spans="2:16" ht="15" customHeight="1" thickBot="1">
      <c r="B35" s="269" t="s">
        <v>453</v>
      </c>
      <c r="C35" s="275">
        <f>'DMI SR Data'!C21</f>
        <v>34904643.082985371</v>
      </c>
      <c r="D35" s="270">
        <f>'DMI SR Data'!D21</f>
        <v>3108844.6164472662</v>
      </c>
      <c r="E35" s="271">
        <f>'DMI SR Data'!E21</f>
        <v>9.7775327759704281E-2</v>
      </c>
      <c r="F35" s="270">
        <f>'DMI SR Data'!F21</f>
        <v>95173948.199779406</v>
      </c>
      <c r="G35" s="270">
        <f>'DMI SR Data'!G21</f>
        <v>10569991.72369796</v>
      </c>
      <c r="H35" s="271">
        <f>'DMI SR Data'!H21</f>
        <v>0.12493495770125389</v>
      </c>
      <c r="I35" s="200"/>
      <c r="J35" s="394"/>
      <c r="K35" s="252" t="s">
        <v>20</v>
      </c>
      <c r="L35" s="37" t="s">
        <v>26</v>
      </c>
      <c r="M35" s="37" t="s">
        <v>27</v>
      </c>
      <c r="N35" s="251" t="s">
        <v>20</v>
      </c>
      <c r="O35" s="251" t="s">
        <v>26</v>
      </c>
      <c r="P35" s="253" t="s">
        <v>27</v>
      </c>
    </row>
    <row r="36" spans="2:16" ht="15" customHeight="1" thickBot="1">
      <c r="B36" s="87" t="s">
        <v>431</v>
      </c>
      <c r="C36" s="240">
        <f>'DMI SR Data'!C22</f>
        <v>2070644.7235245616</v>
      </c>
      <c r="D36" s="82">
        <f>'DMI SR Data'!D22</f>
        <v>196344.73899408965</v>
      </c>
      <c r="E36" s="205">
        <f>'DMI SR Data'!E22</f>
        <v>0.10475630401462958</v>
      </c>
      <c r="F36" s="82">
        <f>'DMI SR Data'!F22</f>
        <v>5396441.4792465875</v>
      </c>
      <c r="G36" s="82">
        <f>'DMI SR Data'!G22</f>
        <v>651716.42471080553</v>
      </c>
      <c r="H36" s="205">
        <f>'DMI SR Data'!H22</f>
        <v>0.13735599370247781</v>
      </c>
      <c r="I36" s="200"/>
      <c r="J36" s="273" t="s">
        <v>454</v>
      </c>
      <c r="K36" s="270">
        <f>'DMI SR Data'!C43</f>
        <v>18622445.810442097</v>
      </c>
      <c r="L36" s="270">
        <f>'DMI SR Data'!D43</f>
        <v>775146.13367557898</v>
      </c>
      <c r="M36" s="271">
        <f>'DMI SR Data'!E43</f>
        <v>4.343212405878176E-2</v>
      </c>
      <c r="N36" s="270">
        <f>'DMI SR Data'!F43</f>
        <v>50728984.675070807</v>
      </c>
      <c r="O36" s="270">
        <f>'DMI SR Data'!G43</f>
        <v>3778868.432697095</v>
      </c>
      <c r="P36" s="272">
        <f>'DMI SR Data'!H43</f>
        <v>8.0486881293098209E-2</v>
      </c>
    </row>
    <row r="37" spans="2:16" ht="15" customHeight="1">
      <c r="B37" s="87" t="s">
        <v>432</v>
      </c>
      <c r="C37" s="240">
        <f>'DMI SR Data'!C23</f>
        <v>11112531.35514212</v>
      </c>
      <c r="D37" s="82">
        <f>'DMI SR Data'!D23</f>
        <v>932192.43175992556</v>
      </c>
      <c r="E37" s="205">
        <f>'DMI SR Data'!E23</f>
        <v>9.1567917215296904E-2</v>
      </c>
      <c r="F37" s="82">
        <f>'DMI SR Data'!F23</f>
        <v>31149353.614145149</v>
      </c>
      <c r="G37" s="82">
        <f>'DMI SR Data'!G23</f>
        <v>3384985.7519425526</v>
      </c>
      <c r="H37" s="205">
        <f>'DMI SR Data'!H23</f>
        <v>0.12191834399913529</v>
      </c>
      <c r="I37" s="200"/>
      <c r="J37" s="258" t="s">
        <v>341</v>
      </c>
      <c r="K37" s="254">
        <f>'DMI SR Data'!C44</f>
        <v>1938779.0011417095</v>
      </c>
      <c r="L37" s="240">
        <f>'DMI SR Data'!D44</f>
        <v>115675.18733766209</v>
      </c>
      <c r="M37" s="264">
        <f>'DMI SR Data'!E44</f>
        <v>6.3449588806627988E-2</v>
      </c>
      <c r="N37" s="240">
        <f>'DMI SR Data'!F44</f>
        <v>5391092.6784714963</v>
      </c>
      <c r="O37" s="240">
        <f>'DMI SR Data'!G44</f>
        <v>453598.88593995012</v>
      </c>
      <c r="P37" s="265">
        <f>'DMI SR Data'!H44</f>
        <v>9.1868244295529825E-2</v>
      </c>
    </row>
    <row r="38" spans="2:16" ht="15" customHeight="1">
      <c r="B38" s="87" t="s">
        <v>433</v>
      </c>
      <c r="C38" s="240">
        <f>'DMI SR Data'!C24</f>
        <v>3121516.8957314412</v>
      </c>
      <c r="D38" s="82">
        <f>'DMI SR Data'!D24</f>
        <v>232460.96674010018</v>
      </c>
      <c r="E38" s="205">
        <f>'DMI SR Data'!E24</f>
        <v>8.0462605243249649E-2</v>
      </c>
      <c r="F38" s="82">
        <f>'DMI SR Data'!F24</f>
        <v>8366702.5589981452</v>
      </c>
      <c r="G38" s="82">
        <f>'DMI SR Data'!G24</f>
        <v>835034.03189799935</v>
      </c>
      <c r="H38" s="205">
        <f>'DMI SR Data'!H24</f>
        <v>0.11086972679339427</v>
      </c>
      <c r="I38" s="200"/>
      <c r="J38" s="258" t="s">
        <v>342</v>
      </c>
      <c r="K38" s="254">
        <f>'DMI SR Data'!C45</f>
        <v>7615181.6347256163</v>
      </c>
      <c r="L38" s="240">
        <f>'DMI SR Data'!D45</f>
        <v>132529.78078681696</v>
      </c>
      <c r="M38" s="264">
        <f>'DMI SR Data'!E45</f>
        <v>1.7711605908412604E-2</v>
      </c>
      <c r="N38" s="240">
        <f>'DMI SR Data'!F45</f>
        <v>20403752.160121027</v>
      </c>
      <c r="O38" s="240">
        <f>'DMI SR Data'!G45</f>
        <v>1030440.8517756276</v>
      </c>
      <c r="P38" s="265">
        <f>'DMI SR Data'!H45</f>
        <v>5.3188679796403557E-2</v>
      </c>
    </row>
    <row r="39" spans="2:16" ht="15" customHeight="1">
      <c r="B39" s="87" t="s">
        <v>434</v>
      </c>
      <c r="C39" s="240">
        <f>'DMI SR Data'!C25</f>
        <v>2634124.9388092607</v>
      </c>
      <c r="D39" s="82">
        <f>'DMI SR Data'!D25</f>
        <v>310205.84404829424</v>
      </c>
      <c r="E39" s="205">
        <f>'DMI SR Data'!E25</f>
        <v>0.13348392581635954</v>
      </c>
      <c r="F39" s="82">
        <f>'DMI SR Data'!F25</f>
        <v>6929669.2001834027</v>
      </c>
      <c r="G39" s="82">
        <f>'DMI SR Data'!G25</f>
        <v>980087.10155327525</v>
      </c>
      <c r="H39" s="205">
        <f>'DMI SR Data'!H25</f>
        <v>0.16473209131426847</v>
      </c>
      <c r="I39" s="200"/>
      <c r="J39" s="258" t="s">
        <v>343</v>
      </c>
      <c r="K39" s="254">
        <f>'DMI SR Data'!C46</f>
        <v>4248421.0085531063</v>
      </c>
      <c r="L39" s="240">
        <f>'DMI SR Data'!D46</f>
        <v>226244.10389242694</v>
      </c>
      <c r="M39" s="264">
        <f>'DMI SR Data'!E46</f>
        <v>5.6249167864861338E-2</v>
      </c>
      <c r="N39" s="240">
        <f>'DMI SR Data'!F46</f>
        <v>11664553.171028828</v>
      </c>
      <c r="O39" s="240">
        <f>'DMI SR Data'!G46</f>
        <v>1006904.0456687417</v>
      </c>
      <c r="P39" s="265">
        <f>'DMI SR Data'!H46</f>
        <v>9.447712472282406E-2</v>
      </c>
    </row>
    <row r="40" spans="2:16" ht="15" customHeight="1" thickBot="1">
      <c r="B40" s="87" t="s">
        <v>435</v>
      </c>
      <c r="C40" s="240">
        <f>'DMI SR Data'!C26</f>
        <v>6248288.7712544631</v>
      </c>
      <c r="D40" s="82">
        <f>'DMI SR Data'!D26</f>
        <v>576975.73571188282</v>
      </c>
      <c r="E40" s="205">
        <f>'DMI SR Data'!E26</f>
        <v>0.10173582944477388</v>
      </c>
      <c r="F40" s="82">
        <f>'DMI SR Data'!F26</f>
        <v>17328459.185618933</v>
      </c>
      <c r="G40" s="82">
        <f>'DMI SR Data'!G26</f>
        <v>1809068.5580204949</v>
      </c>
      <c r="H40" s="205">
        <f>'DMI SR Data'!H26</f>
        <v>0.11656827264875932</v>
      </c>
      <c r="I40" s="200"/>
      <c r="J40" s="259" t="s">
        <v>344</v>
      </c>
      <c r="K40" s="266">
        <f>'DMI SR Data'!C47</f>
        <v>4820064.1660216292</v>
      </c>
      <c r="L40" s="89">
        <f>'DMI SR Data'!D47</f>
        <v>300697.06165869348</v>
      </c>
      <c r="M40" s="206">
        <f>'DMI SR Data'!E47</f>
        <v>6.65352149349418E-2</v>
      </c>
      <c r="N40" s="89">
        <f>'DMI SR Data'!F47</f>
        <v>13269586.665449455</v>
      </c>
      <c r="O40" s="89">
        <f>'DMI SR Data'!G47</f>
        <v>1287924.6493127681</v>
      </c>
      <c r="P40" s="267">
        <f>'DMI SR Data'!H47</f>
        <v>0.10749131861491455</v>
      </c>
    </row>
    <row r="41" spans="2:16" ht="15" customHeight="1" thickBot="1">
      <c r="B41" s="87" t="s">
        <v>436</v>
      </c>
      <c r="C41" s="240">
        <f>'DMI SR Data'!C27</f>
        <v>5300008.2586147748</v>
      </c>
      <c r="D41" s="82">
        <f>'DMI SR Data'!D27</f>
        <v>492693.71421767771</v>
      </c>
      <c r="E41" s="205">
        <f>'DMI SR Data'!E27</f>
        <v>0.10248834555498557</v>
      </c>
      <c r="F41" s="82">
        <f>'DMI SR Data'!F27</f>
        <v>14023798.911317278</v>
      </c>
      <c r="G41" s="82">
        <f>'DMI SR Data'!G27</f>
        <v>1666309.9187494926</v>
      </c>
      <c r="H41" s="205">
        <f>'DMI SR Data'!H27</f>
        <v>0.13484211232165921</v>
      </c>
      <c r="I41" s="200"/>
    </row>
    <row r="42" spans="2:16" ht="15" customHeight="1" thickBot="1">
      <c r="B42" s="87" t="s">
        <v>437</v>
      </c>
      <c r="C42" s="240">
        <f>'DMI SR Data'!C28</f>
        <v>1943450.8196129361</v>
      </c>
      <c r="D42" s="82">
        <f>'DMI SR Data'!D28</f>
        <v>160316.10708648129</v>
      </c>
      <c r="E42" s="205">
        <f>'DMI SR Data'!E28</f>
        <v>8.9906895962636263E-2</v>
      </c>
      <c r="F42" s="82">
        <f>'DMI SR Data'!F28</f>
        <v>5308224.7805647245</v>
      </c>
      <c r="G42" s="82">
        <f>'DMI SR Data'!G28</f>
        <v>560073.84694854915</v>
      </c>
      <c r="H42" s="205">
        <f>'DMI SR Data'!H28</f>
        <v>0.11795620121999763</v>
      </c>
      <c r="I42" s="200"/>
      <c r="J42" s="388" t="s">
        <v>40</v>
      </c>
      <c r="K42" s="372" t="s">
        <v>109</v>
      </c>
      <c r="L42" s="373"/>
      <c r="M42" s="374"/>
      <c r="N42" s="372" t="s">
        <v>23</v>
      </c>
      <c r="O42" s="373"/>
      <c r="P42" s="374"/>
    </row>
    <row r="43" spans="2:16" ht="15" customHeight="1" thickBot="1">
      <c r="B43" s="87" t="s">
        <v>438</v>
      </c>
      <c r="C43" s="240">
        <f>'DMI SR Data'!C29</f>
        <v>846200.48379883985</v>
      </c>
      <c r="D43" s="82">
        <f>'DMI SR Data'!D29</f>
        <v>75408.988664597273</v>
      </c>
      <c r="E43" s="205">
        <f>'DMI SR Data'!E29</f>
        <v>9.7833187237573102E-2</v>
      </c>
      <c r="F43" s="82">
        <f>'DMI SR Data'!F29</f>
        <v>2253516.9221480424</v>
      </c>
      <c r="G43" s="82">
        <f>'DMI SR Data'!G29</f>
        <v>240597.74319869257</v>
      </c>
      <c r="H43" s="205">
        <f>'DMI SR Data'!H29</f>
        <v>0.11952677768427514</v>
      </c>
      <c r="I43" s="200"/>
      <c r="J43" s="389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1" t="s">
        <v>245</v>
      </c>
      <c r="C44" s="240">
        <f>'DMI SR Data'!C30</f>
        <v>818273.19308686722</v>
      </c>
      <c r="D44" s="82">
        <f>'DMI SR Data'!D30</f>
        <v>64625.928055010736</v>
      </c>
      <c r="E44" s="205">
        <f>'DMI SR Data'!E30</f>
        <v>8.5750895748661696E-2</v>
      </c>
      <c r="F44" s="82">
        <f>'DMI SR Data'!F30</f>
        <v>2163822.4125290047</v>
      </c>
      <c r="G44" s="82">
        <f>'DMI SR Data'!G30</f>
        <v>231841.65660639969</v>
      </c>
      <c r="H44" s="205">
        <f>'DMI SR Data'!H30</f>
        <v>0.1200020527614858</v>
      </c>
      <c r="I44" s="200"/>
      <c r="J44" s="269" t="s">
        <v>455</v>
      </c>
      <c r="K44" s="270">
        <f>'DMI SR Data'!C41</f>
        <v>33505118.520440415</v>
      </c>
      <c r="L44" s="270">
        <f>'DMI SR Data'!D41</f>
        <v>2285984.6955775544</v>
      </c>
      <c r="M44" s="271">
        <f>'DMI SR Data'!E41</f>
        <v>7.3223834729104514E-2</v>
      </c>
      <c r="N44" s="270">
        <f>'DMI SR Data'!F41</f>
        <v>97371035.928236574</v>
      </c>
      <c r="O44" s="270">
        <f>'DMI SR Data'!G41</f>
        <v>7904226.029246971</v>
      </c>
      <c r="P44" s="272">
        <f>'DMI SR Data'!H41</f>
        <v>8.8348137573822649E-2</v>
      </c>
    </row>
    <row r="45" spans="2:16" ht="15" customHeight="1" thickBot="1">
      <c r="B45" s="88" t="s">
        <v>439</v>
      </c>
      <c r="C45" s="89">
        <f>'DMI SR Data'!C31</f>
        <v>809603.64340994018</v>
      </c>
      <c r="D45" s="89">
        <f>'DMI SR Data'!D31</f>
        <v>67620.161169177853</v>
      </c>
      <c r="E45" s="206">
        <f>'DMI SR Data'!E31</f>
        <v>9.1134321433905097E-2</v>
      </c>
      <c r="F45" s="89">
        <f>'DMI SR Data'!F31</f>
        <v>2253959.1350281686</v>
      </c>
      <c r="G45" s="89">
        <f>'DMI SR Data'!G31</f>
        <v>210276.69006973715</v>
      </c>
      <c r="H45" s="206">
        <f>'DMI SR Data'!H31</f>
        <v>0.10289107810681135</v>
      </c>
      <c r="I45" s="200"/>
      <c r="J45" s="269" t="s">
        <v>456</v>
      </c>
      <c r="K45" s="270">
        <f>'DMI SR Data'!C48</f>
        <v>1686356.2142071878</v>
      </c>
      <c r="L45" s="270">
        <f>'DMI SR Data'!D48</f>
        <v>161220.851274068</v>
      </c>
      <c r="M45" s="271">
        <f>'DMI SR Data'!E48</f>
        <v>0.10570920797745469</v>
      </c>
      <c r="N45" s="270">
        <f>'DMI SR Data'!F48</f>
        <v>4993671.6067339312</v>
      </c>
      <c r="O45" s="270">
        <f>'DMI SR Data'!G48</f>
        <v>539000.9407802159</v>
      </c>
      <c r="P45" s="272">
        <f>'DMI SR Data'!H48</f>
        <v>0.12099681013451966</v>
      </c>
    </row>
    <row r="46" spans="2:16" ht="15" thickBot="1">
      <c r="B46" s="242"/>
      <c r="C46" s="61"/>
      <c r="D46" s="61"/>
      <c r="E46" s="62"/>
      <c r="F46" s="61"/>
      <c r="G46" s="61"/>
      <c r="H46" s="62"/>
      <c r="I46" s="200"/>
      <c r="J46" s="269" t="s">
        <v>457</v>
      </c>
      <c r="K46" s="270">
        <f>'DMI SR Data'!C50</f>
        <v>5984239.2038407028</v>
      </c>
      <c r="L46" s="270">
        <f>'DMI SR Data'!D50</f>
        <v>597910.65203175973</v>
      </c>
      <c r="M46" s="271">
        <f>'DMI SR Data'!E50</f>
        <v>0.1110052322803364</v>
      </c>
      <c r="N46" s="270">
        <f>'DMI SR Data'!F50</f>
        <v>15894394.984104028</v>
      </c>
      <c r="O46" s="270">
        <f>'DMI SR Data'!G50</f>
        <v>1933932.4715483524</v>
      </c>
      <c r="P46" s="272">
        <f>'DMI SR Data'!H50</f>
        <v>0.13852925501637384</v>
      </c>
    </row>
    <row r="47" spans="2:16" ht="15" customHeight="1" thickBot="1">
      <c r="B47" s="242"/>
      <c r="C47" s="61"/>
      <c r="D47" s="61"/>
      <c r="E47" s="62"/>
      <c r="F47" s="61"/>
      <c r="G47" s="61"/>
      <c r="H47" s="62"/>
      <c r="I47" s="230"/>
      <c r="J47" s="269" t="s">
        <v>458</v>
      </c>
      <c r="K47" s="270">
        <f>'DMI SR Data'!C52</f>
        <v>4190939.5673439349</v>
      </c>
      <c r="L47" s="270">
        <f>'DMI SR Data'!D52</f>
        <v>218081.18992353277</v>
      </c>
      <c r="M47" s="271">
        <f>'DMI SR Data'!E52</f>
        <v>5.4892767173123858E-2</v>
      </c>
      <c r="N47" s="270">
        <f>'DMI SR Data'!F52</f>
        <v>11964334.52169127</v>
      </c>
      <c r="O47" s="270">
        <f>'DMI SR Data'!G52</f>
        <v>957640.62568703853</v>
      </c>
      <c r="P47" s="272">
        <f>'DMI SR Data'!H52</f>
        <v>8.7005292845900944E-2</v>
      </c>
    </row>
    <row r="48" spans="2:16" ht="15" customHeight="1" thickBot="1">
      <c r="B48" s="242"/>
      <c r="C48" s="61"/>
      <c r="D48" s="61"/>
      <c r="E48" s="62"/>
      <c r="F48" s="61"/>
      <c r="G48" s="61"/>
      <c r="H48" s="62"/>
      <c r="I48" s="34"/>
      <c r="J48" s="269" t="s">
        <v>459</v>
      </c>
      <c r="K48" s="270">
        <f>'DMI SR Data'!C54</f>
        <v>9439092.3510136157</v>
      </c>
      <c r="L48" s="270">
        <f>'DMI SR Data'!D54</f>
        <v>769458.81694340147</v>
      </c>
      <c r="M48" s="271">
        <f>'DMI SR Data'!E54</f>
        <v>8.8753326645187092E-2</v>
      </c>
      <c r="N48" s="270">
        <f>'DMI SR Data'!F54</f>
        <v>26188027.992869195</v>
      </c>
      <c r="O48" s="270">
        <f>'DMI SR Data'!G54</f>
        <v>2623873.2580044158</v>
      </c>
      <c r="P48" s="272">
        <f>'DMI SR Data'!H54</f>
        <v>0.11135019641176502</v>
      </c>
    </row>
    <row r="49" spans="2:16" ht="15" customHeight="1" thickBot="1">
      <c r="B49" s="242"/>
      <c r="C49" s="61"/>
      <c r="D49" s="61"/>
      <c r="E49" s="62"/>
      <c r="F49" s="61"/>
      <c r="G49" s="61"/>
      <c r="H49" s="62"/>
      <c r="I49" s="36"/>
      <c r="J49" s="269" t="s">
        <v>460</v>
      </c>
      <c r="K49" s="270">
        <f>'DMI SR Data'!C56</f>
        <v>7760108.3138722759</v>
      </c>
      <c r="L49" s="270">
        <f>'DMI SR Data'!D56</f>
        <v>551259.32736489084</v>
      </c>
      <c r="M49" s="271">
        <f>'DMI SR Data'!E56</f>
        <v>7.6469812087431518E-2</v>
      </c>
      <c r="N49" s="270">
        <f>'DMI SR Data'!F56</f>
        <v>22621846.826747295</v>
      </c>
      <c r="O49" s="270">
        <f>'DMI SR Data'!G56</f>
        <v>2240237.1120465808</v>
      </c>
      <c r="P49" s="272">
        <f>'DMI SR Data'!H56</f>
        <v>0.10991463105246085</v>
      </c>
    </row>
    <row r="50" spans="2:16" ht="15" customHeight="1" thickBot="1">
      <c r="B50" s="242"/>
      <c r="C50" s="61"/>
      <c r="D50" s="61"/>
      <c r="E50" s="62"/>
      <c r="F50" s="61"/>
      <c r="G50" s="61"/>
      <c r="H50" s="62"/>
      <c r="I50" s="34"/>
      <c r="J50" s="269" t="s">
        <v>461</v>
      </c>
      <c r="K50" s="270">
        <f>'DMI SR Data'!C58</f>
        <v>5708677.5563471932</v>
      </c>
      <c r="L50" s="270">
        <f>'DMI SR Data'!D58</f>
        <v>545384.9663739223</v>
      </c>
      <c r="M50" s="271">
        <f>'DMI SR Data'!E58</f>
        <v>0.10562736022998566</v>
      </c>
      <c r="N50" s="270">
        <f>'DMI SR Data'!F58</f>
        <v>15300252.70000045</v>
      </c>
      <c r="O50" s="270">
        <f>'DMI SR Data'!G58</f>
        <v>1782446.6050658617</v>
      </c>
      <c r="P50" s="272">
        <f>'DMI SR Data'!H58</f>
        <v>0.13185916357638705</v>
      </c>
    </row>
    <row r="51" spans="2:16" ht="15" customHeight="1">
      <c r="B51" s="242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2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30"/>
      <c r="K55" s="230"/>
      <c r="L55" s="230"/>
      <c r="M55" s="230"/>
      <c r="N55" s="230"/>
      <c r="O55" s="230"/>
      <c r="P55" s="230"/>
    </row>
    <row r="56" spans="2:16" ht="16" thickBot="1">
      <c r="B56" s="230" t="str">
        <f>'HOME PAGE'!H6</f>
        <v>LATEST 52 WEEKS ENDING 11-03-2024</v>
      </c>
      <c r="C56" s="230"/>
      <c r="D56" s="230"/>
      <c r="E56" s="230"/>
      <c r="F56" s="230"/>
      <c r="G56" s="230"/>
      <c r="H56" s="230"/>
      <c r="I56" s="34"/>
      <c r="J56" s="388" t="s">
        <v>440</v>
      </c>
      <c r="K56" s="361" t="s">
        <v>109</v>
      </c>
      <c r="L56" s="362"/>
      <c r="M56" s="363"/>
      <c r="N56" s="372" t="s">
        <v>23</v>
      </c>
      <c r="O56" s="373"/>
      <c r="P56" s="374"/>
    </row>
    <row r="57" spans="2:16" ht="15" thickBot="1">
      <c r="B57" s="390" t="s">
        <v>37</v>
      </c>
      <c r="C57" s="361" t="s">
        <v>109</v>
      </c>
      <c r="D57" s="362"/>
      <c r="E57" s="363"/>
      <c r="F57" s="377" t="s">
        <v>23</v>
      </c>
      <c r="G57" s="377"/>
      <c r="H57" s="377"/>
      <c r="I57" s="34"/>
      <c r="J57" s="389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390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9" t="s">
        <v>440</v>
      </c>
      <c r="K58" s="270">
        <f>'DMI SR Data'!C132</f>
        <v>647034460.55827403</v>
      </c>
      <c r="L58" s="270">
        <f>'DMI SR Data'!D132</f>
        <v>35774539.034011245</v>
      </c>
      <c r="M58" s="271">
        <f>'DMI SR Data'!E132</f>
        <v>5.8525903260273286E-2</v>
      </c>
      <c r="N58" s="270">
        <f>'DMI SR Data'!F132</f>
        <v>1921446127.538765</v>
      </c>
      <c r="O58" s="270">
        <f>'DMI SR Data'!G132</f>
        <v>123648474.84092999</v>
      </c>
      <c r="P58" s="272">
        <f>'DMI SR Data'!H132</f>
        <v>6.8777748516569134E-2</v>
      </c>
    </row>
    <row r="59" spans="2:16" ht="15" thickBot="1">
      <c r="B59" s="269" t="s">
        <v>441</v>
      </c>
      <c r="C59" s="270">
        <f>'DMI SR Data'!C138</f>
        <v>157041096.69290653</v>
      </c>
      <c r="D59" s="270">
        <f>'DMI SR Data'!D138</f>
        <v>11337540.328148186</v>
      </c>
      <c r="E59" s="271">
        <f>'DMI SR Data'!E138</f>
        <v>7.7812378853440417E-2</v>
      </c>
      <c r="F59" s="270">
        <f>'DMI SR Data'!F138</f>
        <v>420999993.20679426</v>
      </c>
      <c r="G59" s="270">
        <f>'DMI SR Data'!G138</f>
        <v>33068687.347700953</v>
      </c>
      <c r="H59" s="271">
        <f>'DMI SR Data'!H138</f>
        <v>8.5243667753157198E-2</v>
      </c>
      <c r="I59" s="34"/>
      <c r="J59" s="87" t="s">
        <v>406</v>
      </c>
      <c r="K59" s="254">
        <f>'DMI SR Data'!C133</f>
        <v>167198908.17743281</v>
      </c>
      <c r="L59" s="255">
        <f>'DMI SR Data'!D133</f>
        <v>9481417.223615855</v>
      </c>
      <c r="M59" s="256">
        <f>'DMI SR Data'!E133</f>
        <v>6.0116459920049173E-2</v>
      </c>
      <c r="N59" s="255">
        <f>'DMI SR Data'!F133</f>
        <v>474887679.20425254</v>
      </c>
      <c r="O59" s="255">
        <f>'DMI SR Data'!G133</f>
        <v>32272600.181849599</v>
      </c>
      <c r="P59" s="257">
        <f>'DMI SR Data'!H133</f>
        <v>7.2913467505737919E-2</v>
      </c>
    </row>
    <row r="60" spans="2:16">
      <c r="B60" s="87" t="s">
        <v>405</v>
      </c>
      <c r="C60" s="82">
        <f>'DMI SR Data'!C139</f>
        <v>140328938.18872193</v>
      </c>
      <c r="D60" s="82">
        <f>'DMI SR Data'!D139</f>
        <v>10444401.691126063</v>
      </c>
      <c r="E60" s="205">
        <f>'DMI SR Data'!E139</f>
        <v>8.0412972727660986E-2</v>
      </c>
      <c r="F60" s="82">
        <f>'DMI SR Data'!F139</f>
        <v>377092183.65905321</v>
      </c>
      <c r="G60" s="82">
        <f>'DMI SR Data'!G139</f>
        <v>30125397.499611735</v>
      </c>
      <c r="H60" s="205">
        <f>'DMI SR Data'!H139</f>
        <v>8.682501813233566E-2</v>
      </c>
      <c r="I60" s="34"/>
      <c r="J60" s="87" t="s">
        <v>408</v>
      </c>
      <c r="K60" s="254">
        <f>'DMI SR Data'!C134</f>
        <v>132335972.39373709</v>
      </c>
      <c r="L60" s="255">
        <f>'DMI SR Data'!D134</f>
        <v>7547057.1128985584</v>
      </c>
      <c r="M60" s="256">
        <f>'DMI SR Data'!E134</f>
        <v>6.0478585745487416E-2</v>
      </c>
      <c r="N60" s="255">
        <f>'DMI SR Data'!F134</f>
        <v>393112180.03064948</v>
      </c>
      <c r="O60" s="255">
        <f>'DMI SR Data'!G134</f>
        <v>23851810.891405404</v>
      </c>
      <c r="P60" s="257">
        <f>'DMI SR Data'!H134</f>
        <v>6.4593476269886804E-2</v>
      </c>
    </row>
    <row r="61" spans="2:16" ht="15" thickBot="1">
      <c r="B61" s="88" t="s">
        <v>407</v>
      </c>
      <c r="C61" s="89">
        <f>'DMI SR Data'!C140</f>
        <v>16712158.504186282</v>
      </c>
      <c r="D61" s="89">
        <f>'DMI SR Data'!D140</f>
        <v>893138.63702203333</v>
      </c>
      <c r="E61" s="206">
        <f>'DMI SR Data'!E140</f>
        <v>5.6459796151842073E-2</v>
      </c>
      <c r="F61" s="89">
        <f>'DMI SR Data'!F140</f>
        <v>43907809.547740787</v>
      </c>
      <c r="G61" s="89">
        <f>'DMI SR Data'!G140</f>
        <v>2943289.8480889946</v>
      </c>
      <c r="H61" s="206">
        <f>'DMI SR Data'!H140</f>
        <v>7.1849734103290694E-2</v>
      </c>
      <c r="I61" s="34"/>
      <c r="J61" s="87" t="s">
        <v>409</v>
      </c>
      <c r="K61" s="254">
        <f>'DMI SR Data'!C135</f>
        <v>217116478.31363335</v>
      </c>
      <c r="L61" s="255">
        <f>'DMI SR Data'!D135</f>
        <v>11860779.557671368</v>
      </c>
      <c r="M61" s="256">
        <f>'DMI SR Data'!E135</f>
        <v>5.7785384910424335E-2</v>
      </c>
      <c r="N61" s="255">
        <f>'DMI SR Data'!F135</f>
        <v>669857778.02139974</v>
      </c>
      <c r="O61" s="255">
        <f>'DMI SR Data'!G135</f>
        <v>43005845.399349451</v>
      </c>
      <c r="P61" s="257">
        <f>'DMI SR Data'!H135</f>
        <v>6.8606066538649563E-2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4">
        <f>'DMI SR Data'!C136</f>
        <v>13374200.508027013</v>
      </c>
      <c r="L62" s="255">
        <f>'DMI SR Data'!D136</f>
        <v>826765.71095539257</v>
      </c>
      <c r="M62" s="256">
        <f>'DMI SR Data'!E136</f>
        <v>6.5891213967363832E-2</v>
      </c>
      <c r="N62" s="255">
        <f>'DMI SR Data'!F136</f>
        <v>38532938.330469176</v>
      </c>
      <c r="O62" s="255">
        <f>'DMI SR Data'!G136</f>
        <v>2812988.3919279352</v>
      </c>
      <c r="P62" s="257">
        <f>'DMI SR Data'!H136</f>
        <v>7.8751185171532581E-2</v>
      </c>
    </row>
    <row r="63" spans="2:16" ht="15" thickBot="1">
      <c r="B63" s="388" t="s">
        <v>38</v>
      </c>
      <c r="C63" s="361" t="s">
        <v>109</v>
      </c>
      <c r="D63" s="362"/>
      <c r="E63" s="363"/>
      <c r="F63" s="377" t="s">
        <v>23</v>
      </c>
      <c r="G63" s="377"/>
      <c r="H63" s="377"/>
      <c r="I63" s="34"/>
      <c r="J63" s="88" t="s">
        <v>254</v>
      </c>
      <c r="K63" s="260">
        <f>'DMI SR Data'!C137</f>
        <v>117008901.16545697</v>
      </c>
      <c r="L63" s="261">
        <f>'DMI SR Data'!D137</f>
        <v>6058519.4288503677</v>
      </c>
      <c r="M63" s="262">
        <f>'DMI SR Data'!E137</f>
        <v>5.4605665469751513E-2</v>
      </c>
      <c r="N63" s="261">
        <f>'DMI SR Data'!F137</f>
        <v>345055551.95199388</v>
      </c>
      <c r="O63" s="261">
        <f>'DMI SR Data'!G137</f>
        <v>21705229.976397514</v>
      </c>
      <c r="P63" s="263">
        <f>'DMI SR Data'!H137</f>
        <v>6.7126050296729356E-2</v>
      </c>
    </row>
    <row r="64" spans="2:16" ht="15" thickBot="1">
      <c r="B64" s="389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9" t="s">
        <v>442</v>
      </c>
      <c r="C65" s="270">
        <f>'DMI SR Data'!C67</f>
        <v>996097.56533391867</v>
      </c>
      <c r="D65" s="270">
        <f>'DMI SR Data'!D67</f>
        <v>67881.887740566279</v>
      </c>
      <c r="E65" s="271">
        <f>'DMI SR Data'!E67</f>
        <v>7.3131589326920488E-2</v>
      </c>
      <c r="F65" s="270">
        <f>'DMI SR Data'!F67</f>
        <v>2919574.9922427181</v>
      </c>
      <c r="G65" s="270">
        <f>'DMI SR Data'!G67</f>
        <v>315060.07383624837</v>
      </c>
      <c r="H65" s="272">
        <f>'DMI SR Data'!H67</f>
        <v>0.12096689161182182</v>
      </c>
      <c r="I65" s="34"/>
      <c r="J65" s="388" t="s">
        <v>443</v>
      </c>
      <c r="K65" s="361" t="s">
        <v>109</v>
      </c>
      <c r="L65" s="362"/>
      <c r="M65" s="363"/>
      <c r="N65" s="372" t="s">
        <v>23</v>
      </c>
      <c r="O65" s="373"/>
      <c r="P65" s="374"/>
    </row>
    <row r="66" spans="2:16" ht="15" thickBot="1">
      <c r="B66" s="87" t="s">
        <v>411</v>
      </c>
      <c r="C66" s="240">
        <f>'DMI SR Data'!C68</f>
        <v>8962230.9419355765</v>
      </c>
      <c r="D66" s="240">
        <f>'DMI SR Data'!D68</f>
        <v>561778.92724141292</v>
      </c>
      <c r="E66" s="264">
        <f>'DMI SR Data'!E68</f>
        <v>6.687484509866172E-2</v>
      </c>
      <c r="F66" s="240">
        <f>'DMI SR Data'!F68</f>
        <v>26962200.979211036</v>
      </c>
      <c r="G66" s="240">
        <f>'DMI SR Data'!G68</f>
        <v>2173894.0937387571</v>
      </c>
      <c r="H66" s="265">
        <f>'DMI SR Data'!H68</f>
        <v>8.7698369387737993E-2</v>
      </c>
      <c r="I66" s="34"/>
      <c r="J66" s="389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40">
        <f>'DMI SR Data'!C69</f>
        <v>12082062.567014175</v>
      </c>
      <c r="D67" s="240">
        <f>'DMI SR Data'!D69</f>
        <v>1191750.0390702784</v>
      </c>
      <c r="E67" s="264">
        <f>'DMI SR Data'!E69</f>
        <v>0.10943212474502623</v>
      </c>
      <c r="F67" s="240">
        <f>'DMI SR Data'!F69</f>
        <v>33061440.981176406</v>
      </c>
      <c r="G67" s="240">
        <f>'DMI SR Data'!G69</f>
        <v>3817958.6015158221</v>
      </c>
      <c r="H67" s="265">
        <f>'DMI SR Data'!H69</f>
        <v>0.13055759064355779</v>
      </c>
      <c r="I67" s="34"/>
      <c r="J67" s="269" t="s">
        <v>445</v>
      </c>
      <c r="K67" s="270">
        <f>'DMI SR Data'!C129</f>
        <v>67863466.812521607</v>
      </c>
      <c r="L67" s="270">
        <f>'DMI SR Data'!D129</f>
        <v>4835087.3074328601</v>
      </c>
      <c r="M67" s="271">
        <f>'DMI SR Data'!E129</f>
        <v>7.6712860863612842E-2</v>
      </c>
      <c r="N67" s="270">
        <f>'DMI SR Data'!F129</f>
        <v>181409991.80339855</v>
      </c>
      <c r="O67" s="270">
        <f>'DMI SR Data'!G129</f>
        <v>16951823.359922945</v>
      </c>
      <c r="P67" s="272">
        <f>'DMI SR Data'!H129</f>
        <v>0.1030768098682146</v>
      </c>
    </row>
    <row r="68" spans="2:16">
      <c r="B68" s="87" t="s">
        <v>444</v>
      </c>
      <c r="C68" s="240">
        <f>'DMI SR Data'!C70</f>
        <v>10810091.833794588</v>
      </c>
      <c r="D68" s="240">
        <f>'DMI SR Data'!D70</f>
        <v>1088007.5677765347</v>
      </c>
      <c r="E68" s="264">
        <f>'DMI SR Data'!E70</f>
        <v>0.11191093782014276</v>
      </c>
      <c r="F68" s="240">
        <f>'DMI SR Data'!F70</f>
        <v>29643770.749897934</v>
      </c>
      <c r="G68" s="240">
        <f>'DMI SR Data'!G70</f>
        <v>3457491.1745205186</v>
      </c>
      <c r="H68" s="265">
        <f>'DMI SR Data'!H70</f>
        <v>0.13203445585189383</v>
      </c>
      <c r="I68" s="34"/>
      <c r="J68" s="87" t="s">
        <v>414</v>
      </c>
      <c r="K68" s="254">
        <f>'DMI SR Data'!C130</f>
        <v>22615400.530995719</v>
      </c>
      <c r="L68" s="240">
        <f>'DMI SR Data'!D130</f>
        <v>1788683.1418854743</v>
      </c>
      <c r="M68" s="264">
        <f>'DMI SR Data'!E130</f>
        <v>8.588406461119652E-2</v>
      </c>
      <c r="N68" s="240">
        <f>'DMI SR Data'!F130</f>
        <v>61795856.925914295</v>
      </c>
      <c r="O68" s="240">
        <f>'DMI SR Data'!G130</f>
        <v>6216437.8799495548</v>
      </c>
      <c r="P68" s="265">
        <f>'DMI SR Data'!H130</f>
        <v>0.11184783840234994</v>
      </c>
    </row>
    <row r="69" spans="2:16" ht="15" thickBot="1">
      <c r="B69" s="87" t="s">
        <v>413</v>
      </c>
      <c r="C69" s="240">
        <f>'DMI SR Data'!C71</f>
        <v>1271970.7332195719</v>
      </c>
      <c r="D69" s="240">
        <f>'DMI SR Data'!D71</f>
        <v>103742.47129373532</v>
      </c>
      <c r="E69" s="264">
        <f>'DMI SR Data'!E71</f>
        <v>8.8803254188282318E-2</v>
      </c>
      <c r="F69" s="240">
        <f>'DMI SR Data'!F71</f>
        <v>3417670.2312784772</v>
      </c>
      <c r="G69" s="240">
        <f>'DMI SR Data'!G71</f>
        <v>360467.42699530907</v>
      </c>
      <c r="H69" s="265">
        <f>'DMI SR Data'!H71</f>
        <v>0.11790759399091581</v>
      </c>
      <c r="I69" s="34"/>
      <c r="J69" s="217" t="s">
        <v>415</v>
      </c>
      <c r="K69" s="266">
        <f>'DMI SR Data'!C131</f>
        <v>45248066.281525828</v>
      </c>
      <c r="L69" s="89">
        <f>'DMI SR Data'!D131</f>
        <v>3046404.1655473933</v>
      </c>
      <c r="M69" s="206">
        <f>'DMI SR Data'!E131</f>
        <v>7.2186828973116693E-2</v>
      </c>
      <c r="N69" s="89">
        <f>'DMI SR Data'!F131</f>
        <v>119614134.87748428</v>
      </c>
      <c r="O69" s="89">
        <f>'DMI SR Data'!G131</f>
        <v>10735385.479973361</v>
      </c>
      <c r="P69" s="267">
        <f>'DMI SR Data'!H131</f>
        <v>9.8599456178349379E-2</v>
      </c>
    </row>
    <row r="70" spans="2:16" ht="15" thickBot="1">
      <c r="B70" s="87" t="s">
        <v>446</v>
      </c>
      <c r="C70" s="240">
        <f>'DMI SR Data'!C72</f>
        <v>303555484.66592783</v>
      </c>
      <c r="D70" s="240">
        <f>'DMI SR Data'!D72</f>
        <v>24369166.686445236</v>
      </c>
      <c r="E70" s="264">
        <f>'DMI SR Data'!E72</f>
        <v>8.7286393053960923E-2</v>
      </c>
      <c r="F70" s="240">
        <f>'DMI SR Data'!F72</f>
        <v>863881992.22651529</v>
      </c>
      <c r="G70" s="240">
        <f>'DMI SR Data'!G72</f>
        <v>86955358.938630342</v>
      </c>
      <c r="H70" s="265">
        <f>'DMI SR Data'!H72</f>
        <v>0.11192222690402945</v>
      </c>
      <c r="I70" s="34"/>
    </row>
    <row r="71" spans="2:16" ht="15" thickBot="1">
      <c r="B71" s="87" t="s">
        <v>416</v>
      </c>
      <c r="C71" s="240">
        <f>'DMI SR Data'!C73</f>
        <v>598310463.17805588</v>
      </c>
      <c r="D71" s="240">
        <f>'DMI SR Data'!D73</f>
        <v>47085966.325152993</v>
      </c>
      <c r="E71" s="264">
        <f>'DMI SR Data'!E73</f>
        <v>8.5420670877256258E-2</v>
      </c>
      <c r="F71" s="240">
        <f>'DMI SR Data'!F73</f>
        <v>1649829321.5640581</v>
      </c>
      <c r="G71" s="240">
        <f>'DMI SR Data'!G73</f>
        <v>145728085.65477443</v>
      </c>
      <c r="H71" s="265">
        <f>'DMI SR Data'!H73</f>
        <v>9.6887152390827291E-2</v>
      </c>
      <c r="I71" s="34"/>
      <c r="J71" s="388" t="s">
        <v>447</v>
      </c>
      <c r="K71" s="361" t="s">
        <v>109</v>
      </c>
      <c r="L71" s="362"/>
      <c r="M71" s="363"/>
      <c r="N71" s="372" t="s">
        <v>23</v>
      </c>
      <c r="O71" s="373"/>
      <c r="P71" s="374"/>
    </row>
    <row r="72" spans="2:16" ht="15" thickBot="1">
      <c r="B72" s="88" t="s">
        <v>417</v>
      </c>
      <c r="C72" s="218">
        <f>'DMI SR Data'!C74</f>
        <v>44911372.444127291</v>
      </c>
      <c r="D72" s="218">
        <f>'DMI SR Data'!D74</f>
        <v>3089503.4923901483</v>
      </c>
      <c r="E72" s="219">
        <f>'DMI SR Data'!E74</f>
        <v>7.3872917921374251E-2</v>
      </c>
      <c r="F72" s="218">
        <f>'DMI SR Data'!F74</f>
        <v>119005146.19706987</v>
      </c>
      <c r="G72" s="218">
        <f>'DMI SR Data'!G74</f>
        <v>9273474.8525723666</v>
      </c>
      <c r="H72" s="220">
        <f>'DMI SR Data'!H74</f>
        <v>8.4510467570103096E-2</v>
      </c>
      <c r="I72" s="34"/>
      <c r="J72" s="389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2"/>
      <c r="C73" s="61"/>
      <c r="D73" s="61"/>
      <c r="E73" s="62"/>
      <c r="F73" s="61"/>
      <c r="G73" s="61"/>
      <c r="H73" s="62"/>
      <c r="I73" s="34"/>
      <c r="J73" s="269" t="s">
        <v>448</v>
      </c>
      <c r="K73" s="270">
        <f>'DMI SR Data'!C104</f>
        <v>224616637.76445842</v>
      </c>
      <c r="L73" s="270">
        <f>'DMI SR Data'!D104</f>
        <v>11906506.672533929</v>
      </c>
      <c r="M73" s="271">
        <f>'DMI SR Data'!E104</f>
        <v>5.5975268368333768E-2</v>
      </c>
      <c r="N73" s="270">
        <f>'DMI SR Data'!F104</f>
        <v>692851769.1841445</v>
      </c>
      <c r="O73" s="270">
        <f>'DMI SR Data'!G104</f>
        <v>35374634.852342606</v>
      </c>
      <c r="P73" s="271">
        <f>'DMI SR Data'!H104</f>
        <v>5.3803597121737275E-2</v>
      </c>
    </row>
    <row r="74" spans="2:16" ht="15" thickBot="1">
      <c r="B74" s="390" t="s">
        <v>141</v>
      </c>
      <c r="C74" s="361" t="s">
        <v>109</v>
      </c>
      <c r="D74" s="362"/>
      <c r="E74" s="363"/>
      <c r="F74" s="377" t="s">
        <v>23</v>
      </c>
      <c r="G74" s="377"/>
      <c r="H74" s="377"/>
      <c r="I74" s="34"/>
      <c r="J74" s="87" t="s">
        <v>418</v>
      </c>
      <c r="K74" s="82">
        <f>'DMI SR Data'!C105</f>
        <v>56007191.144307643</v>
      </c>
      <c r="L74" s="82">
        <f>'DMI SR Data'!D105</f>
        <v>2912845.422690317</v>
      </c>
      <c r="M74" s="205">
        <f>'DMI SR Data'!E105</f>
        <v>5.4861687870924346E-2</v>
      </c>
      <c r="N74" s="82">
        <f>'DMI SR Data'!F105</f>
        <v>173923549.10641217</v>
      </c>
      <c r="O74" s="82">
        <f>'DMI SR Data'!G105</f>
        <v>8080792.8358389139</v>
      </c>
      <c r="P74" s="205">
        <f>'DMI SR Data'!H105</f>
        <v>4.8725630335370577E-2</v>
      </c>
    </row>
    <row r="75" spans="2:16" ht="15" thickBot="1">
      <c r="B75" s="390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114643599.88645327</v>
      </c>
      <c r="L75" s="82">
        <f>'DMI SR Data'!D106</f>
        <v>5699570.8076047599</v>
      </c>
      <c r="M75" s="205">
        <f>'DMI SR Data'!E106</f>
        <v>5.2316504684067462E-2</v>
      </c>
      <c r="N75" s="82">
        <f>'DMI SR Data'!F106</f>
        <v>356543420.45192075</v>
      </c>
      <c r="O75" s="82">
        <f>'DMI SR Data'!G106</f>
        <v>17202621.361273527</v>
      </c>
      <c r="P75" s="205">
        <f>'DMI SR Data'!H106</f>
        <v>5.0694232486551777E-2</v>
      </c>
    </row>
    <row r="76" spans="2:16" ht="15" thickBot="1">
      <c r="B76" s="269" t="s">
        <v>449</v>
      </c>
      <c r="C76" s="270">
        <f>'DMI SR Data'!C73</f>
        <v>598310463.17805588</v>
      </c>
      <c r="D76" s="270">
        <f>'DMI SR Data'!D73</f>
        <v>47085966.325152993</v>
      </c>
      <c r="E76" s="271">
        <f>'DMI SR Data'!E73</f>
        <v>8.5420670877256258E-2</v>
      </c>
      <c r="F76" s="270">
        <f>'DMI SR Data'!F73</f>
        <v>1649829321.5640581</v>
      </c>
      <c r="G76" s="270">
        <f>'DMI SR Data'!G73</f>
        <v>145728085.65477443</v>
      </c>
      <c r="H76" s="271">
        <f>'DMI SR Data'!H73</f>
        <v>9.6887152390827291E-2</v>
      </c>
      <c r="I76" s="34"/>
      <c r="J76" s="87" t="s">
        <v>421</v>
      </c>
      <c r="K76" s="82">
        <f>'DMI SR Data'!C107</f>
        <v>31515735.813829716</v>
      </c>
      <c r="L76" s="82">
        <f>'DMI SR Data'!D107</f>
        <v>1985680.7855193764</v>
      </c>
      <c r="M76" s="205">
        <f>'DMI SR Data'!E107</f>
        <v>6.7242705224074675E-2</v>
      </c>
      <c r="N76" s="82">
        <f>'DMI SR Data'!F107</f>
        <v>92974194.941848323</v>
      </c>
      <c r="O76" s="82">
        <f>'DMI SR Data'!G107</f>
        <v>6288463.4506495893</v>
      </c>
      <c r="P76" s="205">
        <f>'DMI SR Data'!H107</f>
        <v>7.2543235691424734E-2</v>
      </c>
    </row>
    <row r="77" spans="2:16">
      <c r="B77" s="87" t="s">
        <v>420</v>
      </c>
      <c r="C77" s="82">
        <f>'DMI SR Data'!C74</f>
        <v>44911372.444127291</v>
      </c>
      <c r="D77" s="82">
        <f>'DMI SR Data'!D74</f>
        <v>3089503.4923901483</v>
      </c>
      <c r="E77" s="205">
        <f>'DMI SR Data'!E74</f>
        <v>7.3872917921374251E-2</v>
      </c>
      <c r="F77" s="82">
        <f>'DMI SR Data'!F74</f>
        <v>119005146.19706987</v>
      </c>
      <c r="G77" s="82">
        <f>'DMI SR Data'!G74</f>
        <v>9273474.8525723666</v>
      </c>
      <c r="H77" s="205">
        <f>'DMI SR Data'!H74</f>
        <v>8.4510467570103096E-2</v>
      </c>
      <c r="I77" s="34"/>
      <c r="J77" s="87" t="s">
        <v>423</v>
      </c>
      <c r="K77" s="82">
        <f>'DMI SR Data'!C108</f>
        <v>13139514.878570458</v>
      </c>
      <c r="L77" s="82">
        <f>'DMI SR Data'!D108</f>
        <v>835852.74556092359</v>
      </c>
      <c r="M77" s="205">
        <f>'DMI SR Data'!E108</f>
        <v>6.7935281099633871E-2</v>
      </c>
      <c r="N77" s="82">
        <f>'DMI SR Data'!F108</f>
        <v>40888094.858833082</v>
      </c>
      <c r="O77" s="82">
        <f>'DMI SR Data'!G108</f>
        <v>2233816.7452021763</v>
      </c>
      <c r="P77" s="205">
        <f>'DMI SR Data'!H108</f>
        <v>5.7789638151706971E-2</v>
      </c>
    </row>
    <row r="78" spans="2:16" ht="15" thickBot="1">
      <c r="B78" s="87" t="s">
        <v>422</v>
      </c>
      <c r="C78" s="82">
        <f>'DMI SR Data'!C75</f>
        <v>111811849.9594388</v>
      </c>
      <c r="D78" s="82">
        <f>'DMI SR Data'!D75</f>
        <v>8711228.5286272615</v>
      </c>
      <c r="E78" s="205">
        <f>'DMI SR Data'!E75</f>
        <v>8.4492492942665406E-2</v>
      </c>
      <c r="F78" s="82">
        <f>'DMI SR Data'!F75</f>
        <v>308431781.83087724</v>
      </c>
      <c r="G78" s="82">
        <f>'DMI SR Data'!G75</f>
        <v>27065559.047696531</v>
      </c>
      <c r="H78" s="205">
        <f>'DMI SR Data'!H75</f>
        <v>9.6193348227705019E-2</v>
      </c>
      <c r="I78" s="34"/>
      <c r="J78" s="88" t="s">
        <v>425</v>
      </c>
      <c r="K78" s="89">
        <f>'DMI SR Data'!C109</f>
        <v>9310596.0413000509</v>
      </c>
      <c r="L78" s="89">
        <f>'DMI SR Data'!D109</f>
        <v>472556.91115707345</v>
      </c>
      <c r="M78" s="206">
        <f>'DMI SR Data'!E109</f>
        <v>5.3468524431553255E-2</v>
      </c>
      <c r="N78" s="89">
        <f>'DMI SR Data'!F109</f>
        <v>28522509.825130042</v>
      </c>
      <c r="O78" s="89">
        <f>'DMI SR Data'!G109</f>
        <v>1568940.4593782164</v>
      </c>
      <c r="P78" s="206">
        <f>'DMI SR Data'!H109</f>
        <v>5.8209005200319353E-2</v>
      </c>
    </row>
    <row r="79" spans="2:16" ht="15" thickBot="1">
      <c r="B79" s="87" t="s">
        <v>424</v>
      </c>
      <c r="C79" s="82">
        <f>'DMI SR Data'!C76</f>
        <v>45301746.874275684</v>
      </c>
      <c r="D79" s="82">
        <f>'DMI SR Data'!D76</f>
        <v>4121246.0028142855</v>
      </c>
      <c r="E79" s="205">
        <f>'DMI SR Data'!E76</f>
        <v>0.10007760749870724</v>
      </c>
      <c r="F79" s="82">
        <f>'DMI SR Data'!F76</f>
        <v>120350009.33393742</v>
      </c>
      <c r="G79" s="82">
        <f>'DMI SR Data'!G76</f>
        <v>12699946.040532827</v>
      </c>
      <c r="H79" s="205">
        <f>'DMI SR Data'!H76</f>
        <v>0.11797434810529198</v>
      </c>
      <c r="I79" s="34"/>
    </row>
    <row r="80" spans="2:16" ht="15" thickBot="1">
      <c r="B80" s="87" t="s">
        <v>280</v>
      </c>
      <c r="C80" s="82">
        <f>'DMI SR Data'!C77</f>
        <v>20083410.56686696</v>
      </c>
      <c r="D80" s="82">
        <f>'DMI SR Data'!D77</f>
        <v>1311418.9131595381</v>
      </c>
      <c r="E80" s="205">
        <f>'DMI SR Data'!E77</f>
        <v>6.9860403592313339E-2</v>
      </c>
      <c r="F80" s="82">
        <f>'DMI SR Data'!F77</f>
        <v>51808563.177917935</v>
      </c>
      <c r="G80" s="82">
        <f>'DMI SR Data'!G77</f>
        <v>3871938.0475055054</v>
      </c>
      <c r="H80" s="205">
        <f>'DMI SR Data'!H77</f>
        <v>8.0772020078005699E-2</v>
      </c>
      <c r="I80" s="34"/>
      <c r="J80" s="388" t="s">
        <v>450</v>
      </c>
      <c r="K80" s="361" t="s">
        <v>109</v>
      </c>
      <c r="L80" s="362"/>
      <c r="M80" s="363"/>
      <c r="N80" s="372" t="s">
        <v>23</v>
      </c>
      <c r="O80" s="373"/>
      <c r="P80" s="374"/>
    </row>
    <row r="81" spans="2:16" ht="15" thickBot="1">
      <c r="B81" s="87" t="s">
        <v>426</v>
      </c>
      <c r="C81" s="82">
        <f>'DMI SR Data'!C78</f>
        <v>126561343.14487168</v>
      </c>
      <c r="D81" s="82">
        <f>'DMI SR Data'!D78</f>
        <v>10479923.975980908</v>
      </c>
      <c r="E81" s="205">
        <f>'DMI SR Data'!E78</f>
        <v>9.0280805067806003E-2</v>
      </c>
      <c r="F81" s="82">
        <f>'DMI SR Data'!F78</f>
        <v>354383420.49296111</v>
      </c>
      <c r="G81" s="82">
        <f>'DMI SR Data'!G78</f>
        <v>31586215.860754907</v>
      </c>
      <c r="H81" s="205">
        <f>'DMI SR Data'!H78</f>
        <v>9.7851578041836237E-2</v>
      </c>
      <c r="I81" s="34"/>
      <c r="J81" s="389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59666695.196817435</v>
      </c>
      <c r="D82" s="82">
        <f>'DMI SR Data'!D79</f>
        <v>5302316.6073623225</v>
      </c>
      <c r="E82" s="205">
        <f>'DMI SR Data'!E79</f>
        <v>9.7532920359560515E-2</v>
      </c>
      <c r="F82" s="82">
        <f>'DMI SR Data'!F79</f>
        <v>164767193.6797888</v>
      </c>
      <c r="G82" s="82">
        <f>'DMI SR Data'!G79</f>
        <v>16243352.259094</v>
      </c>
      <c r="H82" s="205">
        <f>'DMI SR Data'!H79</f>
        <v>0.10936528508634916</v>
      </c>
      <c r="I82" s="34"/>
      <c r="J82" s="269" t="s">
        <v>451</v>
      </c>
      <c r="K82" s="270">
        <f>'DMI SR Data'!C101</f>
        <v>125307513.33710547</v>
      </c>
      <c r="L82" s="270">
        <f>'DMI SR Data'!D101</f>
        <v>7041745.079367727</v>
      </c>
      <c r="M82" s="271">
        <f>'DMI SR Data'!E101</f>
        <v>5.9541701568467248E-2</v>
      </c>
      <c r="N82" s="270">
        <f>'DMI SR Data'!F101</f>
        <v>341311131.40961826</v>
      </c>
      <c r="O82" s="270">
        <f>'DMI SR Data'!G101</f>
        <v>24919265.069278598</v>
      </c>
      <c r="P82" s="272">
        <f>'DMI SR Data'!H101</f>
        <v>7.8760763851221091E-2</v>
      </c>
    </row>
    <row r="83" spans="2:16">
      <c r="B83" s="87" t="s">
        <v>427</v>
      </c>
      <c r="C83" s="82">
        <f>'DMI SR Data'!C80</f>
        <v>74284724.594703302</v>
      </c>
      <c r="D83" s="82">
        <f>'DMI SR Data'!D80</f>
        <v>6187209.9550756812</v>
      </c>
      <c r="E83" s="205">
        <f>'DMI SR Data'!E80</f>
        <v>9.0858087667639947E-2</v>
      </c>
      <c r="F83" s="82">
        <f>'DMI SR Data'!F80</f>
        <v>201986505.71456325</v>
      </c>
      <c r="G83" s="82">
        <f>'DMI SR Data'!G80</f>
        <v>18349986.067202955</v>
      </c>
      <c r="H83" s="205">
        <f>'DMI SR Data'!H80</f>
        <v>9.9925581809330102E-2</v>
      </c>
      <c r="I83" s="34"/>
      <c r="J83" s="87" t="s">
        <v>429</v>
      </c>
      <c r="K83" s="254">
        <f>'DMI SR Data'!C102</f>
        <v>36109563.077917628</v>
      </c>
      <c r="L83" s="240">
        <f>'DMI SR Data'!D102</f>
        <v>2057265.6820002049</v>
      </c>
      <c r="M83" s="264">
        <f>'DMI SR Data'!E102</f>
        <v>6.0414886492999247E-2</v>
      </c>
      <c r="N83" s="240">
        <f>'DMI SR Data'!F102</f>
        <v>99054319.554783612</v>
      </c>
      <c r="O83" s="240">
        <f>'DMI SR Data'!G102</f>
        <v>7246355.5226483494</v>
      </c>
      <c r="P83" s="265">
        <f>'DMI SR Data'!H102</f>
        <v>7.8929487207797452E-2</v>
      </c>
    </row>
    <row r="84" spans="2:16" ht="15" thickBot="1">
      <c r="B84" s="88" t="s">
        <v>428</v>
      </c>
      <c r="C84" s="89">
        <f>'DMI SR Data'!C81</f>
        <v>115689320.39701703</v>
      </c>
      <c r="D84" s="89">
        <f>'DMI SR Data'!D81</f>
        <v>7883118.8497580588</v>
      </c>
      <c r="E84" s="206">
        <f>'DMI SR Data'!E81</f>
        <v>7.3123055414417312E-2</v>
      </c>
      <c r="F84" s="89">
        <f>'DMI SR Data'!F81</f>
        <v>329096701.13694268</v>
      </c>
      <c r="G84" s="89">
        <f>'DMI SR Data'!G81</f>
        <v>26637613.479415536</v>
      </c>
      <c r="H84" s="206">
        <f>'DMI SR Data'!H81</f>
        <v>8.8070137636522813E-2</v>
      </c>
      <c r="I84" s="34"/>
      <c r="J84" s="88" t="s">
        <v>430</v>
      </c>
      <c r="K84" s="266">
        <f>'DMI SR Data'!C103</f>
        <v>89197950.259188429</v>
      </c>
      <c r="L84" s="89">
        <f>'DMI SR Data'!D103</f>
        <v>4984479.3973675668</v>
      </c>
      <c r="M84" s="206">
        <f>'DMI SR Data'!E103</f>
        <v>5.9188623225685591E-2</v>
      </c>
      <c r="N84" s="89">
        <f>'DMI SR Data'!F103</f>
        <v>242256811.85483456</v>
      </c>
      <c r="O84" s="89">
        <f>'DMI SR Data'!G103</f>
        <v>17672909.546630204</v>
      </c>
      <c r="P84" s="267">
        <f>'DMI SR Data'!H103</f>
        <v>7.8691791196935618E-2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2"/>
      <c r="K85" s="65"/>
      <c r="L85" s="65"/>
      <c r="M85" s="246"/>
      <c r="N85" s="65"/>
      <c r="O85" s="65"/>
      <c r="P85" s="246"/>
    </row>
    <row r="86" spans="2:16" ht="15" thickBot="1">
      <c r="B86" s="391" t="s">
        <v>39</v>
      </c>
      <c r="C86" s="361" t="s">
        <v>109</v>
      </c>
      <c r="D86" s="362"/>
      <c r="E86" s="363"/>
      <c r="F86" s="377" t="s">
        <v>23</v>
      </c>
      <c r="G86" s="377"/>
      <c r="H86" s="377"/>
      <c r="I86" s="34"/>
      <c r="J86" s="393" t="s">
        <v>452</v>
      </c>
      <c r="K86" s="395" t="s">
        <v>64</v>
      </c>
      <c r="L86" s="396"/>
      <c r="M86" s="397"/>
      <c r="N86" s="395" t="s">
        <v>23</v>
      </c>
      <c r="O86" s="396"/>
      <c r="P86" s="397"/>
    </row>
    <row r="87" spans="2:16" ht="15" thickBot="1">
      <c r="B87" s="392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394"/>
      <c r="K87" s="252" t="s">
        <v>20</v>
      </c>
      <c r="L87" s="37" t="s">
        <v>26</v>
      </c>
      <c r="M87" s="37" t="s">
        <v>27</v>
      </c>
      <c r="N87" s="251" t="s">
        <v>20</v>
      </c>
      <c r="O87" s="251" t="s">
        <v>26</v>
      </c>
      <c r="P87" s="253" t="s">
        <v>27</v>
      </c>
    </row>
    <row r="88" spans="2:16" ht="15" thickBot="1">
      <c r="B88" s="274" t="s">
        <v>453</v>
      </c>
      <c r="C88" s="270">
        <f>'DMI SR Data'!C90</f>
        <v>454487370.45657712</v>
      </c>
      <c r="D88" s="270">
        <f>'DMI SR Data'!D90</f>
        <v>29302657.939576805</v>
      </c>
      <c r="E88" s="271">
        <f>'DMI SR Data'!E90</f>
        <v>6.8917477691310888E-2</v>
      </c>
      <c r="F88" s="270">
        <f>'DMI SR Data'!F90</f>
        <v>1214601534.7469904</v>
      </c>
      <c r="G88" s="270">
        <f>'DMI SR Data'!G90</f>
        <v>89627261.386439323</v>
      </c>
      <c r="H88" s="272">
        <f>'DMI SR Data'!H90</f>
        <v>7.9670498702785919E-2</v>
      </c>
      <c r="I88" s="34"/>
      <c r="J88" s="273" t="s">
        <v>454</v>
      </c>
      <c r="K88" s="270">
        <f>'DMI SR Data'!C112</f>
        <v>244951488.03876331</v>
      </c>
      <c r="L88" s="270">
        <f>'DMI SR Data'!D112</f>
        <v>16932184.504071802</v>
      </c>
      <c r="M88" s="271">
        <f>'DMI SR Data'!E112</f>
        <v>7.4257680124418454E-2</v>
      </c>
      <c r="N88" s="270">
        <f>'DMI SR Data'!F112</f>
        <v>657390046.44030726</v>
      </c>
      <c r="O88" s="270">
        <f>'DMI SR Data'!G112</f>
        <v>48685180.084764361</v>
      </c>
      <c r="P88" s="272">
        <f>'DMI SR Data'!H112</f>
        <v>7.998158512556966E-2</v>
      </c>
    </row>
    <row r="89" spans="2:16">
      <c r="B89" s="243" t="s">
        <v>431</v>
      </c>
      <c r="C89" s="254">
        <f>'DMI SR Data'!C91</f>
        <v>26705696.604684893</v>
      </c>
      <c r="D89" s="240">
        <f>'DMI SR Data'!D91</f>
        <v>2067178.2631418593</v>
      </c>
      <c r="E89" s="264">
        <f>'DMI SR Data'!E91</f>
        <v>8.3900266829616446E-2</v>
      </c>
      <c r="F89" s="240">
        <f>'DMI SR Data'!F91</f>
        <v>68247622.950182498</v>
      </c>
      <c r="G89" s="240">
        <f>'DMI SR Data'!G91</f>
        <v>6359389.9490909204</v>
      </c>
      <c r="H89" s="265">
        <f>'DMI SR Data'!H91</f>
        <v>0.1027560432849772</v>
      </c>
      <c r="J89" s="258" t="s">
        <v>341</v>
      </c>
      <c r="K89" s="254">
        <f>'DMI SR Data'!C113</f>
        <v>25523896.081128355</v>
      </c>
      <c r="L89" s="240">
        <f>'DMI SR Data'!D113</f>
        <v>2138582.0158199258</v>
      </c>
      <c r="M89" s="264">
        <f>'DMI SR Data'!E113</f>
        <v>9.1449788095532253E-2</v>
      </c>
      <c r="N89" s="240">
        <f>'DMI SR Data'!F113</f>
        <v>70035906.910601839</v>
      </c>
      <c r="O89" s="240">
        <f>'DMI SR Data'!G113</f>
        <v>6116088.0360721126</v>
      </c>
      <c r="P89" s="265">
        <f>'DMI SR Data'!H113</f>
        <v>9.5683751045627638E-2</v>
      </c>
    </row>
    <row r="90" spans="2:16">
      <c r="B90" s="243" t="s">
        <v>432</v>
      </c>
      <c r="C90" s="254">
        <f>'DMI SR Data'!C92</f>
        <v>144257258.12142065</v>
      </c>
      <c r="D90" s="240">
        <f>'DMI SR Data'!D92</f>
        <v>8110646.4535529613</v>
      </c>
      <c r="E90" s="264">
        <f>'DMI SR Data'!E92</f>
        <v>5.9572885099329842E-2</v>
      </c>
      <c r="F90" s="240">
        <f>'DMI SR Data'!F92</f>
        <v>395461729.27733099</v>
      </c>
      <c r="G90" s="240">
        <f>'DMI SR Data'!G92</f>
        <v>27193435.185745001</v>
      </c>
      <c r="H90" s="265">
        <f>'DMI SR Data'!H92</f>
        <v>7.3841369517904154E-2</v>
      </c>
      <c r="J90" s="258" t="s">
        <v>342</v>
      </c>
      <c r="K90" s="254">
        <f>'DMI SR Data'!C114</f>
        <v>100622647.4075025</v>
      </c>
      <c r="L90" s="240">
        <f>'DMI SR Data'!D114</f>
        <v>5781563.5026580244</v>
      </c>
      <c r="M90" s="264">
        <f>'DMI SR Data'!E114</f>
        <v>6.0960538034959155E-2</v>
      </c>
      <c r="N90" s="240">
        <f>'DMI SR Data'!F114</f>
        <v>266580308.36584958</v>
      </c>
      <c r="O90" s="240">
        <f>'DMI SR Data'!G114</f>
        <v>17426015.675725996</v>
      </c>
      <c r="P90" s="265">
        <f>'DMI SR Data'!H114</f>
        <v>6.9940660012625014E-2</v>
      </c>
    </row>
    <row r="91" spans="2:16" ht="15.5">
      <c r="B91" s="243" t="s">
        <v>433</v>
      </c>
      <c r="C91" s="254">
        <f>'DMI SR Data'!C93</f>
        <v>40745801.155174136</v>
      </c>
      <c r="D91" s="240">
        <f>'DMI SR Data'!D93</f>
        <v>2665766.7466467917</v>
      </c>
      <c r="E91" s="264">
        <f>'DMI SR Data'!E93</f>
        <v>7.0004315596149586E-2</v>
      </c>
      <c r="F91" s="240">
        <f>'DMI SR Data'!F93</f>
        <v>106972312.17567146</v>
      </c>
      <c r="G91" s="240">
        <f>'DMI SR Data'!G93</f>
        <v>8449900.3544697464</v>
      </c>
      <c r="H91" s="265">
        <f>'DMI SR Data'!H93</f>
        <v>8.5766275898773267E-2</v>
      </c>
      <c r="I91" s="230"/>
      <c r="J91" s="258" t="s">
        <v>343</v>
      </c>
      <c r="K91" s="254">
        <f>'DMI SR Data'!C115</f>
        <v>56219875.171731874</v>
      </c>
      <c r="L91" s="240">
        <f>'DMI SR Data'!D115</f>
        <v>4284791.0392315239</v>
      </c>
      <c r="M91" s="264">
        <f>'DMI SR Data'!E115</f>
        <v>8.2502822721917057E-2</v>
      </c>
      <c r="N91" s="240">
        <f>'DMI SR Data'!F115</f>
        <v>151878343.95993766</v>
      </c>
      <c r="O91" s="240">
        <f>'DMI SR Data'!G115</f>
        <v>12343826.564865708</v>
      </c>
      <c r="P91" s="265">
        <f>'DMI SR Data'!H115</f>
        <v>8.8464322630048137E-2</v>
      </c>
    </row>
    <row r="92" spans="2:16" ht="15" thickBot="1">
      <c r="B92" s="243" t="s">
        <v>434</v>
      </c>
      <c r="C92" s="254">
        <f>'DMI SR Data'!C94</f>
        <v>33895884.727614813</v>
      </c>
      <c r="D92" s="240">
        <f>'DMI SR Data'!D94</f>
        <v>2629619.2920467742</v>
      </c>
      <c r="E92" s="264">
        <f>'DMI SR Data'!E94</f>
        <v>8.410404170161527E-2</v>
      </c>
      <c r="F92" s="240">
        <f>'DMI SR Data'!F94</f>
        <v>87658598.683529526</v>
      </c>
      <c r="G92" s="240">
        <f>'DMI SR Data'!G94</f>
        <v>7894543.3364600837</v>
      </c>
      <c r="H92" s="265">
        <f>'DMI SR Data'!H94</f>
        <v>9.897369563407149E-2</v>
      </c>
      <c r="I92" s="34"/>
      <c r="J92" s="259" t="s">
        <v>344</v>
      </c>
      <c r="K92" s="266">
        <f>'DMI SR Data'!C116</f>
        <v>62585069.378409684</v>
      </c>
      <c r="L92" s="89">
        <f>'DMI SR Data'!D116</f>
        <v>4727247.9463643879</v>
      </c>
      <c r="M92" s="206">
        <f>'DMI SR Data'!E116</f>
        <v>8.170456179233429E-2</v>
      </c>
      <c r="N92" s="89">
        <f>'DMI SR Data'!F116</f>
        <v>168895487.2039181</v>
      </c>
      <c r="O92" s="89">
        <f>'DMI SR Data'!G116</f>
        <v>12799249.808100373</v>
      </c>
      <c r="P92" s="267">
        <f>'DMI SR Data'!H116</f>
        <v>8.1995889341297479E-2</v>
      </c>
    </row>
    <row r="93" spans="2:16" ht="15" thickBot="1">
      <c r="B93" s="243" t="s">
        <v>435</v>
      </c>
      <c r="C93" s="254">
        <f>'DMI SR Data'!C95</f>
        <v>82322695.713382766</v>
      </c>
      <c r="D93" s="240">
        <f>'DMI SR Data'!D95</f>
        <v>5152036.1123341918</v>
      </c>
      <c r="E93" s="264">
        <f>'DMI SR Data'!E95</f>
        <v>6.6761592280911219E-2</v>
      </c>
      <c r="F93" s="240">
        <f>'DMI SR Data'!F95</f>
        <v>224513133.40221846</v>
      </c>
      <c r="G93" s="240">
        <f>'DMI SR Data'!G95</f>
        <v>13197343.109568357</v>
      </c>
      <c r="H93" s="265">
        <f>'DMI SR Data'!H95</f>
        <v>6.2453180102118387E-2</v>
      </c>
      <c r="I93" s="36"/>
    </row>
    <row r="94" spans="2:16" ht="15" thickBot="1">
      <c r="B94" s="243" t="s">
        <v>436</v>
      </c>
      <c r="C94" s="254">
        <f>'DMI SR Data'!C96</f>
        <v>68555563.426319227</v>
      </c>
      <c r="D94" s="240">
        <f>'DMI SR Data'!D96</f>
        <v>4878875.7808023021</v>
      </c>
      <c r="E94" s="264">
        <f>'DMI SR Data'!E96</f>
        <v>7.6619497043605669E-2</v>
      </c>
      <c r="F94" s="240">
        <f>'DMI SR Data'!F96</f>
        <v>177735901.82850888</v>
      </c>
      <c r="G94" s="240">
        <f>'DMI SR Data'!G96</f>
        <v>14456985.515925348</v>
      </c>
      <c r="H94" s="265">
        <f>'DMI SR Data'!H96</f>
        <v>8.8541655238871655E-2</v>
      </c>
      <c r="I94" s="34"/>
      <c r="J94" s="388" t="s">
        <v>40</v>
      </c>
      <c r="K94" s="361" t="s">
        <v>109</v>
      </c>
      <c r="L94" s="362"/>
      <c r="M94" s="363"/>
      <c r="N94" s="372" t="s">
        <v>23</v>
      </c>
      <c r="O94" s="373"/>
      <c r="P94" s="374"/>
    </row>
    <row r="95" spans="2:16" ht="15" thickBot="1">
      <c r="B95" s="243" t="s">
        <v>437</v>
      </c>
      <c r="C95" s="254">
        <f>'DMI SR Data'!C97</f>
        <v>25426630.601675093</v>
      </c>
      <c r="D95" s="240">
        <f>'DMI SR Data'!D97</f>
        <v>1728563.3852118775</v>
      </c>
      <c r="E95" s="264">
        <f>'DMI SR Data'!E97</f>
        <v>7.2941112430090674E-2</v>
      </c>
      <c r="F95" s="240">
        <f>'DMI SR Data'!F97</f>
        <v>67928386.265473902</v>
      </c>
      <c r="G95" s="240">
        <f>'DMI SR Data'!G97</f>
        <v>5573119.3975430205</v>
      </c>
      <c r="H95" s="265">
        <f>'DMI SR Data'!H97</f>
        <v>8.9376883100299231E-2</v>
      </c>
      <c r="I95" s="34"/>
      <c r="J95" s="389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3" t="s">
        <v>438</v>
      </c>
      <c r="C96" s="254">
        <f>'DMI SR Data'!C98</f>
        <v>11019164.258427333</v>
      </c>
      <c r="D96" s="240">
        <f>'DMI SR Data'!D98</f>
        <v>876043.05522451922</v>
      </c>
      <c r="E96" s="264">
        <f>'DMI SR Data'!E98</f>
        <v>8.6368193544596308E-2</v>
      </c>
      <c r="F96" s="240">
        <f>'DMI SR Data'!F98</f>
        <v>28881011.190102305</v>
      </c>
      <c r="G96" s="240">
        <f>'DMI SR Data'!G98</f>
        <v>2641924.1940976195</v>
      </c>
      <c r="H96" s="265">
        <f>'DMI SR Data'!H98</f>
        <v>0.1006865899907224</v>
      </c>
      <c r="I96" s="34"/>
      <c r="J96" s="269" t="s">
        <v>455</v>
      </c>
      <c r="K96" s="270">
        <f>'DMI SR Data'!C110</f>
        <v>435101570.37287593</v>
      </c>
      <c r="L96" s="270">
        <f>'DMI SR Data'!D110</f>
        <v>18776088.915701628</v>
      </c>
      <c r="M96" s="271">
        <f>'DMI SR Data'!E110</f>
        <v>4.5099542910474112E-2</v>
      </c>
      <c r="N96" s="270">
        <f>'DMI SR Data'!F110</f>
        <v>1240626933.527266</v>
      </c>
      <c r="O96" s="270">
        <f>'DMI SR Data'!G110</f>
        <v>69454201.007714987</v>
      </c>
      <c r="P96" s="272">
        <f>'DMI SR Data'!H110</f>
        <v>5.93031233388586E-2</v>
      </c>
    </row>
    <row r="97" spans="2:16" ht="15" thickBot="1">
      <c r="B97" s="244" t="s">
        <v>245</v>
      </c>
      <c r="C97" s="254">
        <f>'DMI SR Data'!C99</f>
        <v>10918574.420456953</v>
      </c>
      <c r="D97" s="240">
        <f>'DMI SR Data'!D99</f>
        <v>542645.89091209508</v>
      </c>
      <c r="E97" s="264">
        <f>'DMI SR Data'!E99</f>
        <v>5.2298537848149605E-2</v>
      </c>
      <c r="F97" s="240">
        <f>'DMI SR Data'!F99</f>
        <v>28164795.876818225</v>
      </c>
      <c r="G97" s="240">
        <f>'DMI SR Data'!G99</f>
        <v>1824326.4461793676</v>
      </c>
      <c r="H97" s="265">
        <f>'DMI SR Data'!H99</f>
        <v>6.9259450784781282E-2</v>
      </c>
      <c r="I97" s="34"/>
      <c r="J97" s="269" t="s">
        <v>456</v>
      </c>
      <c r="K97" s="270">
        <f>'DMI SR Data'!C117</f>
        <v>22320410.688948352</v>
      </c>
      <c r="L97" s="270">
        <f>'DMI SR Data'!D117</f>
        <v>1543145.8149029911</v>
      </c>
      <c r="M97" s="271">
        <f>'DMI SR Data'!E117</f>
        <v>7.4270883307199165E-2</v>
      </c>
      <c r="N97" s="270">
        <f>'DMI SR Data'!F117</f>
        <v>65502584.140648901</v>
      </c>
      <c r="O97" s="270">
        <f>'DMI SR Data'!G117</f>
        <v>4552941.6552805156</v>
      </c>
      <c r="P97" s="272">
        <f>'DMI SR Data'!H117</f>
        <v>7.4700055154113459E-2</v>
      </c>
    </row>
    <row r="98" spans="2:16" ht="15" thickBot="1">
      <c r="B98" s="245" t="s">
        <v>439</v>
      </c>
      <c r="C98" s="266">
        <f>'DMI SR Data'!C100</f>
        <v>10640101.427438907</v>
      </c>
      <c r="D98" s="89">
        <f>'DMI SR Data'!D100</f>
        <v>651282.95970064588</v>
      </c>
      <c r="E98" s="206">
        <f>'DMI SR Data'!E100</f>
        <v>6.5201200903204914E-2</v>
      </c>
      <c r="F98" s="89">
        <f>'DMI SR Data'!F100</f>
        <v>29038043.097153626</v>
      </c>
      <c r="G98" s="89">
        <f>'DMI SR Data'!G100</f>
        <v>2036293.897359468</v>
      </c>
      <c r="H98" s="267">
        <f>'DMI SR Data'!H100</f>
        <v>7.5413406823843523E-2</v>
      </c>
      <c r="I98" s="34"/>
      <c r="J98" s="269" t="s">
        <v>457</v>
      </c>
      <c r="K98" s="270">
        <f>'DMI SR Data'!C119</f>
        <v>78286457.178203344</v>
      </c>
      <c r="L98" s="270">
        <f>'DMI SR Data'!D119</f>
        <v>6043772.0316575468</v>
      </c>
      <c r="M98" s="271">
        <f>'DMI SR Data'!E119</f>
        <v>8.3659293939554277E-2</v>
      </c>
      <c r="N98" s="270">
        <f>'DMI SR Data'!F119</f>
        <v>204504890.51506913</v>
      </c>
      <c r="O98" s="270">
        <f>'DMI SR Data'!G119</f>
        <v>18633463.339808762</v>
      </c>
      <c r="P98" s="272">
        <f>'DMI SR Data'!H119</f>
        <v>0.10024920786904513</v>
      </c>
    </row>
    <row r="99" spans="2:16" ht="15" thickBot="1">
      <c r="B99" s="242"/>
      <c r="C99" s="65"/>
      <c r="D99" s="65"/>
      <c r="E99" s="246"/>
      <c r="F99" s="65"/>
      <c r="G99" s="65"/>
      <c r="H99" s="246"/>
      <c r="I99" s="34"/>
      <c r="J99" s="269" t="s">
        <v>458</v>
      </c>
      <c r="K99" s="270">
        <f>'DMI SR Data'!C121</f>
        <v>55673560.880147643</v>
      </c>
      <c r="L99" s="270">
        <f>'DMI SR Data'!D121</f>
        <v>2322616.0795928314</v>
      </c>
      <c r="M99" s="271">
        <f>'DMI SR Data'!E121</f>
        <v>4.3534675688980076E-2</v>
      </c>
      <c r="N99" s="270">
        <f>'DMI SR Data'!F121</f>
        <v>156275980.76568183</v>
      </c>
      <c r="O99" s="270">
        <f>'DMI SR Data'!G121</f>
        <v>9365681.1060539484</v>
      </c>
      <c r="P99" s="272">
        <f>'DMI SR Data'!H121</f>
        <v>6.3751017646502775E-2</v>
      </c>
    </row>
    <row r="100" spans="2:16" ht="15" thickBot="1">
      <c r="B100" s="242"/>
      <c r="C100" s="65"/>
      <c r="D100" s="65"/>
      <c r="E100" s="246"/>
      <c r="F100" s="65"/>
      <c r="G100" s="65"/>
      <c r="H100" s="246"/>
      <c r="I100" s="34"/>
      <c r="J100" s="269" t="s">
        <v>459</v>
      </c>
      <c r="K100" s="270">
        <f>'DMI SR Data'!C123</f>
        <v>124350280.46101962</v>
      </c>
      <c r="L100" s="270">
        <f>'DMI SR Data'!D123</f>
        <v>7196965.0766343027</v>
      </c>
      <c r="M100" s="271">
        <f>'DMI SR Data'!E123</f>
        <v>6.1432022243849742E-2</v>
      </c>
      <c r="N100" s="270">
        <f>'DMI SR Data'!F123</f>
        <v>338805959.69196802</v>
      </c>
      <c r="O100" s="270">
        <f>'DMI SR Data'!G123</f>
        <v>23194195.998019934</v>
      </c>
      <c r="P100" s="272">
        <f>'DMI SR Data'!H123</f>
        <v>7.3489643499193458E-2</v>
      </c>
    </row>
    <row r="101" spans="2:16" ht="15" thickBot="1">
      <c r="B101" s="242"/>
      <c r="C101" s="65"/>
      <c r="D101" s="65"/>
      <c r="E101" s="246"/>
      <c r="F101" s="65"/>
      <c r="G101" s="65"/>
      <c r="H101" s="246"/>
      <c r="I101" s="34"/>
      <c r="J101" s="269" t="s">
        <v>460</v>
      </c>
      <c r="K101" s="270">
        <f>'DMI SR Data'!C125</f>
        <v>101674656.40136279</v>
      </c>
      <c r="L101" s="270">
        <f>'DMI SR Data'!D125</f>
        <v>4053778.210424602</v>
      </c>
      <c r="M101" s="271">
        <f>'DMI SR Data'!E125</f>
        <v>4.1525729798248222E-2</v>
      </c>
      <c r="N101" s="270">
        <f>'DMI SR Data'!F125</f>
        <v>290841422.54343015</v>
      </c>
      <c r="O101" s="270">
        <f>'DMI SR Data'!G125</f>
        <v>15343440.075858057</v>
      </c>
      <c r="P101" s="272">
        <f>'DMI SR Data'!H125</f>
        <v>5.5693475278586042E-2</v>
      </c>
    </row>
    <row r="102" spans="2:16" ht="15" thickBot="1">
      <c r="B102" s="242"/>
      <c r="C102" s="65"/>
      <c r="D102" s="65"/>
      <c r="E102" s="246"/>
      <c r="F102" s="65"/>
      <c r="G102" s="65"/>
      <c r="H102" s="246"/>
      <c r="I102" s="34"/>
      <c r="J102" s="269" t="s">
        <v>461</v>
      </c>
      <c r="K102" s="270">
        <f>'DMI SR Data'!C127</f>
        <v>73941886.483000278</v>
      </c>
      <c r="L102" s="270">
        <f>'DMI SR Data'!D127</f>
        <v>4903307.1476432383</v>
      </c>
      <c r="M102" s="271">
        <f>'DMI SR Data'!E127</f>
        <v>7.1022712153812895E-2</v>
      </c>
      <c r="N102" s="270">
        <f>'DMI SR Data'!F127</f>
        <v>194738805.79950032</v>
      </c>
      <c r="O102" s="270">
        <f>'DMI SR Data'!G127</f>
        <v>14771655.406039804</v>
      </c>
      <c r="P102" s="272">
        <f>'DMI SR Data'!H127</f>
        <v>8.2079731627381275E-2</v>
      </c>
    </row>
    <row r="103" spans="2:16">
      <c r="B103" s="242"/>
      <c r="C103" s="65"/>
      <c r="D103" s="65"/>
      <c r="E103" s="246"/>
      <c r="F103" s="65"/>
      <c r="G103" s="65"/>
      <c r="H103" s="246"/>
      <c r="I103" s="34"/>
      <c r="J103" s="247"/>
      <c r="K103" s="248"/>
      <c r="L103" s="248"/>
      <c r="M103" s="249"/>
      <c r="N103" s="248"/>
      <c r="O103" s="248"/>
      <c r="P103" s="249"/>
    </row>
    <row r="104" spans="2:16">
      <c r="B104" s="242"/>
      <c r="C104" s="65"/>
      <c r="D104" s="65"/>
      <c r="E104" s="246"/>
      <c r="F104" s="65"/>
      <c r="G104" s="65"/>
      <c r="H104" s="246"/>
      <c r="I104" s="34"/>
      <c r="J104" s="247"/>
      <c r="K104" s="248"/>
      <c r="L104" s="248"/>
      <c r="M104" s="249"/>
      <c r="N104" s="248"/>
      <c r="O104" s="248"/>
      <c r="P104" s="249"/>
    </row>
    <row r="105" spans="2:16">
      <c r="B105" s="242"/>
      <c r="C105" s="65"/>
      <c r="D105" s="65"/>
      <c r="E105" s="246"/>
      <c r="F105" s="65"/>
      <c r="G105" s="65"/>
      <c r="H105" s="246"/>
      <c r="I105" s="34"/>
    </row>
    <row r="106" spans="2:16" ht="16" thickBot="1">
      <c r="B106" s="242"/>
      <c r="C106" s="34"/>
      <c r="D106" s="38"/>
      <c r="E106" s="34"/>
      <c r="F106" s="34"/>
      <c r="G106" s="38"/>
      <c r="H106" s="34"/>
      <c r="I106" s="34"/>
      <c r="J106" s="230"/>
      <c r="K106" s="230"/>
      <c r="L106" s="230"/>
      <c r="M106" s="230"/>
      <c r="N106" s="230"/>
      <c r="O106" s="230"/>
      <c r="P106" s="230"/>
    </row>
    <row r="107" spans="2:16" ht="15" thickBot="1">
      <c r="I107" s="34"/>
      <c r="J107" s="388" t="s">
        <v>440</v>
      </c>
      <c r="K107" s="361" t="s">
        <v>109</v>
      </c>
      <c r="L107" s="362"/>
      <c r="M107" s="363"/>
      <c r="N107" s="372" t="s">
        <v>23</v>
      </c>
      <c r="O107" s="373"/>
      <c r="P107" s="374"/>
    </row>
    <row r="108" spans="2:16" ht="16" thickBot="1">
      <c r="B108" s="230" t="str">
        <f>'HOME PAGE'!H7</f>
        <v>YTD Ending 11-03-2024</v>
      </c>
      <c r="C108" s="230"/>
      <c r="D108" s="230"/>
      <c r="E108" s="230"/>
      <c r="F108" s="230"/>
      <c r="G108" s="230"/>
      <c r="H108" s="230"/>
      <c r="I108" s="34"/>
      <c r="J108" s="389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390" t="s">
        <v>37</v>
      </c>
      <c r="C109" s="361" t="s">
        <v>109</v>
      </c>
      <c r="D109" s="362"/>
      <c r="E109" s="363"/>
      <c r="F109" s="377" t="s">
        <v>23</v>
      </c>
      <c r="G109" s="377"/>
      <c r="H109" s="377"/>
      <c r="I109" s="34"/>
      <c r="J109" s="269" t="s">
        <v>440</v>
      </c>
      <c r="K109" s="270">
        <f>'DMI SR Data'!C201</f>
        <v>561332892.20372617</v>
      </c>
      <c r="L109" s="270">
        <f>'DMI SR Data'!D201</f>
        <v>32014077.531672239</v>
      </c>
      <c r="M109" s="271">
        <f>'DMI SR Data'!E201</f>
        <v>6.0481654239906361E-2</v>
      </c>
      <c r="N109" s="270">
        <f>'DMI SR Data'!F201</f>
        <v>1666526442.8671823</v>
      </c>
      <c r="O109" s="270">
        <f>'DMI SR Data'!G201</f>
        <v>112306479.44064283</v>
      </c>
      <c r="P109" s="272">
        <f>'DMI SR Data'!H201</f>
        <v>7.2259063764078993E-2</v>
      </c>
    </row>
    <row r="110" spans="2:16" ht="15" thickBot="1">
      <c r="B110" s="390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4">
        <f>'DMI SR Data'!C202</f>
        <v>145119440.2608501</v>
      </c>
      <c r="L110" s="255">
        <f>'DMI SR Data'!D202</f>
        <v>8498145.3951707184</v>
      </c>
      <c r="M110" s="256">
        <f>'DMI SR Data'!E202</f>
        <v>6.2202202105650931E-2</v>
      </c>
      <c r="N110" s="255">
        <f>'DMI SR Data'!F202</f>
        <v>412309835.27400362</v>
      </c>
      <c r="O110" s="255">
        <f>'DMI SR Data'!G202</f>
        <v>29524908.705294073</v>
      </c>
      <c r="P110" s="257">
        <f>'DMI SR Data'!H202</f>
        <v>7.7131847823674368E-2</v>
      </c>
    </row>
    <row r="111" spans="2:16" ht="15" thickBot="1">
      <c r="B111" s="269" t="s">
        <v>441</v>
      </c>
      <c r="C111" s="270">
        <f>'DMI SR Data'!C207</f>
        <v>136626864.60983199</v>
      </c>
      <c r="D111" s="270">
        <f>'DMI SR Data'!D207</f>
        <v>10149154.434425279</v>
      </c>
      <c r="E111" s="271">
        <f>'DMI SR Data'!E207</f>
        <v>8.0244609270280404E-2</v>
      </c>
      <c r="F111" s="270">
        <f>'DMI SR Data'!F207</f>
        <v>366258586.40142709</v>
      </c>
      <c r="G111" s="270">
        <f>'DMI SR Data'!G207</f>
        <v>29992317.763518691</v>
      </c>
      <c r="H111" s="271">
        <f>'DMI SR Data'!H207</f>
        <v>8.9192168709060812E-2</v>
      </c>
      <c r="I111" s="34"/>
      <c r="J111" s="87" t="s">
        <v>408</v>
      </c>
      <c r="K111" s="254">
        <f>'DMI SR Data'!C203</f>
        <v>114711360.35703431</v>
      </c>
      <c r="L111" s="255">
        <f>'DMI SR Data'!D203</f>
        <v>6567410.4833714217</v>
      </c>
      <c r="M111" s="256">
        <f>'DMI SR Data'!E203</f>
        <v>6.0728413295830917E-2</v>
      </c>
      <c r="N111" s="255">
        <f>'DMI SR Data'!F203</f>
        <v>340614096.8614223</v>
      </c>
      <c r="O111" s="255">
        <f>'DMI SR Data'!G203</f>
        <v>21377244.593394876</v>
      </c>
      <c r="P111" s="257">
        <f>'DMI SR Data'!H203</f>
        <v>6.6963586570659442E-2</v>
      </c>
    </row>
    <row r="112" spans="2:16">
      <c r="B112" s="87" t="s">
        <v>405</v>
      </c>
      <c r="C112" s="82">
        <f>'DMI SR Data'!C208</f>
        <v>122064549.13412033</v>
      </c>
      <c r="D112" s="82">
        <f>'DMI SR Data'!D208</f>
        <v>9345251.5380862355</v>
      </c>
      <c r="E112" s="205">
        <f>'DMI SR Data'!E208</f>
        <v>8.2907290387649102E-2</v>
      </c>
      <c r="F112" s="82">
        <f>'DMI SR Data'!F208</f>
        <v>327960532.94273561</v>
      </c>
      <c r="G112" s="82">
        <f>'DMI SR Data'!G208</f>
        <v>27327963.44613564</v>
      </c>
      <c r="H112" s="205">
        <f>'DMI SR Data'!H208</f>
        <v>9.0901539683127072E-2</v>
      </c>
      <c r="I112" s="34"/>
      <c r="J112" s="87" t="s">
        <v>409</v>
      </c>
      <c r="K112" s="254">
        <f>'DMI SR Data'!C204</f>
        <v>188337292.57040262</v>
      </c>
      <c r="L112" s="255">
        <f>'DMI SR Data'!D204</f>
        <v>10782555.348727584</v>
      </c>
      <c r="M112" s="256">
        <f>'DMI SR Data'!E204</f>
        <v>6.072806345496537E-2</v>
      </c>
      <c r="N112" s="255">
        <f>'DMI SR Data'!F204</f>
        <v>581096885.99924135</v>
      </c>
      <c r="O112" s="255">
        <f>'DMI SR Data'!G204</f>
        <v>39381471.845477819</v>
      </c>
      <c r="P112" s="257">
        <f>'DMI SR Data'!H204</f>
        <v>7.2697713257794727E-2</v>
      </c>
    </row>
    <row r="113" spans="2:16" ht="15" thickBot="1">
      <c r="B113" s="88" t="s">
        <v>407</v>
      </c>
      <c r="C113" s="89">
        <f>'DMI SR Data'!C209</f>
        <v>14562315.475712961</v>
      </c>
      <c r="D113" s="89">
        <f>'DMI SR Data'!D209</f>
        <v>803902.89633926935</v>
      </c>
      <c r="E113" s="206">
        <f>'DMI SR Data'!E209</f>
        <v>5.8429916365821365E-2</v>
      </c>
      <c r="F113" s="89">
        <f>'DMI SR Data'!F209</f>
        <v>38298053.458691493</v>
      </c>
      <c r="G113" s="89">
        <f>'DMI SR Data'!G209</f>
        <v>2664354.3173830137</v>
      </c>
      <c r="H113" s="206">
        <f>'DMI SR Data'!H209</f>
        <v>7.4770635145604419E-2</v>
      </c>
      <c r="I113" s="34"/>
      <c r="J113" s="87" t="s">
        <v>410</v>
      </c>
      <c r="K113" s="254">
        <f>'DMI SR Data'!C205</f>
        <v>11665916.938811708</v>
      </c>
      <c r="L113" s="255">
        <f>'DMI SR Data'!D205</f>
        <v>743523.95775233582</v>
      </c>
      <c r="M113" s="256">
        <f>'DMI SR Data'!E205</f>
        <v>6.8073357096900641E-2</v>
      </c>
      <c r="N113" s="255">
        <f>'DMI SR Data'!F205</f>
        <v>33666442.068980001</v>
      </c>
      <c r="O113" s="255">
        <f>'DMI SR Data'!G205</f>
        <v>2599525.0493878871</v>
      </c>
      <c r="P113" s="257">
        <f>'DMI SR Data'!H205</f>
        <v>8.3675024713540658E-2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60">
        <f>'DMI SR Data'!C206</f>
        <v>101498882.07663877</v>
      </c>
      <c r="L114" s="261">
        <f>'DMI SR Data'!D206</f>
        <v>5422442.3466354162</v>
      </c>
      <c r="M114" s="262">
        <f>'DMI SR Data'!E206</f>
        <v>5.6438835180338827E-2</v>
      </c>
      <c r="N114" s="261">
        <f>'DMI SR Data'!F206</f>
        <v>298839182.66353512</v>
      </c>
      <c r="O114" s="261">
        <f>'DMI SR Data'!G206</f>
        <v>19423329.247087896</v>
      </c>
      <c r="P114" s="263">
        <f>'DMI SR Data'!H206</f>
        <v>6.9514055876203129E-2</v>
      </c>
    </row>
    <row r="115" spans="2:16" ht="15" thickBot="1">
      <c r="B115" s="388" t="s">
        <v>38</v>
      </c>
      <c r="C115" s="361" t="s">
        <v>109</v>
      </c>
      <c r="D115" s="362"/>
      <c r="E115" s="363"/>
      <c r="F115" s="377" t="s">
        <v>23</v>
      </c>
      <c r="G115" s="377"/>
      <c r="H115" s="377"/>
      <c r="I115" s="34"/>
    </row>
    <row r="116" spans="2:16" ht="15" thickBot="1">
      <c r="B116" s="389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388" t="s">
        <v>443</v>
      </c>
      <c r="K116" s="361" t="s">
        <v>109</v>
      </c>
      <c r="L116" s="362"/>
      <c r="M116" s="363"/>
      <c r="N116" s="372" t="s">
        <v>23</v>
      </c>
      <c r="O116" s="373"/>
      <c r="P116" s="374"/>
    </row>
    <row r="117" spans="2:16" ht="15" thickBot="1">
      <c r="B117" s="269" t="s">
        <v>442</v>
      </c>
      <c r="C117" s="270">
        <f>'DMI SR Data'!C151</f>
        <v>433918269.2731353</v>
      </c>
      <c r="D117" s="270">
        <f>'DMI SR Data'!D151</f>
        <v>29062546.558964968</v>
      </c>
      <c r="E117" s="271">
        <f>'DMI SR Data'!E151</f>
        <v>7.1784946904364835E-2</v>
      </c>
      <c r="F117" s="270">
        <f>'DMI SR Data'!F151</f>
        <v>1198186173.291064</v>
      </c>
      <c r="G117" s="270">
        <f>'DMI SR Data'!G151</f>
        <v>92891649.637667179</v>
      </c>
      <c r="H117" s="272">
        <f>'DMI SR Data'!H151</f>
        <v>8.4042440860583281E-2</v>
      </c>
      <c r="I117" s="34"/>
      <c r="J117" s="389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6" t="s">
        <v>411</v>
      </c>
      <c r="C118" s="278">
        <f>'DMI SR Data'!C152</f>
        <v>30006526.910115935</v>
      </c>
      <c r="D118" s="279">
        <f>'DMI SR Data'!D152</f>
        <v>1378901.4547004923</v>
      </c>
      <c r="E118" s="280">
        <f>'DMI SR Data'!E152</f>
        <v>4.8166812048312857E-2</v>
      </c>
      <c r="F118" s="279">
        <f>'DMI SR Data'!F152</f>
        <v>81806438.606536746</v>
      </c>
      <c r="G118" s="279">
        <f>'DMI SR Data'!G152</f>
        <v>4391423.9026126415</v>
      </c>
      <c r="H118" s="281">
        <f>'DMI SR Data'!H152</f>
        <v>5.6725738791212087E-2</v>
      </c>
      <c r="I118" s="34"/>
      <c r="J118" s="269" t="s">
        <v>445</v>
      </c>
      <c r="K118" s="270">
        <f>'DMI SR Data'!C198</f>
        <v>59277414.80021935</v>
      </c>
      <c r="L118" s="270">
        <f>'DMI SR Data'!D198</f>
        <v>4398162.3626283035</v>
      </c>
      <c r="M118" s="271">
        <f>'DMI SR Data'!E198</f>
        <v>8.0142534150404385E-2</v>
      </c>
      <c r="N118" s="270">
        <f>'DMI SR Data'!F198</f>
        <v>158312571.4213717</v>
      </c>
      <c r="O118" s="270">
        <f>'DMI SR Data'!G198</f>
        <v>15371351.085102886</v>
      </c>
      <c r="P118" s="272">
        <f>'DMI SR Data'!H198</f>
        <v>0.10753616800627437</v>
      </c>
    </row>
    <row r="119" spans="2:16">
      <c r="B119" s="87" t="s">
        <v>412</v>
      </c>
      <c r="C119" s="254">
        <f>'DMI SR Data'!C153</f>
        <v>30006092.022466313</v>
      </c>
      <c r="D119" s="240">
        <f>'DMI SR Data'!D153</f>
        <v>1801473.2935760282</v>
      </c>
      <c r="E119" s="264">
        <f>'DMI SR Data'!E153</f>
        <v>6.3871570500286898E-2</v>
      </c>
      <c r="F119" s="240">
        <f>'DMI SR Data'!F153</f>
        <v>76253265.581862241</v>
      </c>
      <c r="G119" s="240">
        <f>'DMI SR Data'!G153</f>
        <v>5617935.2601180524</v>
      </c>
      <c r="H119" s="265">
        <f>'DMI SR Data'!H153</f>
        <v>7.9534352490861673E-2</v>
      </c>
      <c r="I119" s="34"/>
      <c r="J119" s="87" t="s">
        <v>414</v>
      </c>
      <c r="K119" s="254">
        <f>'DMI SR Data'!C199</f>
        <v>19807794.711037952</v>
      </c>
      <c r="L119" s="240">
        <f>'DMI SR Data'!D199</f>
        <v>1669622.7211436518</v>
      </c>
      <c r="M119" s="264">
        <f>'DMI SR Data'!E199</f>
        <v>9.2050219949060111E-2</v>
      </c>
      <c r="N119" s="240">
        <f>'DMI SR Data'!F199</f>
        <v>54042001.897475891</v>
      </c>
      <c r="O119" s="240">
        <f>'DMI SR Data'!G199</f>
        <v>5674520.1296680048</v>
      </c>
      <c r="P119" s="265">
        <f>'DMI SR Data'!H199</f>
        <v>0.11732097521448419</v>
      </c>
    </row>
    <row r="120" spans="2:16" ht="15" thickBot="1">
      <c r="B120" s="87" t="s">
        <v>444</v>
      </c>
      <c r="C120" s="254">
        <f>'DMI SR Data'!C154</f>
        <v>261048830.95185098</v>
      </c>
      <c r="D120" s="240">
        <f>'DMI SR Data'!D154</f>
        <v>17997122.621943355</v>
      </c>
      <c r="E120" s="264">
        <f>'DMI SR Data'!E154</f>
        <v>7.4046476552696583E-2</v>
      </c>
      <c r="F120" s="240">
        <f>'DMI SR Data'!F154</f>
        <v>721106936.97771823</v>
      </c>
      <c r="G120" s="240">
        <f>'DMI SR Data'!G154</f>
        <v>57435620.617015958</v>
      </c>
      <c r="H120" s="265">
        <f>'DMI SR Data'!H154</f>
        <v>8.6542267536841938E-2</v>
      </c>
      <c r="I120" s="34"/>
      <c r="J120" s="217" t="s">
        <v>415</v>
      </c>
      <c r="K120" s="266">
        <f>'DMI SR Data'!C200</f>
        <v>39469620.089181282</v>
      </c>
      <c r="L120" s="89">
        <f>'DMI SR Data'!D200</f>
        <v>2728539.6414846331</v>
      </c>
      <c r="M120" s="206">
        <f>'DMI SR Data'!E200</f>
        <v>7.4264001173533517E-2</v>
      </c>
      <c r="N120" s="89">
        <f>'DMI SR Data'!F200</f>
        <v>104270569.52389583</v>
      </c>
      <c r="O120" s="89">
        <f>'DMI SR Data'!G200</f>
        <v>9696830.9554348886</v>
      </c>
      <c r="P120" s="267">
        <f>'DMI SR Data'!H200</f>
        <v>0.10253196185551504</v>
      </c>
    </row>
    <row r="121" spans="2:16" ht="15" thickBot="1">
      <c r="B121" s="87" t="s">
        <v>413</v>
      </c>
      <c r="C121" s="254">
        <f>'DMI SR Data'!C155</f>
        <v>74418614.906423181</v>
      </c>
      <c r="D121" s="240">
        <f>'DMI SR Data'!D155</f>
        <v>5248434.8334859014</v>
      </c>
      <c r="E121" s="264">
        <f>'DMI SR Data'!E155</f>
        <v>7.5877131271765222E-2</v>
      </c>
      <c r="F121" s="240">
        <f>'DMI SR Data'!F155</f>
        <v>215569538.6536819</v>
      </c>
      <c r="G121" s="240">
        <f>'DMI SR Data'!G155</f>
        <v>16716460.304715991</v>
      </c>
      <c r="H121" s="265">
        <f>'DMI SR Data'!H155</f>
        <v>8.4064377798468815E-2</v>
      </c>
      <c r="I121" s="34"/>
    </row>
    <row r="122" spans="2:16" ht="15" thickBot="1">
      <c r="B122" s="241" t="s">
        <v>446</v>
      </c>
      <c r="C122" s="254">
        <f>'DMI SR Data'!C156</f>
        <v>12531241.252527893</v>
      </c>
      <c r="D122" s="255">
        <f>'DMI SR Data'!D156</f>
        <v>1023012.6904675961</v>
      </c>
      <c r="E122" s="256">
        <f>'DMI SR Data'!E156</f>
        <v>8.8894019175132552E-2</v>
      </c>
      <c r="F122" s="255">
        <f>'DMI SR Data'!F156</f>
        <v>34043900.736937284</v>
      </c>
      <c r="G122" s="255">
        <f>'DMI SR Data'!G156</f>
        <v>3536265.727905035</v>
      </c>
      <c r="H122" s="257">
        <f>'DMI SR Data'!H156</f>
        <v>0.1159141220503677</v>
      </c>
      <c r="I122" s="34"/>
      <c r="J122" s="388" t="s">
        <v>447</v>
      </c>
      <c r="K122" s="361" t="s">
        <v>109</v>
      </c>
      <c r="L122" s="362"/>
      <c r="M122" s="363"/>
      <c r="N122" s="372" t="s">
        <v>23</v>
      </c>
      <c r="O122" s="373"/>
      <c r="P122" s="374"/>
    </row>
    <row r="123" spans="2:16" ht="15" thickBot="1">
      <c r="B123" s="241" t="s">
        <v>416</v>
      </c>
      <c r="C123" s="254">
        <f>'DMI SR Data'!C157</f>
        <v>6408428.4926214889</v>
      </c>
      <c r="D123" s="255">
        <f>'DMI SR Data'!D157</f>
        <v>481073.33446049877</v>
      </c>
      <c r="E123" s="256">
        <f>'DMI SR Data'!E157</f>
        <v>8.1161550408893612E-2</v>
      </c>
      <c r="F123" s="255">
        <f>'DMI SR Data'!F157</f>
        <v>17893935.839758061</v>
      </c>
      <c r="G123" s="255">
        <f>'DMI SR Data'!G157</f>
        <v>1613981.1441599466</v>
      </c>
      <c r="H123" s="257">
        <f>'DMI SR Data'!H157</f>
        <v>9.9139166805933793E-2</v>
      </c>
      <c r="I123" s="34"/>
      <c r="J123" s="389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7" t="s">
        <v>417</v>
      </c>
      <c r="C124" s="260">
        <f>'DMI SR Data'!C159</f>
        <v>394914999.21060628</v>
      </c>
      <c r="D124" s="261">
        <f>'DMI SR Data'!D159</f>
        <v>25949583.171594799</v>
      </c>
      <c r="E124" s="262">
        <f>'DMI SR Data'!E159</f>
        <v>7.0330665269861217E-2</v>
      </c>
      <c r="F124" s="261">
        <f>'DMI SR Data'!F159</f>
        <v>1055350819.0873579</v>
      </c>
      <c r="G124" s="261">
        <f>'DMI SR Data'!G159</f>
        <v>79987136.643803477</v>
      </c>
      <c r="H124" s="263">
        <f>'DMI SR Data'!H159</f>
        <v>8.200749944206831E-2</v>
      </c>
      <c r="I124" s="34"/>
      <c r="J124" s="269" t="s">
        <v>448</v>
      </c>
      <c r="K124" s="270">
        <f>'DMI SR Data'!C173</f>
        <v>194915649.856466</v>
      </c>
      <c r="L124" s="270">
        <f>'DMI SR Data'!D173</f>
        <v>10636495.156519145</v>
      </c>
      <c r="M124" s="271">
        <f>'DMI SR Data'!E173</f>
        <v>5.7719470082430398E-2</v>
      </c>
      <c r="N124" s="270">
        <f>'DMI SR Data'!F173</f>
        <v>599848827.08809972</v>
      </c>
      <c r="O124" s="270">
        <f>'DMI SR Data'!G173</f>
        <v>31409084.077946544</v>
      </c>
      <c r="P124" s="271">
        <f>'DMI SR Data'!H173</f>
        <v>5.5254905140201517E-2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48572268.224886082</v>
      </c>
      <c r="L125" s="82">
        <f>'DMI SR Data'!D174</f>
        <v>2566552.0203760564</v>
      </c>
      <c r="M125" s="205">
        <f>'DMI SR Data'!E174</f>
        <v>5.5787676665371697E-2</v>
      </c>
      <c r="N125" s="82">
        <f>'DMI SR Data'!F174</f>
        <v>150262976.29910079</v>
      </c>
      <c r="O125" s="82">
        <f>'DMI SR Data'!G174</f>
        <v>7015536.6852903366</v>
      </c>
      <c r="P125" s="205">
        <f>'DMI SR Data'!H174</f>
        <v>4.8974953438637031E-2</v>
      </c>
    </row>
    <row r="126" spans="2:16" ht="15" thickBot="1">
      <c r="B126" s="390" t="s">
        <v>141</v>
      </c>
      <c r="C126" s="361" t="s">
        <v>109</v>
      </c>
      <c r="D126" s="362"/>
      <c r="E126" s="363"/>
      <c r="F126" s="377" t="s">
        <v>23</v>
      </c>
      <c r="G126" s="377"/>
      <c r="H126" s="377"/>
      <c r="I126" s="34"/>
      <c r="J126" s="87" t="s">
        <v>419</v>
      </c>
      <c r="K126" s="82">
        <f>'DMI SR Data'!C175</f>
        <v>99453042.694677889</v>
      </c>
      <c r="L126" s="82">
        <f>'DMI SR Data'!D175</f>
        <v>5130464.2748668641</v>
      </c>
      <c r="M126" s="205">
        <f>'DMI SR Data'!E175</f>
        <v>5.439274838344843E-2</v>
      </c>
      <c r="N126" s="82">
        <f>'DMI SR Data'!F175</f>
        <v>308663201.8125397</v>
      </c>
      <c r="O126" s="82">
        <f>'DMI SR Data'!G175</f>
        <v>15404106.270666361</v>
      </c>
      <c r="P126" s="205">
        <f>'DMI SR Data'!H175</f>
        <v>5.252729243470939E-2</v>
      </c>
    </row>
    <row r="127" spans="2:16" ht="15" thickBot="1">
      <c r="B127" s="390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27345444.377482712</v>
      </c>
      <c r="L127" s="82">
        <f>'DMI SR Data'!D176</f>
        <v>1745574.6277895607</v>
      </c>
      <c r="M127" s="205">
        <f>'DMI SR Data'!E176</f>
        <v>6.8186855826111531E-2</v>
      </c>
      <c r="N127" s="82">
        <f>'DMI SR Data'!F176</f>
        <v>80606245.883606389</v>
      </c>
      <c r="O127" s="82">
        <f>'DMI SR Data'!G176</f>
        <v>5545258.7651712894</v>
      </c>
      <c r="P127" s="205">
        <f>'DMI SR Data'!H176</f>
        <v>7.3876709833587642E-2</v>
      </c>
    </row>
    <row r="128" spans="2:16" ht="15" thickBot="1">
      <c r="B128" s="269" t="s">
        <v>449</v>
      </c>
      <c r="C128" s="270">
        <f>'DMI SR Data'!C142</f>
        <v>522374633.09857529</v>
      </c>
      <c r="D128" s="270">
        <f>'DMI SR Data'!D142</f>
        <v>42190892.761649132</v>
      </c>
      <c r="E128" s="271">
        <f>'DMI SR Data'!E142</f>
        <v>8.7864059561961499E-2</v>
      </c>
      <c r="F128" s="270">
        <f>'DMI SR Data'!F142</f>
        <v>1440530941.5646036</v>
      </c>
      <c r="G128" s="270">
        <f>'DMI SR Data'!G142</f>
        <v>132085314.58260226</v>
      </c>
      <c r="H128" s="271">
        <f>'DMI SR Data'!H142</f>
        <v>0.10094826400028864</v>
      </c>
      <c r="I128" s="34"/>
      <c r="J128" s="87" t="s">
        <v>423</v>
      </c>
      <c r="K128" s="82">
        <f>'DMI SR Data'!C177</f>
        <v>11459909.227436088</v>
      </c>
      <c r="L128" s="82">
        <f>'DMI SR Data'!D177</f>
        <v>757973.60856660642</v>
      </c>
      <c r="M128" s="205">
        <f>'DMI SR Data'!E177</f>
        <v>7.0825842684958742E-2</v>
      </c>
      <c r="N128" s="82">
        <f>'DMI SR Data'!F177</f>
        <v>35564155.183756053</v>
      </c>
      <c r="O128" s="82">
        <f>'DMI SR Data'!G177</f>
        <v>2016494.966254402</v>
      </c>
      <c r="P128" s="205">
        <f>'DMI SR Data'!H177</f>
        <v>6.0108363837618882E-2</v>
      </c>
    </row>
    <row r="129" spans="2:16" ht="15" thickBot="1">
      <c r="B129" s="87" t="s">
        <v>420</v>
      </c>
      <c r="C129" s="82">
        <f>'DMI SR Data'!C143</f>
        <v>39288016.929234296</v>
      </c>
      <c r="D129" s="82">
        <f>'DMI SR Data'!D143</f>
        <v>2776605.3314453065</v>
      </c>
      <c r="E129" s="205">
        <f>'DMI SR Data'!E143</f>
        <v>7.6047602925695942E-2</v>
      </c>
      <c r="F129" s="82">
        <f>'DMI SR Data'!F143</f>
        <v>104142663.9375466</v>
      </c>
      <c r="G129" s="82">
        <f>'DMI SR Data'!G143</f>
        <v>8432510.08814542</v>
      </c>
      <c r="H129" s="205">
        <f>'DMI SR Data'!H143</f>
        <v>8.8104655033925422E-2</v>
      </c>
      <c r="I129" s="34"/>
      <c r="J129" s="88" t="s">
        <v>425</v>
      </c>
      <c r="K129" s="89">
        <f>'DMI SR Data'!C178</f>
        <v>8084985.3319850881</v>
      </c>
      <c r="L129" s="89">
        <f>'DMI SR Data'!D178</f>
        <v>435930.62491907645</v>
      </c>
      <c r="M129" s="206">
        <f>'DMI SR Data'!E178</f>
        <v>5.6991437715352498E-2</v>
      </c>
      <c r="N129" s="89">
        <f>'DMI SR Data'!F178</f>
        <v>24752247.909096748</v>
      </c>
      <c r="O129" s="89">
        <f>'DMI SR Data'!G178</f>
        <v>1427687.3905641586</v>
      </c>
      <c r="P129" s="206">
        <f>'DMI SR Data'!H178</f>
        <v>6.1209615908080495E-2</v>
      </c>
    </row>
    <row r="130" spans="2:16" ht="15" thickBot="1">
      <c r="B130" s="87" t="s">
        <v>422</v>
      </c>
      <c r="C130" s="82">
        <f>'DMI SR Data'!C144</f>
        <v>97672972.813115224</v>
      </c>
      <c r="D130" s="82">
        <f>'DMI SR Data'!D144</f>
        <v>7962548.2963227928</v>
      </c>
      <c r="E130" s="205">
        <f>'DMI SR Data'!E144</f>
        <v>8.875833928120945E-2</v>
      </c>
      <c r="F130" s="82">
        <f>'DMI SR Data'!F144</f>
        <v>269289073.43316686</v>
      </c>
      <c r="G130" s="82">
        <f>'DMI SR Data'!G144</f>
        <v>24855124.477244914</v>
      </c>
      <c r="H130" s="205">
        <f>'DMI SR Data'!H144</f>
        <v>0.10168442061101327</v>
      </c>
      <c r="I130" s="34"/>
    </row>
    <row r="131" spans="2:16" ht="15" thickBot="1">
      <c r="B131" s="87" t="s">
        <v>424</v>
      </c>
      <c r="C131" s="82">
        <f>'DMI SR Data'!C145</f>
        <v>39536766.095780939</v>
      </c>
      <c r="D131" s="82">
        <f>'DMI SR Data'!D145</f>
        <v>3610692.3425198197</v>
      </c>
      <c r="E131" s="205">
        <f>'DMI SR Data'!E145</f>
        <v>0.10050339392269567</v>
      </c>
      <c r="F131" s="82">
        <f>'DMI SR Data'!F145</f>
        <v>105056871.41815166</v>
      </c>
      <c r="G131" s="82">
        <f>'DMI SR Data'!G145</f>
        <v>11281703.346247345</v>
      </c>
      <c r="H131" s="205">
        <f>'DMI SR Data'!H145</f>
        <v>0.12030587178043588</v>
      </c>
      <c r="I131" s="34"/>
      <c r="J131" s="388" t="s">
        <v>450</v>
      </c>
      <c r="K131" s="361" t="s">
        <v>109</v>
      </c>
      <c r="L131" s="362"/>
      <c r="M131" s="363"/>
      <c r="N131" s="372" t="s">
        <v>23</v>
      </c>
      <c r="O131" s="373"/>
      <c r="P131" s="374"/>
    </row>
    <row r="132" spans="2:16" ht="15" thickBot="1">
      <c r="B132" s="87" t="s">
        <v>280</v>
      </c>
      <c r="C132" s="82">
        <f>'DMI SR Data'!C146</f>
        <v>17557854.264792074</v>
      </c>
      <c r="D132" s="82">
        <f>'DMI SR Data'!D146</f>
        <v>1141562.5869357325</v>
      </c>
      <c r="E132" s="205">
        <f>'DMI SR Data'!E146</f>
        <v>6.9538395719148133E-2</v>
      </c>
      <c r="F132" s="82">
        <f>'DMI SR Data'!F146</f>
        <v>45309341.75392022</v>
      </c>
      <c r="G132" s="82">
        <f>'DMI SR Data'!G146</f>
        <v>3384319.3473532945</v>
      </c>
      <c r="H132" s="205">
        <f>'DMI SR Data'!H146</f>
        <v>8.0723137474655038E-2</v>
      </c>
      <c r="I132" s="34"/>
      <c r="J132" s="389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110536403.74083035</v>
      </c>
      <c r="D133" s="82">
        <f>'DMI SR Data'!D147</f>
        <v>9529622.9197401404</v>
      </c>
      <c r="E133" s="205">
        <f>'DMI SR Data'!E147</f>
        <v>9.4346368058394317E-2</v>
      </c>
      <c r="F133" s="82">
        <f>'DMI SR Data'!F147</f>
        <v>309694185.93206722</v>
      </c>
      <c r="G133" s="82">
        <f>'DMI SR Data'!G147</f>
        <v>29035507.73905164</v>
      </c>
      <c r="H133" s="205">
        <f>'DMI SR Data'!H147</f>
        <v>0.10345487239515622</v>
      </c>
      <c r="J133" s="269" t="s">
        <v>451</v>
      </c>
      <c r="K133" s="270">
        <f>'DMI SR Data'!C170</f>
        <v>109070543.18839584</v>
      </c>
      <c r="L133" s="270">
        <f>'DMI SR Data'!D170</f>
        <v>6127761.5094150603</v>
      </c>
      <c r="M133" s="271">
        <f>'DMI SR Data'!E170</f>
        <v>5.9525897877172364E-2</v>
      </c>
      <c r="N133" s="270">
        <f>'DMI SR Data'!F170</f>
        <v>296935811.39168531</v>
      </c>
      <c r="O133" s="270">
        <f>'DMI SR Data'!G170</f>
        <v>22196493.512607634</v>
      </c>
      <c r="P133" s="272">
        <f>'DMI SR Data'!H170</f>
        <v>8.0791106580446137E-2</v>
      </c>
    </row>
    <row r="134" spans="2:16">
      <c r="B134" s="87" t="s">
        <v>282</v>
      </c>
      <c r="C134" s="82">
        <f>'DMI SR Data'!C148</f>
        <v>52271127.05941426</v>
      </c>
      <c r="D134" s="82">
        <f>'DMI SR Data'!D148</f>
        <v>4771671.63688384</v>
      </c>
      <c r="E134" s="205">
        <f>'DMI SR Data'!E148</f>
        <v>0.10045739670986822</v>
      </c>
      <c r="F134" s="82">
        <f>'DMI SR Data'!F148</f>
        <v>144437994.30335283</v>
      </c>
      <c r="G134" s="82">
        <f>'DMI SR Data'!G148</f>
        <v>14811518.247477725</v>
      </c>
      <c r="H134" s="205">
        <f>'DMI SR Data'!H148</f>
        <v>0.1142630633659536</v>
      </c>
      <c r="J134" s="87" t="s">
        <v>429</v>
      </c>
      <c r="K134" s="254">
        <f>'DMI SR Data'!C171</f>
        <v>31483233.168057244</v>
      </c>
      <c r="L134" s="240">
        <f>'DMI SR Data'!D171</f>
        <v>1921443.5680899471</v>
      </c>
      <c r="M134" s="264">
        <f>'DMI SR Data'!E171</f>
        <v>6.4997538853062961E-2</v>
      </c>
      <c r="N134" s="240">
        <f>'DMI SR Data'!F171</f>
        <v>86316820.695267245</v>
      </c>
      <c r="O134" s="240">
        <f>'DMI SR Data'!G171</f>
        <v>6737310.3299647421</v>
      </c>
      <c r="P134" s="265">
        <f>'DMI SR Data'!H171</f>
        <v>8.4661369478622475E-2</v>
      </c>
    </row>
    <row r="135" spans="2:16" ht="15" thickBot="1">
      <c r="B135" s="87" t="s">
        <v>427</v>
      </c>
      <c r="C135" s="82">
        <f>'DMI SR Data'!C149</f>
        <v>64787664.248135783</v>
      </c>
      <c r="D135" s="82">
        <f>'DMI SR Data'!D149</f>
        <v>5374407.7673406899</v>
      </c>
      <c r="E135" s="205">
        <f>'DMI SR Data'!E149</f>
        <v>9.0458057438375358E-2</v>
      </c>
      <c r="F135" s="82">
        <f>'DMI SR Data'!F149</f>
        <v>176117923.56906962</v>
      </c>
      <c r="G135" s="82">
        <f>'DMI SR Data'!G149</f>
        <v>16161243.146487921</v>
      </c>
      <c r="H135" s="205">
        <f>'DMI SR Data'!H149</f>
        <v>0.10103512465870339</v>
      </c>
      <c r="J135" s="88" t="s">
        <v>430</v>
      </c>
      <c r="K135" s="266">
        <f>'DMI SR Data'!C172</f>
        <v>77587310.02033855</v>
      </c>
      <c r="L135" s="89">
        <f>'DMI SR Data'!D172</f>
        <v>4206317.9413250834</v>
      </c>
      <c r="M135" s="206">
        <f>'DMI SR Data'!E172</f>
        <v>5.7321628151277962E-2</v>
      </c>
      <c r="N135" s="89">
        <f>'DMI SR Data'!F172</f>
        <v>210618990.69641817</v>
      </c>
      <c r="O135" s="89">
        <f>'DMI SR Data'!G172</f>
        <v>15459183.182643026</v>
      </c>
      <c r="P135" s="267">
        <f>'DMI SR Data'!H172</f>
        <v>7.9212945429615961E-2</v>
      </c>
    </row>
    <row r="136" spans="2:16" ht="15" thickBot="1">
      <c r="B136" s="88" t="s">
        <v>428</v>
      </c>
      <c r="C136" s="89">
        <f>'DMI SR Data'!C150</f>
        <v>100723827.94732137</v>
      </c>
      <c r="D136" s="89">
        <f>'DMI SR Data'!D150</f>
        <v>7023781.8804688305</v>
      </c>
      <c r="E136" s="206">
        <f>'DMI SR Data'!E150</f>
        <v>7.4960282041457535E-2</v>
      </c>
      <c r="F136" s="89">
        <f>'DMI SR Data'!F150</f>
        <v>286482887.21732849</v>
      </c>
      <c r="G136" s="89">
        <f>'DMI SR Data'!G150</f>
        <v>24123388.190594018</v>
      </c>
      <c r="H136" s="206">
        <f>'DMI SR Data'!H150</f>
        <v>9.1947836003970412E-2</v>
      </c>
      <c r="J136" s="242"/>
      <c r="K136" s="65"/>
      <c r="L136" s="65"/>
      <c r="M136" s="246"/>
      <c r="N136" s="65"/>
      <c r="O136" s="65"/>
      <c r="P136" s="246"/>
    </row>
    <row r="137" spans="2:16" ht="15" thickBot="1">
      <c r="B137" s="200"/>
      <c r="C137" s="34"/>
      <c r="D137" s="38"/>
      <c r="E137" s="34"/>
      <c r="F137" s="34"/>
      <c r="G137" s="38"/>
      <c r="H137" s="34"/>
      <c r="J137" s="393" t="s">
        <v>452</v>
      </c>
      <c r="K137" s="395" t="s">
        <v>64</v>
      </c>
      <c r="L137" s="396"/>
      <c r="M137" s="397"/>
      <c r="N137" s="395" t="s">
        <v>23</v>
      </c>
      <c r="O137" s="396"/>
      <c r="P137" s="397"/>
    </row>
    <row r="138" spans="2:16" ht="15" thickBot="1">
      <c r="B138" s="391" t="s">
        <v>39</v>
      </c>
      <c r="C138" s="361" t="s">
        <v>109</v>
      </c>
      <c r="D138" s="362"/>
      <c r="E138" s="363"/>
      <c r="F138" s="377" t="s">
        <v>23</v>
      </c>
      <c r="G138" s="377"/>
      <c r="H138" s="377"/>
      <c r="J138" s="394"/>
      <c r="K138" s="252" t="s">
        <v>20</v>
      </c>
      <c r="L138" s="37" t="s">
        <v>26</v>
      </c>
      <c r="M138" s="37" t="s">
        <v>27</v>
      </c>
      <c r="N138" s="251" t="s">
        <v>20</v>
      </c>
      <c r="O138" s="251" t="s">
        <v>26</v>
      </c>
      <c r="P138" s="253" t="s">
        <v>27</v>
      </c>
    </row>
    <row r="139" spans="2:16" ht="15" thickBot="1">
      <c r="B139" s="392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3" t="s">
        <v>454</v>
      </c>
      <c r="K139" s="270">
        <f>'DMI SR Data'!C181</f>
        <v>212243958.86811581</v>
      </c>
      <c r="L139" s="270">
        <f>'DMI SR Data'!D181</f>
        <v>14726073.402924478</v>
      </c>
      <c r="M139" s="271">
        <f>'DMI SR Data'!E181</f>
        <v>7.4555645268487139E-2</v>
      </c>
      <c r="N139" s="270">
        <f>'DMI SR Data'!F181</f>
        <v>569358943.7089622</v>
      </c>
      <c r="O139" s="270">
        <f>'DMI SR Data'!G181</f>
        <v>42875680.957539916</v>
      </c>
      <c r="P139" s="272">
        <f>'DMI SR Data'!H181</f>
        <v>8.1437880348693176E-2</v>
      </c>
    </row>
    <row r="140" spans="2:16" ht="15" thickBot="1">
      <c r="B140" s="274" t="s">
        <v>453</v>
      </c>
      <c r="C140" s="270">
        <f>'DMI SR Data'!C159</f>
        <v>394914999.21060628</v>
      </c>
      <c r="D140" s="270">
        <f>'DMI SR Data'!D159</f>
        <v>25949583.171594799</v>
      </c>
      <c r="E140" s="271">
        <f>'DMI SR Data'!E159</f>
        <v>7.0330665269861217E-2</v>
      </c>
      <c r="F140" s="270">
        <f>'DMI SR Data'!F159</f>
        <v>1055350819.0873579</v>
      </c>
      <c r="G140" s="270">
        <f>'DMI SR Data'!G159</f>
        <v>79987136.643803477</v>
      </c>
      <c r="H140" s="272">
        <f>'DMI SR Data'!H159</f>
        <v>8.200749944206831E-2</v>
      </c>
      <c r="J140" s="258" t="s">
        <v>341</v>
      </c>
      <c r="K140" s="254">
        <f>'DMI SR Data'!C182</f>
        <v>22291510.227498274</v>
      </c>
      <c r="L140" s="240">
        <f>'DMI SR Data'!D182</f>
        <v>1876367.6597372442</v>
      </c>
      <c r="M140" s="264">
        <f>'DMI SR Data'!E182</f>
        <v>9.1910583210932206E-2</v>
      </c>
      <c r="N140" s="240">
        <f>'DMI SR Data'!F182</f>
        <v>61099732.956898034</v>
      </c>
      <c r="O140" s="240">
        <f>'DMI SR Data'!G182</f>
        <v>5395397.4121520743</v>
      </c>
      <c r="P140" s="265">
        <f>'DMI SR Data'!H182</f>
        <v>9.6857764470021923E-2</v>
      </c>
    </row>
    <row r="141" spans="2:16">
      <c r="B141" s="243" t="s">
        <v>431</v>
      </c>
      <c r="C141" s="254">
        <f>'DMI SR Data'!C160</f>
        <v>23295384.043120794</v>
      </c>
      <c r="D141" s="240">
        <f>'DMI SR Data'!D160</f>
        <v>1795261.2948747501</v>
      </c>
      <c r="E141" s="264">
        <f>'DMI SR Data'!E160</f>
        <v>8.350004862280172E-2</v>
      </c>
      <c r="F141" s="240">
        <f>'DMI SR Data'!F160</f>
        <v>59609764.792958096</v>
      </c>
      <c r="G141" s="240">
        <f>'DMI SR Data'!G160</f>
        <v>5600481.8666683882</v>
      </c>
      <c r="H141" s="265">
        <f>'DMI SR Data'!H160</f>
        <v>0.10369480139759979</v>
      </c>
      <c r="J141" s="258" t="s">
        <v>342</v>
      </c>
      <c r="K141" s="254">
        <f>'DMI SR Data'!C183</f>
        <v>86719429.448024526</v>
      </c>
      <c r="L141" s="240">
        <f>'DMI SR Data'!D183</f>
        <v>4935695.2530671954</v>
      </c>
      <c r="M141" s="264">
        <f>'DMI SR Data'!E183</f>
        <v>6.0350573395210945E-2</v>
      </c>
      <c r="N141" s="240">
        <f>'DMI SR Data'!F183</f>
        <v>229689247.03596592</v>
      </c>
      <c r="O141" s="240">
        <f>'DMI SR Data'!G183</f>
        <v>15110814.863179803</v>
      </c>
      <c r="P141" s="265">
        <f>'DMI SR Data'!H183</f>
        <v>7.042093984083192E-2</v>
      </c>
    </row>
    <row r="142" spans="2:16">
      <c r="B142" s="243" t="s">
        <v>432</v>
      </c>
      <c r="C142" s="254">
        <f>'DMI SR Data'!C161</f>
        <v>125236600.59209849</v>
      </c>
      <c r="D142" s="240">
        <f>'DMI SR Data'!D161</f>
        <v>7375380.8420591503</v>
      </c>
      <c r="E142" s="264">
        <f>'DMI SR Data'!E161</f>
        <v>6.2576824316776081E-2</v>
      </c>
      <c r="F142" s="240">
        <f>'DMI SR Data'!F161</f>
        <v>343344562.03613657</v>
      </c>
      <c r="G142" s="240">
        <f>'DMI SR Data'!G161</f>
        <v>24743189.050152957</v>
      </c>
      <c r="H142" s="265">
        <f>'DMI SR Data'!H161</f>
        <v>7.7661903394375814E-2</v>
      </c>
      <c r="J142" s="258" t="s">
        <v>343</v>
      </c>
      <c r="K142" s="254">
        <f>'DMI SR Data'!C184</f>
        <v>48939165.185224079</v>
      </c>
      <c r="L142" s="240">
        <f>'DMI SR Data'!D184</f>
        <v>3763826.6920397431</v>
      </c>
      <c r="M142" s="264">
        <f>'DMI SR Data'!E184</f>
        <v>8.3315959937026188E-2</v>
      </c>
      <c r="N142" s="240">
        <f>'DMI SR Data'!F184</f>
        <v>132157941.06587166</v>
      </c>
      <c r="O142" s="240">
        <f>'DMI SR Data'!G184</f>
        <v>10985293.017411828</v>
      </c>
      <c r="P142" s="265">
        <f>'DMI SR Data'!H184</f>
        <v>9.0658190559791574E-2</v>
      </c>
    </row>
    <row r="143" spans="2:16" ht="15" thickBot="1">
      <c r="B143" s="243" t="s">
        <v>433</v>
      </c>
      <c r="C143" s="254">
        <f>'DMI SR Data'!C162</f>
        <v>35385407.915720053</v>
      </c>
      <c r="D143" s="240">
        <f>'DMI SR Data'!D162</f>
        <v>2314207.6589495502</v>
      </c>
      <c r="E143" s="264">
        <f>'DMI SR Data'!E162</f>
        <v>6.9976524619053515E-2</v>
      </c>
      <c r="F143" s="240">
        <f>'DMI SR Data'!F162</f>
        <v>92856918.317575246</v>
      </c>
      <c r="G143" s="240">
        <f>'DMI SR Data'!G162</f>
        <v>7349853.7805112898</v>
      </c>
      <c r="H143" s="265">
        <f>'DMI SR Data'!H162</f>
        <v>8.5956099888394796E-2</v>
      </c>
      <c r="J143" s="259" t="s">
        <v>344</v>
      </c>
      <c r="K143" s="266">
        <f>'DMI SR Data'!C185</f>
        <v>54293854.00737568</v>
      </c>
      <c r="L143" s="89">
        <f>'DMI SR Data'!D185</f>
        <v>4150183.7980820164</v>
      </c>
      <c r="M143" s="206">
        <f>'DMI SR Data'!E185</f>
        <v>8.2765856203976432E-2</v>
      </c>
      <c r="N143" s="89">
        <f>'DMI SR Data'!F185</f>
        <v>146412022.65022668</v>
      </c>
      <c r="O143" s="89">
        <f>'DMI SR Data'!G185</f>
        <v>11384175.664796263</v>
      </c>
      <c r="P143" s="267">
        <f>'DMI SR Data'!H185</f>
        <v>8.4309836222335843E-2</v>
      </c>
    </row>
    <row r="144" spans="2:16" ht="15" thickBot="1">
      <c r="B144" s="243" t="s">
        <v>434</v>
      </c>
      <c r="C144" s="254">
        <f>'DMI SR Data'!C163</f>
        <v>29546309.72680958</v>
      </c>
      <c r="D144" s="240">
        <f>'DMI SR Data'!D163</f>
        <v>2348984.4986694269</v>
      </c>
      <c r="E144" s="264">
        <f>'DMI SR Data'!E163</f>
        <v>8.636821742452129E-2</v>
      </c>
      <c r="F144" s="240">
        <f>'DMI SR Data'!F163</f>
        <v>76483114.772863537</v>
      </c>
      <c r="G144" s="240">
        <f>'DMI SR Data'!G163</f>
        <v>7156885.6491557807</v>
      </c>
      <c r="H144" s="265">
        <f>'DMI SR Data'!H163</f>
        <v>0.10323489016523348</v>
      </c>
    </row>
    <row r="145" spans="2:16" ht="15" thickBot="1">
      <c r="B145" s="243" t="s">
        <v>435</v>
      </c>
      <c r="C145" s="254">
        <f>'DMI SR Data'!C164</f>
        <v>71318801.822210982</v>
      </c>
      <c r="D145" s="240">
        <f>'DMI SR Data'!D164</f>
        <v>4583537.4527384341</v>
      </c>
      <c r="E145" s="264">
        <f>'DMI SR Data'!E164</f>
        <v>6.8682389978440436E-2</v>
      </c>
      <c r="F145" s="240">
        <f>'DMI SR Data'!F164</f>
        <v>194349808.08074832</v>
      </c>
      <c r="G145" s="240">
        <f>'DMI SR Data'!G164</f>
        <v>11968916.147590667</v>
      </c>
      <c r="H145" s="265">
        <f>'DMI SR Data'!H164</f>
        <v>6.56259327428734E-2</v>
      </c>
      <c r="J145" s="388" t="s">
        <v>40</v>
      </c>
      <c r="K145" s="361" t="s">
        <v>109</v>
      </c>
      <c r="L145" s="362"/>
      <c r="M145" s="363"/>
      <c r="N145" s="372" t="s">
        <v>23</v>
      </c>
      <c r="O145" s="373"/>
      <c r="P145" s="374"/>
    </row>
    <row r="146" spans="2:16" ht="15" thickBot="1">
      <c r="B146" s="243" t="s">
        <v>436</v>
      </c>
      <c r="C146" s="254">
        <f>'DMI SR Data'!C165</f>
        <v>59660735.603797756</v>
      </c>
      <c r="D146" s="240">
        <f>'DMI SR Data'!D165</f>
        <v>4173740.6390271112</v>
      </c>
      <c r="E146" s="264">
        <f>'DMI SR Data'!E165</f>
        <v>7.5220159997438474E-2</v>
      </c>
      <c r="F146" s="240">
        <f>'DMI SR Data'!F165</f>
        <v>154703336.8499513</v>
      </c>
      <c r="G146" s="240">
        <f>'DMI SR Data'!G165</f>
        <v>12527148.426203728</v>
      </c>
      <c r="H146" s="265">
        <f>'DMI SR Data'!H165</f>
        <v>8.8110031398980229E-2</v>
      </c>
      <c r="J146" s="389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3" t="s">
        <v>437</v>
      </c>
      <c r="C147" s="254">
        <f>'DMI SR Data'!C166</f>
        <v>22098308.3022037</v>
      </c>
      <c r="D147" s="240">
        <f>'DMI SR Data'!D166</f>
        <v>1521590.7842666656</v>
      </c>
      <c r="E147" s="264">
        <f>'DMI SR Data'!E166</f>
        <v>7.394720673694781E-2</v>
      </c>
      <c r="F147" s="240">
        <f>'DMI SR Data'!F166</f>
        <v>59012927.063394457</v>
      </c>
      <c r="G147" s="240">
        <f>'DMI SR Data'!G166</f>
        <v>4862292.4309670925</v>
      </c>
      <c r="H147" s="265">
        <f>'DMI SR Data'!H166</f>
        <v>8.9791974996639753E-2</v>
      </c>
      <c r="J147" s="269" t="s">
        <v>455</v>
      </c>
      <c r="K147" s="270">
        <f>'DMI SR Data'!C179</f>
        <v>379311115.09091115</v>
      </c>
      <c r="L147" s="270">
        <f>'DMI SR Data'!D179</f>
        <v>17796134.459294915</v>
      </c>
      <c r="M147" s="271">
        <f>'DMI SR Data'!E179</f>
        <v>4.9226547758000588E-2</v>
      </c>
      <c r="N147" s="270">
        <f>'DMI SR Data'!F179</f>
        <v>1079278261.9180086</v>
      </c>
      <c r="O147" s="270">
        <f>'DMI SR Data'!G179</f>
        <v>62670227.551878095</v>
      </c>
      <c r="P147" s="272">
        <f>'DMI SR Data'!H179</f>
        <v>6.1646401989094914E-2</v>
      </c>
    </row>
    <row r="148" spans="2:16" ht="15" thickBot="1">
      <c r="B148" s="243" t="s">
        <v>438</v>
      </c>
      <c r="C148" s="254">
        <f>'DMI SR Data'!C167</f>
        <v>9586457.2285011597</v>
      </c>
      <c r="D148" s="240">
        <f>'DMI SR Data'!D167</f>
        <v>759087.4278534241</v>
      </c>
      <c r="E148" s="264">
        <f>'DMI SR Data'!E167</f>
        <v>8.5992480772440705E-2</v>
      </c>
      <c r="F148" s="240">
        <f>'DMI SR Data'!F167</f>
        <v>25135941.261163257</v>
      </c>
      <c r="G148" s="240">
        <f>'DMI SR Data'!G167</f>
        <v>2316689.3124789894</v>
      </c>
      <c r="H148" s="265">
        <f>'DMI SR Data'!H167</f>
        <v>0.10152345561934896</v>
      </c>
      <c r="J148" s="269" t="s">
        <v>456</v>
      </c>
      <c r="K148" s="270">
        <f>'DMI SR Data'!C186</f>
        <v>19499601.016133033</v>
      </c>
      <c r="L148" s="270">
        <f>'DMI SR Data'!D186</f>
        <v>1439655.3430401497</v>
      </c>
      <c r="M148" s="271">
        <f>'DMI SR Data'!E186</f>
        <v>7.9715375068102251E-2</v>
      </c>
      <c r="N148" s="270">
        <f>'DMI SR Data'!F186</f>
        <v>57275740.401733048</v>
      </c>
      <c r="O148" s="270">
        <f>'DMI SR Data'!G186</f>
        <v>4275427.6942304224</v>
      </c>
      <c r="P148" s="272">
        <f>'DMI SR Data'!H186</f>
        <v>8.0667971108502545E-2</v>
      </c>
    </row>
    <row r="149" spans="2:16" ht="15" thickBot="1">
      <c r="B149" s="244" t="s">
        <v>245</v>
      </c>
      <c r="C149" s="254">
        <f>'DMI SR Data'!C168</f>
        <v>9512726.9783088919</v>
      </c>
      <c r="D149" s="240">
        <f>'DMI SR Data'!D168</f>
        <v>492845.2660327889</v>
      </c>
      <c r="E149" s="264">
        <f>'DMI SR Data'!E168</f>
        <v>5.4639881292680825E-2</v>
      </c>
      <c r="F149" s="240">
        <f>'DMI SR Data'!F168</f>
        <v>24570132.628859531</v>
      </c>
      <c r="G149" s="240">
        <f>'DMI SR Data'!G168</f>
        <v>1669203.0125798434</v>
      </c>
      <c r="H149" s="265">
        <f>'DMI SR Data'!H168</f>
        <v>7.288800238891828E-2</v>
      </c>
      <c r="J149" s="269" t="s">
        <v>457</v>
      </c>
      <c r="K149" s="270">
        <f>'DMI SR Data'!C188</f>
        <v>68118351.486207232</v>
      </c>
      <c r="L149" s="270">
        <f>'DMI SR Data'!D188</f>
        <v>5308021.4540362209</v>
      </c>
      <c r="M149" s="271">
        <f>'DMI SR Data'!E188</f>
        <v>8.4508733695834573E-2</v>
      </c>
      <c r="N149" s="270">
        <f>'DMI SR Data'!F188</f>
        <v>178060304.77794376</v>
      </c>
      <c r="O149" s="270">
        <f>'DMI SR Data'!G188</f>
        <v>16541991.139823616</v>
      </c>
      <c r="P149" s="272">
        <f>'DMI SR Data'!H188</f>
        <v>0.10241557608684393</v>
      </c>
    </row>
    <row r="150" spans="2:16" ht="15" thickBot="1">
      <c r="B150" s="245" t="s">
        <v>439</v>
      </c>
      <c r="C150" s="266">
        <f>'DMI SR Data'!C169</f>
        <v>9274266.9978498202</v>
      </c>
      <c r="D150" s="89">
        <f>'DMI SR Data'!D169</f>
        <v>584947.30712189339</v>
      </c>
      <c r="E150" s="206">
        <f>'DMI SR Data'!E169</f>
        <v>6.7317963654400986E-2</v>
      </c>
      <c r="F150" s="89">
        <f>'DMI SR Data'!F169</f>
        <v>25284313.283707485</v>
      </c>
      <c r="G150" s="89">
        <f>'DMI SR Data'!G169</f>
        <v>1792476.9674941674</v>
      </c>
      <c r="H150" s="267">
        <f>'DMI SR Data'!H169</f>
        <v>7.6302122293311611E-2</v>
      </c>
      <c r="J150" s="269" t="s">
        <v>458</v>
      </c>
      <c r="K150" s="270">
        <f>'DMI SR Data'!C190</f>
        <v>48533032.749180242</v>
      </c>
      <c r="L150" s="270">
        <f>'DMI SR Data'!D190</f>
        <v>2184547.4288774431</v>
      </c>
      <c r="M150" s="271">
        <f>'DMI SR Data'!E190</f>
        <v>4.7133092134092017E-2</v>
      </c>
      <c r="N150" s="270">
        <f>'DMI SR Data'!F190</f>
        <v>136039029.06706277</v>
      </c>
      <c r="O150" s="270">
        <f>'DMI SR Data'!G190</f>
        <v>8745547.4722191244</v>
      </c>
      <c r="P150" s="272">
        <f>'DMI SR Data'!H190</f>
        <v>6.8703812344884332E-2</v>
      </c>
    </row>
    <row r="151" spans="2:16" ht="15" thickBot="1">
      <c r="J151" s="269" t="s">
        <v>459</v>
      </c>
      <c r="K151" s="270">
        <f>'DMI SR Data'!C192</f>
        <v>108043849.69559126</v>
      </c>
      <c r="L151" s="270">
        <f>'DMI SR Data'!D192</f>
        <v>6487055.9922891855</v>
      </c>
      <c r="M151" s="271">
        <f>'DMI SR Data'!E192</f>
        <v>6.3876140194432524E-2</v>
      </c>
      <c r="N151" s="270">
        <f>'DMI SR Data'!F192</f>
        <v>294408922.23213488</v>
      </c>
      <c r="O151" s="270">
        <f>'DMI SR Data'!G192</f>
        <v>21022320.280044258</v>
      </c>
      <c r="P151" s="272">
        <f>'DMI SR Data'!H192</f>
        <v>7.6895941973514473E-2</v>
      </c>
    </row>
    <row r="152" spans="2:16" ht="15" thickBot="1">
      <c r="J152" s="269" t="s">
        <v>460</v>
      </c>
      <c r="K152" s="270">
        <f>'DMI SR Data'!C194</f>
        <v>88533961.669083238</v>
      </c>
      <c r="L152" s="270">
        <f>'DMI SR Data'!D194</f>
        <v>3965407.2812524289</v>
      </c>
      <c r="M152" s="271">
        <f>'DMI SR Data'!E194</f>
        <v>4.6889855336383054E-2</v>
      </c>
      <c r="N152" s="270">
        <f>'DMI SR Data'!F194</f>
        <v>252848532.00344208</v>
      </c>
      <c r="O152" s="270">
        <f>'DMI SR Data'!G194</f>
        <v>14480693.938344359</v>
      </c>
      <c r="P152" s="272">
        <f>'DMI SR Data'!H194</f>
        <v>6.0749361389894029E-2</v>
      </c>
    </row>
    <row r="153" spans="2:16" ht="15" thickBot="1">
      <c r="J153" s="269" t="s">
        <v>461</v>
      </c>
      <c r="K153" s="270">
        <f>'DMI SR Data'!C196</f>
        <v>64209366.354761802</v>
      </c>
      <c r="L153" s="270">
        <f>'DMI SR Data'!D196</f>
        <v>4381864.0008775666</v>
      </c>
      <c r="M153" s="271">
        <f>'DMI SR Data'!E196</f>
        <v>7.3241633504245382E-2</v>
      </c>
      <c r="N153" s="270">
        <f>'DMI SR Data'!F196</f>
        <v>169196057.08801734</v>
      </c>
      <c r="O153" s="270">
        <f>'DMI SR Data'!G196</f>
        <v>13339629.280386835</v>
      </c>
      <c r="P153" s="272">
        <f>'DMI SR Data'!H196</f>
        <v>8.5589214817957907E-2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topLeftCell="A90"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31" t="s">
        <v>0</v>
      </c>
      <c r="B1" s="331" t="s">
        <v>1</v>
      </c>
      <c r="C1" s="331" t="s">
        <v>110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20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32" t="s">
        <v>299</v>
      </c>
      <c r="B3" s="332" t="s">
        <v>142</v>
      </c>
      <c r="C3" s="310" t="s">
        <v>11</v>
      </c>
      <c r="D3" s="313">
        <v>304222187.52004719</v>
      </c>
      <c r="E3" s="313">
        <v>24362772.805826604</v>
      </c>
      <c r="F3" s="314">
        <v>8.7053611652496074E-2</v>
      </c>
      <c r="G3" s="322">
        <v>99.954612014930305</v>
      </c>
      <c r="H3" s="322">
        <v>6.0684512484812103E-3</v>
      </c>
      <c r="I3" s="323">
        <v>2.8536051831109779</v>
      </c>
      <c r="J3" s="323">
        <v>6.3068268752258128E-2</v>
      </c>
      <c r="K3" s="314">
        <v>2.2600764902173512E-2</v>
      </c>
      <c r="L3" s="315">
        <v>868130011.12456656</v>
      </c>
      <c r="M3" s="315">
        <v>87171983.533708096</v>
      </c>
      <c r="N3" s="314">
        <v>0.11162185476551274</v>
      </c>
      <c r="O3" s="313">
        <v>326280085.37889737</v>
      </c>
      <c r="P3" s="313">
        <v>22322070.532116473</v>
      </c>
      <c r="Q3" s="314">
        <v>7.3438006046225093E-2</v>
      </c>
      <c r="T3" s="229"/>
    </row>
    <row r="4" spans="1:20">
      <c r="A4" s="332"/>
      <c r="B4" s="332"/>
      <c r="C4" s="311" t="s">
        <v>145</v>
      </c>
      <c r="D4" s="313">
        <v>4600740.1854250133</v>
      </c>
      <c r="E4" s="313">
        <v>-184873.30472099502</v>
      </c>
      <c r="F4" s="317">
        <v>-3.863105641558081E-2</v>
      </c>
      <c r="G4" s="324">
        <v>1.5116096691184042</v>
      </c>
      <c r="H4" s="324">
        <v>-0.19751667521857241</v>
      </c>
      <c r="I4" s="325">
        <v>5.0254859387802897</v>
      </c>
      <c r="J4" s="325">
        <v>0.19849617635478189</v>
      </c>
      <c r="K4" s="317">
        <v>4.1122145710754482E-2</v>
      </c>
      <c r="L4" s="318">
        <v>23120955.109834827</v>
      </c>
      <c r="M4" s="318">
        <v>20847.785974640399</v>
      </c>
      <c r="N4" s="317">
        <v>9.0249736429175132E-4</v>
      </c>
      <c r="O4" s="313">
        <v>9770655.2604554892</v>
      </c>
      <c r="P4" s="313">
        <v>-331220.07486236468</v>
      </c>
      <c r="Q4" s="317">
        <v>-3.2787978852239802E-2</v>
      </c>
      <c r="T4" s="227"/>
    </row>
    <row r="5" spans="1:20">
      <c r="A5" s="332"/>
      <c r="B5" s="332"/>
      <c r="C5" s="312" t="s">
        <v>149</v>
      </c>
      <c r="D5" s="313">
        <v>3983130.116661841</v>
      </c>
      <c r="E5" s="313">
        <v>-108538.94283380825</v>
      </c>
      <c r="F5" s="314">
        <v>-2.6526813692793392E-2</v>
      </c>
      <c r="G5" s="322">
        <v>1.3086889837371998</v>
      </c>
      <c r="H5" s="322">
        <v>-0.15260315702846694</v>
      </c>
      <c r="I5" s="323">
        <v>4.1260172564233635</v>
      </c>
      <c r="J5" s="323">
        <v>4.0780171364582785E-2</v>
      </c>
      <c r="K5" s="314">
        <v>9.9823267329406454E-3</v>
      </c>
      <c r="L5" s="315">
        <v>16434463.595926361</v>
      </c>
      <c r="M5" s="315">
        <v>-280974.58571284823</v>
      </c>
      <c r="N5" s="314">
        <v>-1.6809286281318069E-2</v>
      </c>
      <c r="O5" s="313">
        <v>7374636.368209362</v>
      </c>
      <c r="P5" s="313">
        <v>285778.713253472</v>
      </c>
      <c r="Q5" s="314">
        <v>4.0313789211676623E-2</v>
      </c>
    </row>
    <row r="6" spans="1:20">
      <c r="A6" s="332"/>
      <c r="B6" s="332"/>
      <c r="C6" s="311" t="s">
        <v>146</v>
      </c>
      <c r="D6" s="313">
        <v>139769169.68062088</v>
      </c>
      <c r="E6" s="313">
        <v>20121882.450987592</v>
      </c>
      <c r="F6" s="317">
        <v>0.16817667092082605</v>
      </c>
      <c r="G6" s="324">
        <v>45.922268986889087</v>
      </c>
      <c r="H6" s="324">
        <v>3.1916282751628344</v>
      </c>
      <c r="I6" s="325">
        <v>3.1085268487407149</v>
      </c>
      <c r="J6" s="325">
        <v>1.1685496256753858E-2</v>
      </c>
      <c r="K6" s="317">
        <v>3.7733596677081891E-3</v>
      </c>
      <c r="L6" s="318">
        <v>434476216.57840669</v>
      </c>
      <c r="M6" s="318">
        <v>63947549.773152173</v>
      </c>
      <c r="N6" s="317">
        <v>0.17258462165563629</v>
      </c>
      <c r="O6" s="313">
        <v>155060912.21539676</v>
      </c>
      <c r="P6" s="313">
        <v>16107912.09269318</v>
      </c>
      <c r="Q6" s="317">
        <v>0.11592345669736498</v>
      </c>
    </row>
    <row r="7" spans="1:20">
      <c r="A7" s="332"/>
      <c r="B7" s="332"/>
      <c r="C7" s="312" t="s">
        <v>148</v>
      </c>
      <c r="D7" s="313">
        <v>4305743.5511399042</v>
      </c>
      <c r="E7" s="313">
        <v>1031355.5131332851</v>
      </c>
      <c r="F7" s="314">
        <v>0.31497657002227303</v>
      </c>
      <c r="G7" s="322">
        <v>1.4146861857720907</v>
      </c>
      <c r="H7" s="322">
        <v>0.24527648127708046</v>
      </c>
      <c r="I7" s="323">
        <v>4.8108014915140229</v>
      </c>
      <c r="J7" s="323">
        <v>5.2295041226273042E-2</v>
      </c>
      <c r="K7" s="314">
        <v>1.0989801479224796E-2</v>
      </c>
      <c r="L7" s="315">
        <v>20714077.497900736</v>
      </c>
      <c r="M7" s="315">
        <v>5132880.8983011879</v>
      </c>
      <c r="N7" s="314">
        <v>0.32942790147664963</v>
      </c>
      <c r="O7" s="313">
        <v>8934887.727466166</v>
      </c>
      <c r="P7" s="313">
        <v>1696368.3535756096</v>
      </c>
      <c r="Q7" s="314">
        <v>0.23435294788246816</v>
      </c>
    </row>
    <row r="8" spans="1:20">
      <c r="A8" s="332"/>
      <c r="B8" s="332"/>
      <c r="C8" s="311" t="s">
        <v>147</v>
      </c>
      <c r="D8" s="313">
        <v>151563403.9862197</v>
      </c>
      <c r="E8" s="313">
        <v>3502947.0892598331</v>
      </c>
      <c r="F8" s="317">
        <v>2.365889693085068E-2</v>
      </c>
      <c r="G8" s="324">
        <v>49.797358189420137</v>
      </c>
      <c r="H8" s="324">
        <v>-3.0807164729452268</v>
      </c>
      <c r="I8" s="325">
        <v>2.4635518108081453</v>
      </c>
      <c r="J8" s="325">
        <v>6.5662285669209286E-2</v>
      </c>
      <c r="K8" s="317">
        <v>2.7383365655848865E-2</v>
      </c>
      <c r="L8" s="318">
        <v>373384298.342498</v>
      </c>
      <c r="M8" s="318">
        <v>18351679.661992967</v>
      </c>
      <c r="N8" s="317">
        <v>5.1690122812370939E-2</v>
      </c>
      <c r="O8" s="313">
        <v>145138993.80736959</v>
      </c>
      <c r="P8" s="313">
        <v>4563231.4474565983</v>
      </c>
      <c r="Q8" s="317">
        <v>3.2461011563099038E-2</v>
      </c>
    </row>
    <row r="9" spans="1:20">
      <c r="A9" s="332"/>
      <c r="B9" s="332" t="s">
        <v>134</v>
      </c>
      <c r="C9" s="310" t="s">
        <v>11</v>
      </c>
      <c r="D9" s="313">
        <v>3952456061.802855</v>
      </c>
      <c r="E9" s="313">
        <v>241995622.34242773</v>
      </c>
      <c r="F9" s="314">
        <v>6.5219836268519432E-2</v>
      </c>
      <c r="G9" s="322">
        <v>99.95132668722708</v>
      </c>
      <c r="H9" s="322">
        <v>-7.1249075973298659E-3</v>
      </c>
      <c r="I9" s="323">
        <v>2.8060927875962665</v>
      </c>
      <c r="J9" s="323">
        <v>2.6466753300909307E-2</v>
      </c>
      <c r="K9" s="314">
        <v>9.5216957153082295E-3</v>
      </c>
      <c r="L9" s="315">
        <v>11090958448.316135</v>
      </c>
      <c r="M9" s="315">
        <v>777266011.56893921</v>
      </c>
      <c r="N9" s="314">
        <v>7.5362535419378734E-2</v>
      </c>
      <c r="O9" s="313">
        <v>4215707373.0842838</v>
      </c>
      <c r="P9" s="313">
        <v>185022173.40742016</v>
      </c>
      <c r="Q9" s="314">
        <v>4.5903404568100041E-2</v>
      </c>
    </row>
    <row r="10" spans="1:20">
      <c r="A10" s="332"/>
      <c r="B10" s="332"/>
      <c r="C10" s="311" t="s">
        <v>145</v>
      </c>
      <c r="D10" s="313">
        <v>63822211.847296014</v>
      </c>
      <c r="E10" s="313">
        <v>-2732214.4056853205</v>
      </c>
      <c r="F10" s="317">
        <v>-4.1052332046254095E-2</v>
      </c>
      <c r="G10" s="324">
        <v>1.6139622165314493</v>
      </c>
      <c r="H10" s="324">
        <v>-0.17898976438156478</v>
      </c>
      <c r="I10" s="325">
        <v>4.9213598431176004</v>
      </c>
      <c r="J10" s="325">
        <v>4.1865140715122706E-2</v>
      </c>
      <c r="K10" s="317">
        <v>8.5798106706643004E-3</v>
      </c>
      <c r="L10" s="318">
        <v>314092070.484227</v>
      </c>
      <c r="M10" s="318">
        <v>-10659899.838631809</v>
      </c>
      <c r="N10" s="317">
        <v>-3.2824742612135811E-2</v>
      </c>
      <c r="O10" s="313">
        <v>134519814.85152507</v>
      </c>
      <c r="P10" s="313">
        <v>-6621119.2442278266</v>
      </c>
      <c r="Q10" s="317">
        <v>-4.6911403035889816E-2</v>
      </c>
    </row>
    <row r="11" spans="1:20">
      <c r="A11" s="332"/>
      <c r="B11" s="332"/>
      <c r="C11" s="312" t="s">
        <v>149</v>
      </c>
      <c r="D11" s="313">
        <v>60519150.073470652</v>
      </c>
      <c r="E11" s="313">
        <v>-218905.61190749705</v>
      </c>
      <c r="F11" s="314">
        <v>-3.6040931741612458E-3</v>
      </c>
      <c r="G11" s="322">
        <v>1.5304330384048948</v>
      </c>
      <c r="H11" s="322">
        <v>-0.10582803976833133</v>
      </c>
      <c r="I11" s="323">
        <v>3.8982050474844319</v>
      </c>
      <c r="J11" s="323">
        <v>-1.5407870521190414E-2</v>
      </c>
      <c r="K11" s="314">
        <v>-3.9369939858646692E-3</v>
      </c>
      <c r="L11" s="315">
        <v>235916056.28587112</v>
      </c>
      <c r="M11" s="315">
        <v>-1789183.0589696467</v>
      </c>
      <c r="N11" s="314">
        <v>-7.526897866874804E-3</v>
      </c>
      <c r="O11" s="313">
        <v>96988544.476364985</v>
      </c>
      <c r="P11" s="313">
        <v>1699431.4291644692</v>
      </c>
      <c r="Q11" s="314">
        <v>1.7834476309194658E-2</v>
      </c>
    </row>
    <row r="12" spans="1:20">
      <c r="A12" s="332"/>
      <c r="B12" s="332"/>
      <c r="C12" s="311" t="s">
        <v>146</v>
      </c>
      <c r="D12" s="313">
        <v>1783377449.652101</v>
      </c>
      <c r="E12" s="313">
        <v>248006813.47797775</v>
      </c>
      <c r="F12" s="317">
        <v>0.16152895440020112</v>
      </c>
      <c r="G12" s="324">
        <v>45.098778908500876</v>
      </c>
      <c r="H12" s="324">
        <v>3.7364536876331869</v>
      </c>
      <c r="I12" s="325">
        <v>3.0729516028296482</v>
      </c>
      <c r="J12" s="325">
        <v>-4.7699534056966808E-2</v>
      </c>
      <c r="K12" s="317">
        <v>-1.52851222275859E-2</v>
      </c>
      <c r="L12" s="318">
        <v>5480232592.358674</v>
      </c>
      <c r="M12" s="318">
        <v>688876471.03957081</v>
      </c>
      <c r="N12" s="317">
        <v>0.14377484236131396</v>
      </c>
      <c r="O12" s="313">
        <v>1980003500.4521565</v>
      </c>
      <c r="P12" s="313">
        <v>162659088.4304924</v>
      </c>
      <c r="Q12" s="317">
        <v>8.9503721669106154E-2</v>
      </c>
    </row>
    <row r="13" spans="1:20">
      <c r="A13" s="332"/>
      <c r="B13" s="332"/>
      <c r="C13" s="312" t="s">
        <v>148</v>
      </c>
      <c r="D13" s="313">
        <v>51189529.046581618</v>
      </c>
      <c r="E13" s="313">
        <v>9440249.5115626231</v>
      </c>
      <c r="F13" s="314">
        <v>0.22611766278850895</v>
      </c>
      <c r="G13" s="322">
        <v>1.2945017631306395</v>
      </c>
      <c r="H13" s="322">
        <v>0.16979139211079564</v>
      </c>
      <c r="I13" s="323">
        <v>4.7599112152940126</v>
      </c>
      <c r="J13" s="323">
        <v>4.666976120435784E-2</v>
      </c>
      <c r="K13" s="314">
        <v>9.9018396699924495E-3</v>
      </c>
      <c r="L13" s="315">
        <v>243657613.41444245</v>
      </c>
      <c r="M13" s="315">
        <v>46883178.431614071</v>
      </c>
      <c r="N13" s="314">
        <v>0.23825848330198665</v>
      </c>
      <c r="O13" s="313">
        <v>108973892.57951738</v>
      </c>
      <c r="P13" s="313">
        <v>16959993.881258771</v>
      </c>
      <c r="Q13" s="314">
        <v>0.18431991385209878</v>
      </c>
    </row>
    <row r="14" spans="1:20">
      <c r="A14" s="332"/>
      <c r="B14" s="332"/>
      <c r="C14" s="311" t="s">
        <v>147</v>
      </c>
      <c r="D14" s="313">
        <v>1993547721.1833014</v>
      </c>
      <c r="E14" s="313">
        <v>-12500320.629371643</v>
      </c>
      <c r="F14" s="317">
        <v>-6.2313166827631418E-3</v>
      </c>
      <c r="G14" s="324">
        <v>50.413650760656587</v>
      </c>
      <c r="H14" s="324">
        <v>-3.6285521831872387</v>
      </c>
      <c r="I14" s="325">
        <v>2.4163254606785531</v>
      </c>
      <c r="J14" s="325">
        <v>4.1953276414409491E-2</v>
      </c>
      <c r="K14" s="317">
        <v>1.7669208177407743E-2</v>
      </c>
      <c r="L14" s="318">
        <v>4817060115.7729206</v>
      </c>
      <c r="M14" s="318">
        <v>53955444.995355606</v>
      </c>
      <c r="N14" s="317">
        <v>1.1327789062957441E-2</v>
      </c>
      <c r="O14" s="313">
        <v>1895221620.72472</v>
      </c>
      <c r="P14" s="313">
        <v>10324778.910732269</v>
      </c>
      <c r="Q14" s="317">
        <v>5.4776360603352196E-3</v>
      </c>
    </row>
    <row r="15" spans="1:20">
      <c r="A15" s="332"/>
      <c r="B15" s="332" t="s">
        <v>135</v>
      </c>
      <c r="C15" s="310" t="s">
        <v>11</v>
      </c>
      <c r="D15" s="313">
        <v>3439498072.5815568</v>
      </c>
      <c r="E15" s="313">
        <v>218834547.77506351</v>
      </c>
      <c r="F15" s="314">
        <v>6.7947038270075644E-2</v>
      </c>
      <c r="G15" s="322">
        <v>99.950989386891109</v>
      </c>
      <c r="H15" s="322">
        <v>-2.9798732569190634E-3</v>
      </c>
      <c r="I15" s="323">
        <v>2.8046392331401577</v>
      </c>
      <c r="J15" s="323">
        <v>2.831404041474439E-2</v>
      </c>
      <c r="K15" s="314">
        <v>1.0198387598446121E-2</v>
      </c>
      <c r="L15" s="315">
        <v>9646551236.6721878</v>
      </c>
      <c r="M15" s="315">
        <v>704941955.46009064</v>
      </c>
      <c r="N15" s="314">
        <v>7.8838376100966348E-2</v>
      </c>
      <c r="O15" s="313">
        <v>3668380317.8385339</v>
      </c>
      <c r="P15" s="313">
        <v>173645824.26303625</v>
      </c>
      <c r="Q15" s="314">
        <v>4.9687844550782304E-2</v>
      </c>
    </row>
    <row r="16" spans="1:20">
      <c r="A16" s="332"/>
      <c r="B16" s="332"/>
      <c r="C16" s="311" t="s">
        <v>145</v>
      </c>
      <c r="D16" s="313">
        <v>55190569.787789501</v>
      </c>
      <c r="E16" s="313">
        <v>-2204064.5297929794</v>
      </c>
      <c r="F16" s="317">
        <v>-3.8401926521514196E-2</v>
      </c>
      <c r="G16" s="324">
        <v>1.603824726372199</v>
      </c>
      <c r="H16" s="324">
        <v>-0.17742981018227111</v>
      </c>
      <c r="I16" s="325">
        <v>4.9190766952657317</v>
      </c>
      <c r="J16" s="325">
        <v>5.4341993040670111E-2</v>
      </c>
      <c r="K16" s="317">
        <v>1.1170597446108385E-2</v>
      </c>
      <c r="L16" s="318">
        <v>271486645.64155233</v>
      </c>
      <c r="M16" s="318">
        <v>-7723023.6447085738</v>
      </c>
      <c r="N16" s="317">
        <v>-2.7660301537732603E-2</v>
      </c>
      <c r="O16" s="313">
        <v>116421516.32752591</v>
      </c>
      <c r="P16" s="313">
        <v>-4957050.0022496879</v>
      </c>
      <c r="Q16" s="317">
        <v>-4.0839582738041162E-2</v>
      </c>
    </row>
    <row r="17" spans="1:17">
      <c r="A17" s="332"/>
      <c r="B17" s="332"/>
      <c r="C17" s="312" t="s">
        <v>149</v>
      </c>
      <c r="D17" s="313">
        <v>52852752.477231719</v>
      </c>
      <c r="E17" s="313">
        <v>210091.10694045573</v>
      </c>
      <c r="F17" s="314">
        <v>3.9908906858386927E-3</v>
      </c>
      <c r="G17" s="322">
        <v>1.5358883158073082</v>
      </c>
      <c r="H17" s="322">
        <v>-9.7887741781514492E-2</v>
      </c>
      <c r="I17" s="323">
        <v>3.8635824068748104</v>
      </c>
      <c r="J17" s="323">
        <v>-3.4938009353846056E-2</v>
      </c>
      <c r="K17" s="314">
        <v>-8.9618638928776785E-3</v>
      </c>
      <c r="L17" s="315">
        <v>204200964.62594151</v>
      </c>
      <c r="M17" s="315">
        <v>-1027525.490750581</v>
      </c>
      <c r="N17" s="314">
        <v>-5.0067390261767956E-3</v>
      </c>
      <c r="O17" s="313">
        <v>83647599.362356141</v>
      </c>
      <c r="P17" s="313">
        <v>2269629.1569259763</v>
      </c>
      <c r="Q17" s="314">
        <v>2.7889970113490606E-2</v>
      </c>
    </row>
    <row r="18" spans="1:17">
      <c r="A18" s="332"/>
      <c r="B18" s="332"/>
      <c r="C18" s="311" t="s">
        <v>146</v>
      </c>
      <c r="D18" s="313">
        <v>1567685309.7796161</v>
      </c>
      <c r="E18" s="313">
        <v>222988789.84422088</v>
      </c>
      <c r="F18" s="317">
        <v>0.1658283386164591</v>
      </c>
      <c r="G18" s="324">
        <v>45.556559257543256</v>
      </c>
      <c r="H18" s="324">
        <v>3.823620196196849</v>
      </c>
      <c r="I18" s="325">
        <v>3.0672955184035424</v>
      </c>
      <c r="J18" s="325">
        <v>-4.466247483578023E-2</v>
      </c>
      <c r="K18" s="317">
        <v>-1.4351888724979167E-2</v>
      </c>
      <c r="L18" s="318">
        <v>4808554124.9540854</v>
      </c>
      <c r="M18" s="318">
        <v>623915041.26003218</v>
      </c>
      <c r="N18" s="317">
        <v>0.14909650002820835</v>
      </c>
      <c r="O18" s="313">
        <v>1731365207.1435471</v>
      </c>
      <c r="P18" s="313">
        <v>145121975.10715795</v>
      </c>
      <c r="Q18" s="317">
        <v>9.1487845102325882E-2</v>
      </c>
    </row>
    <row r="19" spans="1:17">
      <c r="A19" s="332"/>
      <c r="B19" s="332"/>
      <c r="C19" s="312" t="s">
        <v>148</v>
      </c>
      <c r="D19" s="313">
        <v>45017596.158642992</v>
      </c>
      <c r="E19" s="313">
        <v>8822029.6052372754</v>
      </c>
      <c r="F19" s="314">
        <v>0.24373232540014467</v>
      </c>
      <c r="G19" s="322">
        <v>1.3082005516283604</v>
      </c>
      <c r="H19" s="322">
        <v>0.18486353775941544</v>
      </c>
      <c r="I19" s="323">
        <v>4.7499560025150886</v>
      </c>
      <c r="J19" s="323">
        <v>4.6422094118302226E-2</v>
      </c>
      <c r="K19" s="314">
        <v>9.8696203795680375E-3</v>
      </c>
      <c r="L19" s="315">
        <v>213831601.09254646</v>
      </c>
      <c r="M19" s="315">
        <v>43584526.474970073</v>
      </c>
      <c r="N19" s="314">
        <v>0.25600749130564143</v>
      </c>
      <c r="O19" s="313">
        <v>95699726.162815571</v>
      </c>
      <c r="P19" s="313">
        <v>15485944.845342085</v>
      </c>
      <c r="Q19" s="314">
        <v>0.19305840705914559</v>
      </c>
    </row>
    <row r="20" spans="1:17">
      <c r="A20" s="332"/>
      <c r="B20" s="332"/>
      <c r="C20" s="311" t="s">
        <v>147</v>
      </c>
      <c r="D20" s="313">
        <v>1718751844.3784306</v>
      </c>
      <c r="E20" s="313">
        <v>-10982298.251458883</v>
      </c>
      <c r="F20" s="317">
        <v>-6.3491249786868324E-3</v>
      </c>
      <c r="G20" s="324">
        <v>49.946516535544454</v>
      </c>
      <c r="H20" s="324">
        <v>-3.7361460552471186</v>
      </c>
      <c r="I20" s="325">
        <v>2.4136572792207343</v>
      </c>
      <c r="J20" s="325">
        <v>4.2029835213415634E-2</v>
      </c>
      <c r="K20" s="317">
        <v>1.7721938291622306E-2</v>
      </c>
      <c r="L20" s="318">
        <v>4148477900.3580613</v>
      </c>
      <c r="M20" s="318">
        <v>46192936.860546112</v>
      </c>
      <c r="N20" s="317">
        <v>1.1260294511857378E-2</v>
      </c>
      <c r="O20" s="313">
        <v>1641246268.8422892</v>
      </c>
      <c r="P20" s="313">
        <v>15725325.155859947</v>
      </c>
      <c r="Q20" s="317">
        <v>9.674021867843394E-3</v>
      </c>
    </row>
    <row r="21" spans="1:17">
      <c r="A21" s="332" t="s">
        <v>300</v>
      </c>
      <c r="B21" s="332" t="s">
        <v>142</v>
      </c>
      <c r="C21" s="310" t="s">
        <v>11</v>
      </c>
      <c r="D21" s="313">
        <v>303417341.64454341</v>
      </c>
      <c r="E21" s="313">
        <v>24375103.484914303</v>
      </c>
      <c r="F21" s="314">
        <v>8.7352737871068328E-2</v>
      </c>
      <c r="G21" s="322">
        <v>99.954491673396547</v>
      </c>
      <c r="H21" s="322">
        <v>6.0987223723856232E-3</v>
      </c>
      <c r="I21" s="323">
        <v>2.844845265751101</v>
      </c>
      <c r="J21" s="323">
        <v>6.331393993407497E-2</v>
      </c>
      <c r="K21" s="314">
        <v>2.2762260250826984E-2</v>
      </c>
      <c r="L21" s="315">
        <v>863175387.92426372</v>
      </c>
      <c r="M21" s="315">
        <v>87010661.257160187</v>
      </c>
      <c r="N21" s="314">
        <v>0.1121033438749388</v>
      </c>
      <c r="O21" s="313">
        <v>324371647.15405113</v>
      </c>
      <c r="P21" s="313">
        <v>22363668.041817605</v>
      </c>
      <c r="Q21" s="314">
        <v>7.4049924467415221E-2</v>
      </c>
    </row>
    <row r="22" spans="1:17">
      <c r="A22" s="332"/>
      <c r="B22" s="332"/>
      <c r="C22" s="311" t="s">
        <v>145</v>
      </c>
      <c r="D22" s="313">
        <v>4599043.4378378121</v>
      </c>
      <c r="E22" s="313">
        <v>-184259.16562088486</v>
      </c>
      <c r="F22" s="317">
        <v>-3.8521327395772798E-2</v>
      </c>
      <c r="G22" s="324">
        <v>1.5150585873614508</v>
      </c>
      <c r="H22" s="324">
        <v>-0.19824263673729692</v>
      </c>
      <c r="I22" s="325">
        <v>5.0251290686221539</v>
      </c>
      <c r="J22" s="325">
        <v>0.19951241378873075</v>
      </c>
      <c r="K22" s="317">
        <v>4.1344439075759486E-2</v>
      </c>
      <c r="L22" s="318">
        <v>23110786.867334753</v>
      </c>
      <c r="M22" s="318">
        <v>28402.158976390958</v>
      </c>
      <c r="N22" s="317">
        <v>1.2304690063547139E-3</v>
      </c>
      <c r="O22" s="313">
        <v>9767642.2403035164</v>
      </c>
      <c r="P22" s="313">
        <v>-328407.31507885829</v>
      </c>
      <c r="Q22" s="317">
        <v>-3.2528298645659759E-2</v>
      </c>
    </row>
    <row r="23" spans="1:17">
      <c r="A23" s="332"/>
      <c r="B23" s="332"/>
      <c r="C23" s="312" t="s">
        <v>149</v>
      </c>
      <c r="D23" s="313">
        <v>3982790.4387139031</v>
      </c>
      <c r="E23" s="313">
        <v>-107602.94257138064</v>
      </c>
      <c r="F23" s="314">
        <v>-2.6306257746185193E-2</v>
      </c>
      <c r="G23" s="322">
        <v>1.3120469370194663</v>
      </c>
      <c r="H23" s="322">
        <v>-0.15306546923601738</v>
      </c>
      <c r="I23" s="323">
        <v>4.1258207170532959</v>
      </c>
      <c r="J23" s="323">
        <v>4.1313772854122632E-2</v>
      </c>
      <c r="K23" s="314">
        <v>1.0114751527793717E-2</v>
      </c>
      <c r="L23" s="315">
        <v>16432279.303727608</v>
      </c>
      <c r="M23" s="315">
        <v>-274960.86663846858</v>
      </c>
      <c r="N23" s="314">
        <v>-1.6457587479120069E-2</v>
      </c>
      <c r="O23" s="313">
        <v>7373956.4490542412</v>
      </c>
      <c r="P23" s="313">
        <v>288194.0361067988</v>
      </c>
      <c r="Q23" s="314">
        <v>4.067226916615168E-2</v>
      </c>
    </row>
    <row r="24" spans="1:17">
      <c r="A24" s="332"/>
      <c r="B24" s="332"/>
      <c r="C24" s="311" t="s">
        <v>146</v>
      </c>
      <c r="D24" s="313">
        <v>139512918.20909062</v>
      </c>
      <c r="E24" s="313">
        <v>20120851.0866905</v>
      </c>
      <c r="F24" s="317">
        <v>0.16852753764672412</v>
      </c>
      <c r="G24" s="324">
        <v>45.959610435841363</v>
      </c>
      <c r="H24" s="324">
        <v>3.1953131069248926</v>
      </c>
      <c r="I24" s="325">
        <v>3.1019901665761891</v>
      </c>
      <c r="J24" s="325">
        <v>1.2587314569057373E-2</v>
      </c>
      <c r="K24" s="317">
        <v>4.0743519612146447E-3</v>
      </c>
      <c r="L24" s="318">
        <v>432767700.39494723</v>
      </c>
      <c r="M24" s="318">
        <v>63917507.719977379</v>
      </c>
      <c r="N24" s="317">
        <v>0.17328853011146825</v>
      </c>
      <c r="O24" s="313">
        <v>154386536.09189773</v>
      </c>
      <c r="P24" s="313">
        <v>16129594.938721329</v>
      </c>
      <c r="Q24" s="317">
        <v>0.11666390710070153</v>
      </c>
    </row>
    <row r="25" spans="1:17">
      <c r="A25" s="332"/>
      <c r="B25" s="332"/>
      <c r="C25" s="312" t="s">
        <v>148</v>
      </c>
      <c r="D25" s="313">
        <v>4292933.8257644661</v>
      </c>
      <c r="E25" s="313">
        <v>1027252.4289815975</v>
      </c>
      <c r="F25" s="314">
        <v>0.31455990470888501</v>
      </c>
      <c r="G25" s="322">
        <v>1.4142171835534354</v>
      </c>
      <c r="H25" s="322">
        <v>0.24450320171609352</v>
      </c>
      <c r="I25" s="323">
        <v>4.801929137375101</v>
      </c>
      <c r="J25" s="323">
        <v>5.0863753814349266E-2</v>
      </c>
      <c r="K25" s="314">
        <v>1.0705757489750377E-2</v>
      </c>
      <c r="L25" s="315">
        <v>20614364.022761554</v>
      </c>
      <c r="M25" s="315">
        <v>5098898.184768144</v>
      </c>
      <c r="N25" s="314">
        <v>0.32863326425444772</v>
      </c>
      <c r="O25" s="313">
        <v>8896468.1146637797</v>
      </c>
      <c r="P25" s="313">
        <v>1684285.7826192165</v>
      </c>
      <c r="Q25" s="314">
        <v>0.23353344453533006</v>
      </c>
    </row>
    <row r="26" spans="1:17">
      <c r="A26" s="332"/>
      <c r="B26" s="332"/>
      <c r="C26" s="311" t="s">
        <v>147</v>
      </c>
      <c r="D26" s="313">
        <v>151029655.73315698</v>
      </c>
      <c r="E26" s="313">
        <v>3518862.0774340928</v>
      </c>
      <c r="F26" s="317">
        <v>2.385494640918823E-2</v>
      </c>
      <c r="G26" s="324">
        <v>49.75355852962754</v>
      </c>
      <c r="H26" s="324">
        <v>-3.0824094802960147</v>
      </c>
      <c r="I26" s="325">
        <v>2.4515069940281142</v>
      </c>
      <c r="J26" s="325">
        <v>6.5176919111870291E-2</v>
      </c>
      <c r="K26" s="317">
        <v>2.7312616891088669E-2</v>
      </c>
      <c r="L26" s="318">
        <v>370250257.33549261</v>
      </c>
      <c r="M26" s="318">
        <v>18240814.060076833</v>
      </c>
      <c r="N26" s="317">
        <v>5.1819104312508552E-2</v>
      </c>
      <c r="O26" s="313">
        <v>143947044.25813186</v>
      </c>
      <c r="P26" s="313">
        <v>4590000.5994490981</v>
      </c>
      <c r="Q26" s="317">
        <v>3.2936983154515376E-2</v>
      </c>
    </row>
    <row r="27" spans="1:17">
      <c r="A27" s="332"/>
      <c r="B27" s="332" t="s">
        <v>134</v>
      </c>
      <c r="C27" s="310" t="s">
        <v>11</v>
      </c>
      <c r="D27" s="313">
        <v>3942006807.0547428</v>
      </c>
      <c r="E27" s="313">
        <v>242070548.06740427</v>
      </c>
      <c r="F27" s="314">
        <v>6.5425599557128108E-2</v>
      </c>
      <c r="G27" s="322">
        <v>99.951197729652549</v>
      </c>
      <c r="H27" s="322">
        <v>-7.135733211924844E-3</v>
      </c>
      <c r="I27" s="323">
        <v>2.7975438897073093</v>
      </c>
      <c r="J27" s="323">
        <v>2.6740811283556987E-2</v>
      </c>
      <c r="K27" s="314">
        <v>9.6509244889280386E-3</v>
      </c>
      <c r="L27" s="315">
        <v>11027937056.260616</v>
      </c>
      <c r="M27" s="315">
        <v>776142279.88683701</v>
      </c>
      <c r="N27" s="314">
        <v>7.5707941567024886E-2</v>
      </c>
      <c r="O27" s="313">
        <v>4191006143.5462561</v>
      </c>
      <c r="P27" s="313">
        <v>186230807.90298462</v>
      </c>
      <c r="Q27" s="314">
        <v>4.6502186089065867E-2</v>
      </c>
    </row>
    <row r="28" spans="1:17">
      <c r="A28" s="332"/>
      <c r="B28" s="332"/>
      <c r="C28" s="311" t="s">
        <v>145</v>
      </c>
      <c r="D28" s="313">
        <v>63802785.827506304</v>
      </c>
      <c r="E28" s="313">
        <v>-2729412.5347712785</v>
      </c>
      <c r="F28" s="317">
        <v>-4.102393430484931E-2</v>
      </c>
      <c r="G28" s="324">
        <v>1.6177457762211307</v>
      </c>
      <c r="H28" s="324">
        <v>-0.17970347814364485</v>
      </c>
      <c r="I28" s="325">
        <v>4.920573493675426</v>
      </c>
      <c r="J28" s="325">
        <v>4.2002781145293433E-2</v>
      </c>
      <c r="K28" s="317">
        <v>8.6096489361962899E-3</v>
      </c>
      <c r="L28" s="318">
        <v>313946296.76547766</v>
      </c>
      <c r="M28" s="318">
        <v>-10635737.604974985</v>
      </c>
      <c r="N28" s="317">
        <v>-3.2767487040999264E-2</v>
      </c>
      <c r="O28" s="313">
        <v>134470995.10218355</v>
      </c>
      <c r="P28" s="313">
        <v>-6613506.7353562415</v>
      </c>
      <c r="Q28" s="317">
        <v>-4.6876209996274149E-2</v>
      </c>
    </row>
    <row r="29" spans="1:17">
      <c r="A29" s="332"/>
      <c r="B29" s="332"/>
      <c r="C29" s="312" t="s">
        <v>149</v>
      </c>
      <c r="D29" s="313">
        <v>60514452.266708583</v>
      </c>
      <c r="E29" s="313">
        <v>-205830.87696673721</v>
      </c>
      <c r="F29" s="314">
        <v>-3.3898207700992374E-3</v>
      </c>
      <c r="G29" s="322">
        <v>1.5343687314762708</v>
      </c>
      <c r="H29" s="322">
        <v>-0.10606447752615944</v>
      </c>
      <c r="I29" s="323">
        <v>3.8980200605171076</v>
      </c>
      <c r="J29" s="323">
        <v>-1.4794337285731984E-2</v>
      </c>
      <c r="K29" s="314">
        <v>-3.7809964341879955E-3</v>
      </c>
      <c r="L29" s="315">
        <v>235886548.88683501</v>
      </c>
      <c r="M29" s="315">
        <v>-1700649.2364028394</v>
      </c>
      <c r="N29" s="314">
        <v>-7.1580003040429092E-3</v>
      </c>
      <c r="O29" s="313">
        <v>96977496.043244019</v>
      </c>
      <c r="P29" s="313">
        <v>1736229.6055205464</v>
      </c>
      <c r="Q29" s="314">
        <v>1.8229803849320245E-2</v>
      </c>
    </row>
    <row r="30" spans="1:17">
      <c r="A30" s="332"/>
      <c r="B30" s="332"/>
      <c r="C30" s="311" t="s">
        <v>146</v>
      </c>
      <c r="D30" s="313">
        <v>1780130248.3866386</v>
      </c>
      <c r="E30" s="313">
        <v>248001811.04975677</v>
      </c>
      <c r="F30" s="317">
        <v>0.16186750732257738</v>
      </c>
      <c r="G30" s="324">
        <v>45.135931810824388</v>
      </c>
      <c r="H30" s="324">
        <v>3.7435956928032823</v>
      </c>
      <c r="I30" s="325">
        <v>3.0663615257117227</v>
      </c>
      <c r="J30" s="325">
        <v>-4.6930931083044136E-2</v>
      </c>
      <c r="K30" s="317">
        <v>-1.5074372785189933E-2</v>
      </c>
      <c r="L30" s="318">
        <v>5458522904.4084415</v>
      </c>
      <c r="M30" s="318">
        <v>688558997.60677338</v>
      </c>
      <c r="N30" s="317">
        <v>0.14435308339019748</v>
      </c>
      <c r="O30" s="313">
        <v>1971298324.6687529</v>
      </c>
      <c r="P30" s="313">
        <v>163266537.65899444</v>
      </c>
      <c r="Q30" s="317">
        <v>9.0300700923524879E-2</v>
      </c>
    </row>
    <row r="31" spans="1:17">
      <c r="A31" s="332"/>
      <c r="B31" s="332"/>
      <c r="C31" s="312" t="s">
        <v>148</v>
      </c>
      <c r="D31" s="313">
        <v>51035097.203085639</v>
      </c>
      <c r="E31" s="313">
        <v>9388969.1636121869</v>
      </c>
      <c r="F31" s="314">
        <v>0.2254463885505284</v>
      </c>
      <c r="G31" s="322">
        <v>1.2940157999140696</v>
      </c>
      <c r="H31" s="322">
        <v>0.16889437548547548</v>
      </c>
      <c r="I31" s="323">
        <v>4.75070345388023</v>
      </c>
      <c r="J31" s="323">
        <v>4.4938515039930849E-2</v>
      </c>
      <c r="K31" s="314">
        <v>9.5496727150603516E-3</v>
      </c>
      <c r="L31" s="315">
        <v>242452612.5518122</v>
      </c>
      <c r="M31" s="315">
        <v>46475723.385204166</v>
      </c>
      <c r="N31" s="314">
        <v>0.23714900049103871</v>
      </c>
      <c r="O31" s="313">
        <v>108508230.94610648</v>
      </c>
      <c r="P31" s="313">
        <v>16814592.965223595</v>
      </c>
      <c r="Q31" s="314">
        <v>0.18337796749573021</v>
      </c>
    </row>
    <row r="32" spans="1:17">
      <c r="A32" s="332"/>
      <c r="B32" s="332"/>
      <c r="C32" s="311" t="s">
        <v>147</v>
      </c>
      <c r="D32" s="313">
        <v>1986524223.3707054</v>
      </c>
      <c r="E32" s="313">
        <v>-12384988.734088421</v>
      </c>
      <c r="F32" s="317">
        <v>-6.1958735589833945E-3</v>
      </c>
      <c r="G32" s="324">
        <v>50.369135611214197</v>
      </c>
      <c r="H32" s="324">
        <v>-3.6338578458269808</v>
      </c>
      <c r="I32" s="325">
        <v>2.4047674009946318</v>
      </c>
      <c r="J32" s="325">
        <v>4.1636189578626581E-2</v>
      </c>
      <c r="K32" s="317">
        <v>1.7619076493716097E-2</v>
      </c>
      <c r="L32" s="318">
        <v>4777128693.6480503</v>
      </c>
      <c r="M32" s="318">
        <v>53443945.736236572</v>
      </c>
      <c r="N32" s="317">
        <v>1.131403736455156E-2</v>
      </c>
      <c r="O32" s="313">
        <v>1879751096.7859693</v>
      </c>
      <c r="P32" s="313">
        <v>11026954.408602238</v>
      </c>
      <c r="Q32" s="317">
        <v>5.9007930376357674E-3</v>
      </c>
    </row>
    <row r="33" spans="1:17">
      <c r="A33" s="332"/>
      <c r="B33" s="332" t="s">
        <v>135</v>
      </c>
      <c r="C33" s="310" t="s">
        <v>11</v>
      </c>
      <c r="D33" s="313">
        <v>3430540612.9513497</v>
      </c>
      <c r="E33" s="313">
        <v>218980289.49750423</v>
      </c>
      <c r="F33" s="314">
        <v>6.8185015208434174E-2</v>
      </c>
      <c r="G33" s="322">
        <v>99.950861478518974</v>
      </c>
      <c r="H33" s="322">
        <v>-2.9773672437301002E-3</v>
      </c>
      <c r="I33" s="323">
        <v>2.7961697712406037</v>
      </c>
      <c r="J33" s="323">
        <v>2.8663674682328555E-2</v>
      </c>
      <c r="K33" s="314">
        <v>1.0357221874949168E-2</v>
      </c>
      <c r="L33" s="315">
        <v>9592373960.9477768</v>
      </c>
      <c r="M33" s="315">
        <v>704361186.32459259</v>
      </c>
      <c r="N33" s="314">
        <v>7.9248444414443883E-2</v>
      </c>
      <c r="O33" s="313">
        <v>3647211369.4743109</v>
      </c>
      <c r="P33" s="313">
        <v>174860684.5261898</v>
      </c>
      <c r="Q33" s="314">
        <v>5.0358014034749585E-2</v>
      </c>
    </row>
    <row r="34" spans="1:17">
      <c r="A34" s="332"/>
      <c r="B34" s="332"/>
      <c r="C34" s="311" t="s">
        <v>145</v>
      </c>
      <c r="D34" s="313">
        <v>55173802.846670546</v>
      </c>
      <c r="E34" s="313">
        <v>-2199011.2116785347</v>
      </c>
      <c r="F34" s="317">
        <v>-3.8328453079573624E-2</v>
      </c>
      <c r="G34" s="324">
        <v>1.6075218887516169</v>
      </c>
      <c r="H34" s="324">
        <v>-0.17810018679727735</v>
      </c>
      <c r="I34" s="325">
        <v>4.9183422937671493</v>
      </c>
      <c r="J34" s="325">
        <v>5.4660002562266996E-2</v>
      </c>
      <c r="K34" s="317">
        <v>1.123839907493753E-2</v>
      </c>
      <c r="L34" s="318">
        <v>271363648.0487501</v>
      </c>
      <c r="M34" s="318">
        <v>-7679491.6834328175</v>
      </c>
      <c r="N34" s="317">
        <v>-2.752080445626923E-2</v>
      </c>
      <c r="O34" s="313">
        <v>116380698.77546421</v>
      </c>
      <c r="P34" s="313">
        <v>-4942645.2405363023</v>
      </c>
      <c r="Q34" s="317">
        <v>-4.0739441206668774E-2</v>
      </c>
    </row>
    <row r="35" spans="1:17">
      <c r="A35" s="332"/>
      <c r="B35" s="332"/>
      <c r="C35" s="312" t="s">
        <v>149</v>
      </c>
      <c r="D35" s="313">
        <v>52849077.103770025</v>
      </c>
      <c r="E35" s="313">
        <v>222192.57316599786</v>
      </c>
      <c r="F35" s="314">
        <v>4.2220354700416773E-3</v>
      </c>
      <c r="G35" s="322">
        <v>1.5397896077732278</v>
      </c>
      <c r="H35" s="322">
        <v>-9.8124242672357642E-2</v>
      </c>
      <c r="I35" s="323">
        <v>3.8634115401655675</v>
      </c>
      <c r="J35" s="323">
        <v>-3.4303149611496497E-2</v>
      </c>
      <c r="K35" s="314">
        <v>-8.800836475144496E-3</v>
      </c>
      <c r="L35" s="315">
        <v>204177734.36980498</v>
      </c>
      <c r="M35" s="315">
        <v>-946846.54233166575</v>
      </c>
      <c r="N35" s="314">
        <v>-4.6159584488669322E-3</v>
      </c>
      <c r="O35" s="313">
        <v>83639778.269165114</v>
      </c>
      <c r="P35" s="313">
        <v>2303918.6338620782</v>
      </c>
      <c r="Q35" s="314">
        <v>2.8325988613048171E-2</v>
      </c>
    </row>
    <row r="36" spans="1:17">
      <c r="A36" s="332"/>
      <c r="B36" s="332"/>
      <c r="C36" s="311" t="s">
        <v>146</v>
      </c>
      <c r="D36" s="313">
        <v>1564906526.1468158</v>
      </c>
      <c r="E36" s="313">
        <v>222999316.76187015</v>
      </c>
      <c r="F36" s="317">
        <v>0.16618087689094421</v>
      </c>
      <c r="G36" s="324">
        <v>45.594491676099246</v>
      </c>
      <c r="H36" s="324">
        <v>3.8301268677239904</v>
      </c>
      <c r="I36" s="325">
        <v>3.0608433678526432</v>
      </c>
      <c r="J36" s="325">
        <v>-4.3833687252579079E-2</v>
      </c>
      <c r="K36" s="317">
        <v>-1.4118597997334536E-2</v>
      </c>
      <c r="L36" s="318">
        <v>4789933761.8657999</v>
      </c>
      <c r="M36" s="318">
        <v>623745238.80807972</v>
      </c>
      <c r="N36" s="317">
        <v>0.14971603789794177</v>
      </c>
      <c r="O36" s="313">
        <v>1723931658.0314345</v>
      </c>
      <c r="P36" s="313">
        <v>145692241.77676892</v>
      </c>
      <c r="Q36" s="317">
        <v>9.2313143542259585E-2</v>
      </c>
    </row>
    <row r="37" spans="1:17">
      <c r="A37" s="332"/>
      <c r="B37" s="332"/>
      <c r="C37" s="312" t="s">
        <v>148</v>
      </c>
      <c r="D37" s="313">
        <v>44883574.224200621</v>
      </c>
      <c r="E37" s="313">
        <v>8783652.3327921033</v>
      </c>
      <c r="F37" s="314">
        <v>0.24331499550647337</v>
      </c>
      <c r="G37" s="322">
        <v>1.3077098965123144</v>
      </c>
      <c r="H37" s="322">
        <v>0.18416700406621356</v>
      </c>
      <c r="I37" s="323">
        <v>4.7407101165293577</v>
      </c>
      <c r="J37" s="323">
        <v>4.4934259946305843E-2</v>
      </c>
      <c r="K37" s="314">
        <v>9.569081088764508E-3</v>
      </c>
      <c r="L37" s="315">
        <v>212780014.39066419</v>
      </c>
      <c r="M37" s="315">
        <v>43262872.748454094</v>
      </c>
      <c r="N37" s="314">
        <v>0.25521237751735165</v>
      </c>
      <c r="O37" s="313">
        <v>95295664.799319267</v>
      </c>
      <c r="P37" s="313">
        <v>15374980.346864596</v>
      </c>
      <c r="Q37" s="314">
        <v>0.19237798640239712</v>
      </c>
    </row>
    <row r="38" spans="1:17">
      <c r="A38" s="332"/>
      <c r="B38" s="332"/>
      <c r="C38" s="311" t="s">
        <v>147</v>
      </c>
      <c r="D38" s="313">
        <v>1712727632.6300538</v>
      </c>
      <c r="E38" s="313">
        <v>-10825860.958575964</v>
      </c>
      <c r="F38" s="317">
        <v>-6.2811284934564575E-3</v>
      </c>
      <c r="G38" s="324">
        <v>49.901348409387261</v>
      </c>
      <c r="H38" s="324">
        <v>-3.7410468095624765</v>
      </c>
      <c r="I38" s="325">
        <v>2.402085844761634</v>
      </c>
      <c r="J38" s="325">
        <v>4.1764912216269767E-2</v>
      </c>
      <c r="K38" s="317">
        <v>1.7694590443355765E-2</v>
      </c>
      <c r="L38" s="318">
        <v>4114118802.2727566</v>
      </c>
      <c r="M38" s="318">
        <v>45979412.993821621</v>
      </c>
      <c r="N38" s="317">
        <v>1.130231995368559E-2</v>
      </c>
      <c r="O38" s="313">
        <v>1627963569.598928</v>
      </c>
      <c r="P38" s="313">
        <v>16432189.009230852</v>
      </c>
      <c r="Q38" s="317">
        <v>1.0196629868428581E-2</v>
      </c>
    </row>
    <row r="39" spans="1:17">
      <c r="A39" s="332" t="s">
        <v>67</v>
      </c>
      <c r="B39" s="332" t="s">
        <v>142</v>
      </c>
      <c r="C39" s="310" t="s">
        <v>11</v>
      </c>
      <c r="D39" s="313">
        <v>169173159.0781453</v>
      </c>
      <c r="E39" s="313">
        <v>11459704.902170688</v>
      </c>
      <c r="F39" s="314">
        <v>7.2661555490276045E-2</v>
      </c>
      <c r="G39" s="322">
        <v>99.960739558554081</v>
      </c>
      <c r="H39" s="322">
        <v>2.7234309667676371E-3</v>
      </c>
      <c r="I39" s="323">
        <v>3.1131061183016366</v>
      </c>
      <c r="J39" s="323">
        <v>6.4652194648888273E-2</v>
      </c>
      <c r="K39" s="314">
        <v>2.1208191518742092E-2</v>
      </c>
      <c r="L39" s="315">
        <v>526653996.57859015</v>
      </c>
      <c r="M39" s="315">
        <v>45871798.383012414</v>
      </c>
      <c r="N39" s="314">
        <v>9.5410767193905524E-2</v>
      </c>
      <c r="O39" s="313">
        <v>220790645.95722067</v>
      </c>
      <c r="P39" s="313">
        <v>14142305.674431324</v>
      </c>
      <c r="Q39" s="314">
        <v>6.8436580013554377E-2</v>
      </c>
    </row>
    <row r="40" spans="1:17">
      <c r="A40" s="332"/>
      <c r="B40" s="332"/>
      <c r="C40" s="311" t="s">
        <v>145</v>
      </c>
      <c r="D40" s="313">
        <v>3334794.3058938682</v>
      </c>
      <c r="E40" s="313">
        <v>-191797.34228864405</v>
      </c>
      <c r="F40" s="317">
        <v>-5.4386036553874903E-2</v>
      </c>
      <c r="G40" s="324">
        <v>1.9704574112659567</v>
      </c>
      <c r="H40" s="324">
        <v>-0.26467913232350138</v>
      </c>
      <c r="I40" s="325">
        <v>5.2542178199171117</v>
      </c>
      <c r="J40" s="325">
        <v>0.2483771347306325</v>
      </c>
      <c r="K40" s="317">
        <v>4.96174669452909E-2</v>
      </c>
      <c r="L40" s="318">
        <v>17521735.667785678</v>
      </c>
      <c r="M40" s="318">
        <v>-131820.28472518548</v>
      </c>
      <c r="N40" s="317">
        <v>-7.4670669795813402E-3</v>
      </c>
      <c r="O40" s="313">
        <v>7224612.9657270908</v>
      </c>
      <c r="P40" s="313">
        <v>-361774.30195083469</v>
      </c>
      <c r="Q40" s="317">
        <v>-4.768729688928313E-2</v>
      </c>
    </row>
    <row r="41" spans="1:17">
      <c r="A41" s="332"/>
      <c r="B41" s="332"/>
      <c r="C41" s="312" t="s">
        <v>149</v>
      </c>
      <c r="D41" s="313">
        <v>2751709.0672841445</v>
      </c>
      <c r="E41" s="313">
        <v>-58231.700858359691</v>
      </c>
      <c r="F41" s="314">
        <v>-2.072346204537736E-2</v>
      </c>
      <c r="G41" s="322">
        <v>1.6259250280279018</v>
      </c>
      <c r="H41" s="322">
        <v>-0.15500169180765266</v>
      </c>
      <c r="I41" s="323">
        <v>4.2338850393147727</v>
      </c>
      <c r="J41" s="323">
        <v>4.6431744381568052E-2</v>
      </c>
      <c r="K41" s="314">
        <v>1.1088301435564716E-2</v>
      </c>
      <c r="L41" s="315">
        <v>11650419.852521148</v>
      </c>
      <c r="M41" s="315">
        <v>-116075.87560432032</v>
      </c>
      <c r="N41" s="314">
        <v>-9.8649486037600837E-3</v>
      </c>
      <c r="O41" s="313">
        <v>5385261.05854702</v>
      </c>
      <c r="P41" s="313">
        <v>162576.02065407764</v>
      </c>
      <c r="Q41" s="314">
        <v>3.1128819653973974E-2</v>
      </c>
    </row>
    <row r="42" spans="1:17">
      <c r="A42" s="332"/>
      <c r="B42" s="332"/>
      <c r="C42" s="311" t="s">
        <v>146</v>
      </c>
      <c r="D42" s="313">
        <v>81134741.963684872</v>
      </c>
      <c r="E42" s="313">
        <v>10437952.017999128</v>
      </c>
      <c r="F42" s="317">
        <v>0.1476439315847056</v>
      </c>
      <c r="G42" s="324">
        <v>47.940754046190314</v>
      </c>
      <c r="H42" s="324">
        <v>3.133474245732927</v>
      </c>
      <c r="I42" s="325">
        <v>3.3432840844963274</v>
      </c>
      <c r="J42" s="325">
        <v>1.7556958091119235E-2</v>
      </c>
      <c r="K42" s="317">
        <v>5.2791336822923954E-3</v>
      </c>
      <c r="L42" s="318">
        <v>271256491.50690395</v>
      </c>
      <c r="M42" s="318">
        <v>36138259.434765875</v>
      </c>
      <c r="N42" s="317">
        <v>0.1537024973192129</v>
      </c>
      <c r="O42" s="313">
        <v>102954722.03196681</v>
      </c>
      <c r="P42" s="313">
        <v>10704524.203166604</v>
      </c>
      <c r="Q42" s="317">
        <v>0.11603795390262771</v>
      </c>
    </row>
    <row r="43" spans="1:17">
      <c r="A43" s="332"/>
      <c r="B43" s="332"/>
      <c r="C43" s="312" t="s">
        <v>148</v>
      </c>
      <c r="D43" s="313">
        <v>4050463.2772452175</v>
      </c>
      <c r="E43" s="313">
        <v>972672.25064678164</v>
      </c>
      <c r="F43" s="314">
        <v>0.31602933475369044</v>
      </c>
      <c r="G43" s="322">
        <v>2.3933306379954109</v>
      </c>
      <c r="H43" s="322">
        <v>0.44264173398600271</v>
      </c>
      <c r="I43" s="323">
        <v>4.7542028418222984</v>
      </c>
      <c r="J43" s="323">
        <v>-9.656762254962814E-3</v>
      </c>
      <c r="K43" s="314">
        <v>-2.0270879197820707E-3</v>
      </c>
      <c r="L43" s="315">
        <v>19256724.023376074</v>
      </c>
      <c r="M43" s="315">
        <v>4594559.6819723006</v>
      </c>
      <c r="N43" s="314">
        <v>0.31336162758713232</v>
      </c>
      <c r="O43" s="313">
        <v>8456657.3144336939</v>
      </c>
      <c r="P43" s="313">
        <v>1562283.6417719517</v>
      </c>
      <c r="Q43" s="314">
        <v>0.22660269314482831</v>
      </c>
    </row>
    <row r="44" spans="1:17">
      <c r="A44" s="332"/>
      <c r="B44" s="332"/>
      <c r="C44" s="311" t="s">
        <v>147</v>
      </c>
      <c r="D44" s="313">
        <v>77901450.464036122</v>
      </c>
      <c r="E44" s="313">
        <v>299109.67667020857</v>
      </c>
      <c r="F44" s="317">
        <v>3.8543898758129375E-3</v>
      </c>
      <c r="G44" s="324">
        <v>46.030272435073861</v>
      </c>
      <c r="H44" s="324">
        <v>-3.1537117246219637</v>
      </c>
      <c r="I44" s="325">
        <v>2.6568006666776016</v>
      </c>
      <c r="J44" s="325">
        <v>5.9176058242875751E-2</v>
      </c>
      <c r="K44" s="317">
        <v>2.2780835248759828E-2</v>
      </c>
      <c r="L44" s="318">
        <v>206968625.52800333</v>
      </c>
      <c r="M44" s="318">
        <v>5386875.4266037941</v>
      </c>
      <c r="N44" s="317">
        <v>2.6723031345318171E-2</v>
      </c>
      <c r="O44" s="313">
        <v>96769392.586546063</v>
      </c>
      <c r="P44" s="313">
        <v>2074696.1107895374</v>
      </c>
      <c r="Q44" s="317">
        <v>2.1909316867821584E-2</v>
      </c>
    </row>
    <row r="45" spans="1:17">
      <c r="A45" s="332"/>
      <c r="B45" s="332" t="s">
        <v>134</v>
      </c>
      <c r="C45" s="310" t="s">
        <v>11</v>
      </c>
      <c r="D45" s="313">
        <v>2206351452.7264409</v>
      </c>
      <c r="E45" s="313">
        <v>104082978.81540918</v>
      </c>
      <c r="F45" s="314">
        <v>4.9509841443692783E-2</v>
      </c>
      <c r="G45" s="322">
        <v>99.957921595840503</v>
      </c>
      <c r="H45" s="322">
        <v>2.731385219732374E-3</v>
      </c>
      <c r="I45" s="323">
        <v>3.0733230301901986</v>
      </c>
      <c r="J45" s="323">
        <v>2.8089865752895626E-2</v>
      </c>
      <c r="K45" s="314">
        <v>9.2242085371108395E-3</v>
      </c>
      <c r="L45" s="315">
        <v>6780830732.3577719</v>
      </c>
      <c r="M45" s="315">
        <v>378933055.05290127</v>
      </c>
      <c r="N45" s="314">
        <v>5.9190739082919545E-2</v>
      </c>
      <c r="O45" s="313">
        <v>2859231742.8599367</v>
      </c>
      <c r="P45" s="313">
        <v>102997156.34822941</v>
      </c>
      <c r="Q45" s="314">
        <v>3.7368791775660389E-2</v>
      </c>
    </row>
    <row r="46" spans="1:17">
      <c r="A46" s="332"/>
      <c r="B46" s="332"/>
      <c r="C46" s="311" t="s">
        <v>145</v>
      </c>
      <c r="D46" s="313">
        <v>46274078.500870407</v>
      </c>
      <c r="E46" s="313">
        <v>-1762188.0632575601</v>
      </c>
      <c r="F46" s="317">
        <v>-3.668453419261998E-2</v>
      </c>
      <c r="G46" s="324">
        <v>2.0964296984480786</v>
      </c>
      <c r="H46" s="324">
        <v>-0.18751938846035809</v>
      </c>
      <c r="I46" s="325">
        <v>5.1341818894235214</v>
      </c>
      <c r="J46" s="325">
        <v>5.608159257729195E-2</v>
      </c>
      <c r="K46" s="317">
        <v>1.1043813493034316E-2</v>
      </c>
      <c r="L46" s="318">
        <v>237579535.78893119</v>
      </c>
      <c r="M46" s="318">
        <v>-6353443.7097516358</v>
      </c>
      <c r="N46" s="317">
        <v>-2.60458578532877E-2</v>
      </c>
      <c r="O46" s="313">
        <v>100167523.20985009</v>
      </c>
      <c r="P46" s="313">
        <v>-3463649.1518502086</v>
      </c>
      <c r="Q46" s="317">
        <v>-3.3422850218862273E-2</v>
      </c>
    </row>
    <row r="47" spans="1:17">
      <c r="A47" s="332"/>
      <c r="B47" s="332"/>
      <c r="C47" s="312" t="s">
        <v>149</v>
      </c>
      <c r="D47" s="313">
        <v>35105833.129702628</v>
      </c>
      <c r="E47" s="313">
        <v>-610025.53284861892</v>
      </c>
      <c r="F47" s="314">
        <v>-1.7079962674626727E-2</v>
      </c>
      <c r="G47" s="322">
        <v>1.5904565481619843</v>
      </c>
      <c r="H47" s="322">
        <v>-0.10770212683798119</v>
      </c>
      <c r="I47" s="323">
        <v>4.2875896090780765</v>
      </c>
      <c r="J47" s="323">
        <v>-1.3936804581692996E-2</v>
      </c>
      <c r="K47" s="314">
        <v>-3.2399672212719164E-3</v>
      </c>
      <c r="L47" s="315">
        <v>150519405.34494188</v>
      </c>
      <c r="M47" s="315">
        <v>-3113304.0785613954</v>
      </c>
      <c r="N47" s="314">
        <v>-2.026459137669228E-2</v>
      </c>
      <c r="O47" s="313">
        <v>69783384.630533084</v>
      </c>
      <c r="P47" s="313">
        <v>2248292.043588534</v>
      </c>
      <c r="Q47" s="314">
        <v>3.3290722755641253E-2</v>
      </c>
    </row>
    <row r="48" spans="1:17">
      <c r="A48" s="332"/>
      <c r="B48" s="332"/>
      <c r="C48" s="311" t="s">
        <v>146</v>
      </c>
      <c r="D48" s="313">
        <v>1044771599.0484091</v>
      </c>
      <c r="E48" s="313">
        <v>116374584.30617559</v>
      </c>
      <c r="F48" s="317">
        <v>0.12535001993569164</v>
      </c>
      <c r="G48" s="324">
        <v>47.332983806451686</v>
      </c>
      <c r="H48" s="324">
        <v>3.1910954838379126</v>
      </c>
      <c r="I48" s="325">
        <v>3.3076161283415253</v>
      </c>
      <c r="J48" s="325">
        <v>-2.3911934405438373E-2</v>
      </c>
      <c r="K48" s="317">
        <v>-7.1774675029218065E-3</v>
      </c>
      <c r="L48" s="318">
        <v>3455703391.4456835</v>
      </c>
      <c r="M48" s="318">
        <v>362722683.46142578</v>
      </c>
      <c r="N48" s="317">
        <v>0.11727285673819079</v>
      </c>
      <c r="O48" s="313">
        <v>1316176865.8489931</v>
      </c>
      <c r="P48" s="313">
        <v>89877586.824375868</v>
      </c>
      <c r="Q48" s="317">
        <v>7.3291722796953243E-2</v>
      </c>
    </row>
    <row r="49" spans="1:17">
      <c r="A49" s="332"/>
      <c r="B49" s="332"/>
      <c r="C49" s="312" t="s">
        <v>148</v>
      </c>
      <c r="D49" s="313">
        <v>47626456.954386137</v>
      </c>
      <c r="E49" s="313">
        <v>9238011.0562310591</v>
      </c>
      <c r="F49" s="314">
        <v>0.24064561198282403</v>
      </c>
      <c r="G49" s="322">
        <v>2.1576986949433485</v>
      </c>
      <c r="H49" s="322">
        <v>0.33246825494075405</v>
      </c>
      <c r="I49" s="323">
        <v>4.7660422159710754</v>
      </c>
      <c r="J49" s="323">
        <v>5.5892113954041811E-2</v>
      </c>
      <c r="K49" s="314">
        <v>1.1866312695662726E-2</v>
      </c>
      <c r="L49" s="315">
        <v>226989704.44173354</v>
      </c>
      <c r="M49" s="315">
        <v>46174362.078263015</v>
      </c>
      <c r="N49" s="314">
        <v>0.25536750075911396</v>
      </c>
      <c r="O49" s="313">
        <v>103315204.90959448</v>
      </c>
      <c r="P49" s="313">
        <v>16801529.760308564</v>
      </c>
      <c r="Q49" s="314">
        <v>0.19420663532460331</v>
      </c>
    </row>
    <row r="50" spans="1:17">
      <c r="A50" s="332"/>
      <c r="B50" s="332"/>
      <c r="C50" s="311" t="s">
        <v>147</v>
      </c>
      <c r="D50" s="313">
        <v>1032573485.0931125</v>
      </c>
      <c r="E50" s="313">
        <v>-19157402.95092845</v>
      </c>
      <c r="F50" s="317">
        <v>-1.8215118685499933E-2</v>
      </c>
      <c r="G50" s="324">
        <v>46.780352847837207</v>
      </c>
      <c r="H50" s="324">
        <v>-3.2256108382624546</v>
      </c>
      <c r="I50" s="325">
        <v>2.6245480195456539</v>
      </c>
      <c r="J50" s="325">
        <v>2.831739717315962E-2</v>
      </c>
      <c r="K50" s="317">
        <v>1.0907119317190144E-2</v>
      </c>
      <c r="L50" s="318">
        <v>2710038695.336482</v>
      </c>
      <c r="M50" s="318">
        <v>-20497242.698474407</v>
      </c>
      <c r="N50" s="317">
        <v>-7.5066738411893414E-3</v>
      </c>
      <c r="O50" s="313">
        <v>1269788764.2609661</v>
      </c>
      <c r="P50" s="313">
        <v>-2466603.12819314</v>
      </c>
      <c r="Q50" s="317">
        <v>-1.9387641753517964E-3</v>
      </c>
    </row>
    <row r="51" spans="1:17">
      <c r="A51" s="332"/>
      <c r="B51" s="332" t="s">
        <v>135</v>
      </c>
      <c r="C51" s="310" t="s">
        <v>11</v>
      </c>
      <c r="D51" s="313">
        <v>1917397523.1674731</v>
      </c>
      <c r="E51" s="313">
        <v>96218047.467415571</v>
      </c>
      <c r="F51" s="314">
        <v>5.2832820021996768E-2</v>
      </c>
      <c r="G51" s="322">
        <v>99.957635228118306</v>
      </c>
      <c r="H51" s="322">
        <v>6.4905401358856807E-3</v>
      </c>
      <c r="I51" s="323">
        <v>3.0705098685997432</v>
      </c>
      <c r="J51" s="323">
        <v>2.830616166189559E-2</v>
      </c>
      <c r="K51" s="314">
        <v>9.3044925286700688E-3</v>
      </c>
      <c r="L51" s="315">
        <v>5887388016.9144306</v>
      </c>
      <c r="M51" s="315">
        <v>346989064.9405899</v>
      </c>
      <c r="N51" s="314">
        <v>6.2628895129830039E-2</v>
      </c>
      <c r="O51" s="313">
        <v>2487106381.7381954</v>
      </c>
      <c r="P51" s="313">
        <v>100063602.62897205</v>
      </c>
      <c r="Q51" s="314">
        <v>4.1919484436853262E-2</v>
      </c>
    </row>
    <row r="52" spans="1:17">
      <c r="A52" s="332"/>
      <c r="B52" s="332"/>
      <c r="C52" s="311" t="s">
        <v>145</v>
      </c>
      <c r="D52" s="313">
        <v>39974876.262048155</v>
      </c>
      <c r="E52" s="313">
        <v>-1526184.1307761446</v>
      </c>
      <c r="F52" s="317">
        <v>-3.6774581572860919E-2</v>
      </c>
      <c r="G52" s="324">
        <v>2.0839674879156322</v>
      </c>
      <c r="H52" s="324">
        <v>-0.19372043212495882</v>
      </c>
      <c r="I52" s="325">
        <v>5.1307432367128953</v>
      </c>
      <c r="J52" s="325">
        <v>7.1386320417592408E-2</v>
      </c>
      <c r="K52" s="317">
        <v>1.4109761694746138E-2</v>
      </c>
      <c r="L52" s="318">
        <v>205100826.01993844</v>
      </c>
      <c r="M52" s="318">
        <v>-4867850.9120862484</v>
      </c>
      <c r="N52" s="317">
        <v>-2.3183700460531871E-2</v>
      </c>
      <c r="O52" s="313">
        <v>86713149.3796909</v>
      </c>
      <c r="P52" s="313">
        <v>-2625369.9769221097</v>
      </c>
      <c r="Q52" s="317">
        <v>-2.9386763915824565E-2</v>
      </c>
    </row>
    <row r="53" spans="1:17">
      <c r="A53" s="332"/>
      <c r="B53" s="332"/>
      <c r="C53" s="312" t="s">
        <v>149</v>
      </c>
      <c r="D53" s="313">
        <v>30031478.283634543</v>
      </c>
      <c r="E53" s="313">
        <v>-192501.17099804804</v>
      </c>
      <c r="F53" s="314">
        <v>-6.3691537140898348E-3</v>
      </c>
      <c r="G53" s="322">
        <v>1.5655989513732684</v>
      </c>
      <c r="H53" s="322">
        <v>-9.3172951025507711E-2</v>
      </c>
      <c r="I53" s="323">
        <v>4.2838860971616413</v>
      </c>
      <c r="J53" s="323">
        <v>-5.1024023633456039E-2</v>
      </c>
      <c r="K53" s="314">
        <v>-1.177049170839495E-2</v>
      </c>
      <c r="L53" s="315">
        <v>128651432.29647376</v>
      </c>
      <c r="M53" s="315">
        <v>-2366802.1321161538</v>
      </c>
      <c r="N53" s="314">
        <v>-1.8064677351503727E-2</v>
      </c>
      <c r="O53" s="313">
        <v>59922117.240715817</v>
      </c>
      <c r="P53" s="313">
        <v>2653183.7444420531</v>
      </c>
      <c r="Q53" s="314">
        <v>4.6328499283379954E-2</v>
      </c>
    </row>
    <row r="54" spans="1:17">
      <c r="A54" s="332"/>
      <c r="B54" s="332"/>
      <c r="C54" s="311" t="s">
        <v>146</v>
      </c>
      <c r="D54" s="313">
        <v>914273309.45639813</v>
      </c>
      <c r="E54" s="313">
        <v>102558454.40655446</v>
      </c>
      <c r="F54" s="317">
        <v>0.12634788407347408</v>
      </c>
      <c r="G54" s="324">
        <v>47.662833012570303</v>
      </c>
      <c r="H54" s="324">
        <v>3.1137756544070214</v>
      </c>
      <c r="I54" s="325">
        <v>3.3043650720738365</v>
      </c>
      <c r="J54" s="325">
        <v>-1.5750994663994433E-2</v>
      </c>
      <c r="K54" s="317">
        <v>-4.7441096477902718E-3</v>
      </c>
      <c r="L54" s="318">
        <v>3021092790.0970759</v>
      </c>
      <c r="M54" s="318">
        <v>326105258.2363205</v>
      </c>
      <c r="N54" s="317">
        <v>0.12100436620987295</v>
      </c>
      <c r="O54" s="313">
        <v>1149109187.0877879</v>
      </c>
      <c r="P54" s="313">
        <v>81519905.846304178</v>
      </c>
      <c r="Q54" s="317">
        <v>7.6358865041718946E-2</v>
      </c>
    </row>
    <row r="55" spans="1:17">
      <c r="A55" s="332"/>
      <c r="B55" s="332"/>
      <c r="C55" s="312" t="s">
        <v>148</v>
      </c>
      <c r="D55" s="313">
        <v>42076205.065607339</v>
      </c>
      <c r="E55" s="313">
        <v>8640411.3040425181</v>
      </c>
      <c r="F55" s="314">
        <v>0.25841801052065527</v>
      </c>
      <c r="G55" s="322">
        <v>2.1935138159475587</v>
      </c>
      <c r="H55" s="322">
        <v>0.35846905258887385</v>
      </c>
      <c r="I55" s="323">
        <v>4.7460770409531134</v>
      </c>
      <c r="J55" s="323">
        <v>4.8077093862154641E-2</v>
      </c>
      <c r="K55" s="314">
        <v>1.0233523712984369E-2</v>
      </c>
      <c r="L55" s="315">
        <v>199696910.83231407</v>
      </c>
      <c r="M55" s="315">
        <v>42615553.509538323</v>
      </c>
      <c r="N55" s="314">
        <v>0.27129606107216486</v>
      </c>
      <c r="O55" s="313">
        <v>90803359.48100166</v>
      </c>
      <c r="P55" s="313">
        <v>15186158.123719275</v>
      </c>
      <c r="Q55" s="314">
        <v>0.20082941250320099</v>
      </c>
    </row>
    <row r="56" spans="1:17">
      <c r="A56" s="332"/>
      <c r="B56" s="332"/>
      <c r="C56" s="311" t="s">
        <v>147</v>
      </c>
      <c r="D56" s="313">
        <v>891041654.09975648</v>
      </c>
      <c r="E56" s="313">
        <v>-13262132.941523671</v>
      </c>
      <c r="F56" s="317">
        <v>-1.466557271081988E-2</v>
      </c>
      <c r="G56" s="324">
        <v>46.451721960310053</v>
      </c>
      <c r="H56" s="324">
        <v>-3.1788607837158622</v>
      </c>
      <c r="I56" s="325">
        <v>2.6181111140371622</v>
      </c>
      <c r="J56" s="325">
        <v>2.2364878018644063E-2</v>
      </c>
      <c r="K56" s="317">
        <v>8.615972435328809E-3</v>
      </c>
      <c r="L56" s="318">
        <v>2332846057.6686292</v>
      </c>
      <c r="M56" s="318">
        <v>-14497093.761065483</v>
      </c>
      <c r="N56" s="317">
        <v>-6.1759584457158501E-3</v>
      </c>
      <c r="O56" s="313">
        <v>1100558568.5489993</v>
      </c>
      <c r="P56" s="313">
        <v>3329724.8914289474</v>
      </c>
      <c r="Q56" s="317">
        <v>3.0346676636110268E-3</v>
      </c>
    </row>
    <row r="57" spans="1:17">
      <c r="A57" s="332" t="s">
        <v>68</v>
      </c>
      <c r="B57" s="332" t="s">
        <v>142</v>
      </c>
      <c r="C57" s="310" t="s">
        <v>11</v>
      </c>
      <c r="D57" s="313">
        <v>155318.96177428865</v>
      </c>
      <c r="E57" s="313">
        <v>10563.498339840968</v>
      </c>
      <c r="F57" s="314">
        <v>7.2974781671191521E-2</v>
      </c>
      <c r="G57" s="322">
        <v>100</v>
      </c>
      <c r="H57" s="322">
        <v>0</v>
      </c>
      <c r="I57" s="323">
        <v>6.0610278748388948</v>
      </c>
      <c r="J57" s="323">
        <v>-2.4146253883623459E-2</v>
      </c>
      <c r="K57" s="314">
        <v>-3.9680464967553142E-3</v>
      </c>
      <c r="L57" s="315">
        <v>941392.55680500029</v>
      </c>
      <c r="M57" s="315">
        <v>60530.355722460779</v>
      </c>
      <c r="N57" s="314">
        <v>6.8717167847674399E-2</v>
      </c>
      <c r="O57" s="313">
        <v>395586.94285082817</v>
      </c>
      <c r="P57" s="313">
        <v>15603.121616054501</v>
      </c>
      <c r="Q57" s="314">
        <v>4.1062594626664603E-2</v>
      </c>
    </row>
    <row r="58" spans="1:17">
      <c r="A58" s="332"/>
      <c r="B58" s="332"/>
      <c r="C58" s="311" t="s">
        <v>145</v>
      </c>
      <c r="D58" s="313">
        <v>1669.6117970292325</v>
      </c>
      <c r="E58" s="313">
        <v>-223.28178854488237</v>
      </c>
      <c r="F58" s="317">
        <v>-0.11795791915960292</v>
      </c>
      <c r="G58" s="324">
        <v>1.0749568358920221</v>
      </c>
      <c r="H58" s="324">
        <v>-0.23269231299921089</v>
      </c>
      <c r="I58" s="325">
        <v>7.4948374386194585</v>
      </c>
      <c r="J58" s="325">
        <v>4.3776695369652785E-3</v>
      </c>
      <c r="K58" s="317">
        <v>5.84432687968565E-4</v>
      </c>
      <c r="L58" s="318">
        <v>12513.469004335404</v>
      </c>
      <c r="M58" s="318">
        <v>-1665.1742455618132</v>
      </c>
      <c r="N58" s="317">
        <v>-0.11744242493539601</v>
      </c>
      <c r="O58" s="313">
        <v>3185.4255273342133</v>
      </c>
      <c r="P58" s="313">
        <v>-409.57983336359212</v>
      </c>
      <c r="Q58" s="317">
        <v>-0.1139302427310125</v>
      </c>
    </row>
    <row r="59" spans="1:17">
      <c r="A59" s="332"/>
      <c r="B59" s="332"/>
      <c r="C59" s="312" t="s">
        <v>149</v>
      </c>
      <c r="D59" s="313">
        <v>269.85120737707609</v>
      </c>
      <c r="E59" s="313">
        <v>-96.89409402699647</v>
      </c>
      <c r="F59" s="314">
        <v>-0.26419996017955938</v>
      </c>
      <c r="G59" s="322">
        <v>0.1737400278075687</v>
      </c>
      <c r="H59" s="322">
        <v>-7.9615039215620187E-2</v>
      </c>
      <c r="I59" s="323">
        <v>6.466647089051559</v>
      </c>
      <c r="J59" s="323">
        <v>-0.55777413222982375</v>
      </c>
      <c r="K59" s="314">
        <v>-7.9404995039303122E-2</v>
      </c>
      <c r="L59" s="315">
        <v>1745.0325246620177</v>
      </c>
      <c r="M59" s="315">
        <v>-831.14095332598663</v>
      </c>
      <c r="N59" s="314">
        <v>-0.32262615869142053</v>
      </c>
      <c r="O59" s="313">
        <v>812.25873148441315</v>
      </c>
      <c r="P59" s="313">
        <v>-259.53300343707178</v>
      </c>
      <c r="Q59" s="314">
        <v>-0.24214872626917963</v>
      </c>
    </row>
    <row r="60" spans="1:17">
      <c r="A60" s="332"/>
      <c r="B60" s="332"/>
      <c r="C60" s="311" t="s">
        <v>146</v>
      </c>
      <c r="D60" s="313">
        <v>81151.581791337798</v>
      </c>
      <c r="E60" s="313">
        <v>-4484.3416800285049</v>
      </c>
      <c r="F60" s="317">
        <v>-5.2365193230244245E-2</v>
      </c>
      <c r="G60" s="324">
        <v>52.248341647601428</v>
      </c>
      <c r="H60" s="324">
        <v>-6.9106851964156988</v>
      </c>
      <c r="I60" s="325">
        <v>6.4492772795090945</v>
      </c>
      <c r="J60" s="325">
        <v>-0.23044791343226656</v>
      </c>
      <c r="K60" s="317">
        <v>-3.4499609905477374E-2</v>
      </c>
      <c r="L60" s="318">
        <v>523369.05264309881</v>
      </c>
      <c r="M60" s="318">
        <v>-48655.382789385098</v>
      </c>
      <c r="N60" s="317">
        <v>-8.505822439665324E-2</v>
      </c>
      <c r="O60" s="313">
        <v>230817.60752058029</v>
      </c>
      <c r="P60" s="313">
        <v>-18590.5646308469</v>
      </c>
      <c r="Q60" s="317">
        <v>-7.4538714872420905E-2</v>
      </c>
    </row>
    <row r="61" spans="1:17">
      <c r="A61" s="332"/>
      <c r="B61" s="332"/>
      <c r="C61" s="312" t="s">
        <v>148</v>
      </c>
      <c r="D61" s="313">
        <v>305.88112846233849</v>
      </c>
      <c r="E61" s="313">
        <v>-88.815991833892554</v>
      </c>
      <c r="F61" s="314">
        <v>-0.22502315640720588</v>
      </c>
      <c r="G61" s="322">
        <v>0.19693740221290468</v>
      </c>
      <c r="H61" s="322">
        <v>-7.5727346275133667E-2</v>
      </c>
      <c r="I61" s="323">
        <v>9.8779037307174331</v>
      </c>
      <c r="J61" s="323">
        <v>0.23429294184828642</v>
      </c>
      <c r="K61" s="314">
        <v>2.4295147012643039E-2</v>
      </c>
      <c r="L61" s="315">
        <v>3021.464339994192</v>
      </c>
      <c r="M61" s="315">
        <v>-784.84106763012505</v>
      </c>
      <c r="N61" s="314">
        <v>-0.20619498006072481</v>
      </c>
      <c r="O61" s="313">
        <v>923.27536511421204</v>
      </c>
      <c r="P61" s="313">
        <v>-268.08328353121851</v>
      </c>
      <c r="Q61" s="314">
        <v>-0.22502315640720619</v>
      </c>
    </row>
    <row r="62" spans="1:17">
      <c r="A62" s="332"/>
      <c r="B62" s="332"/>
      <c r="C62" s="311" t="s">
        <v>147</v>
      </c>
      <c r="D62" s="313">
        <v>71922.03585008216</v>
      </c>
      <c r="E62" s="313">
        <v>15456.831894275194</v>
      </c>
      <c r="F62" s="317">
        <v>0.27374083172306668</v>
      </c>
      <c r="G62" s="324">
        <v>46.306024086486048</v>
      </c>
      <c r="H62" s="324">
        <v>7.2987198949056307</v>
      </c>
      <c r="I62" s="325">
        <v>5.5719159442071335</v>
      </c>
      <c r="J62" s="325">
        <v>0.46653026738980596</v>
      </c>
      <c r="K62" s="317">
        <v>9.1380024335524571E-2</v>
      </c>
      <c r="L62" s="318">
        <v>400743.53829290986</v>
      </c>
      <c r="M62" s="318">
        <v>112466.89477836387</v>
      </c>
      <c r="N62" s="317">
        <v>0.39013529992307189</v>
      </c>
      <c r="O62" s="313">
        <v>159848.37570631504</v>
      </c>
      <c r="P62" s="313">
        <v>35130.88236723328</v>
      </c>
      <c r="Q62" s="317">
        <v>0.28168367906272362</v>
      </c>
    </row>
    <row r="63" spans="1:17">
      <c r="A63" s="332"/>
      <c r="B63" s="332" t="s">
        <v>134</v>
      </c>
      <c r="C63" s="310" t="s">
        <v>11</v>
      </c>
      <c r="D63" s="313">
        <v>1918561.3993667541</v>
      </c>
      <c r="E63" s="313">
        <v>-157914.53762807976</v>
      </c>
      <c r="F63" s="314">
        <v>-7.6049298147235239E-2</v>
      </c>
      <c r="G63" s="322">
        <v>99.999973929924849</v>
      </c>
      <c r="H63" s="322">
        <v>-2.6070075165307571E-5</v>
      </c>
      <c r="I63" s="323">
        <v>6.0898485453429743</v>
      </c>
      <c r="J63" s="323">
        <v>0.23486234042320131</v>
      </c>
      <c r="K63" s="314">
        <v>4.011321840961015E-2</v>
      </c>
      <c r="L63" s="315">
        <v>11683748.347084809</v>
      </c>
      <c r="M63" s="315">
        <v>-473989.61886780336</v>
      </c>
      <c r="N63" s="314">
        <v>-3.8986661844102689E-2</v>
      </c>
      <c r="O63" s="313">
        <v>4977942.4469099492</v>
      </c>
      <c r="P63" s="313">
        <v>-424801.79378660209</v>
      </c>
      <c r="Q63" s="314">
        <v>-7.862704115933393E-2</v>
      </c>
    </row>
    <row r="64" spans="1:17">
      <c r="A64" s="332"/>
      <c r="B64" s="332"/>
      <c r="C64" s="311" t="s">
        <v>145</v>
      </c>
      <c r="D64" s="313">
        <v>21374.928652770068</v>
      </c>
      <c r="E64" s="313">
        <v>-6328.7527643040121</v>
      </c>
      <c r="F64" s="317">
        <v>-0.22844446804833429</v>
      </c>
      <c r="G64" s="324">
        <v>1.114112015772087</v>
      </c>
      <c r="H64" s="324">
        <v>-0.2200561738756126</v>
      </c>
      <c r="I64" s="325">
        <v>7.3360216242779277</v>
      </c>
      <c r="J64" s="325">
        <v>-0.12772379984708859</v>
      </c>
      <c r="K64" s="317">
        <v>-1.7112561132410515E-2</v>
      </c>
      <c r="L64" s="318">
        <v>156806.93881411909</v>
      </c>
      <c r="M64" s="318">
        <v>-49966.286593984812</v>
      </c>
      <c r="N64" s="317">
        <v>-0.24164775925590665</v>
      </c>
      <c r="O64" s="313">
        <v>40702.297840952873</v>
      </c>
      <c r="P64" s="313">
        <v>-13289.859065507946</v>
      </c>
      <c r="Q64" s="317">
        <v>-0.2461442518129453</v>
      </c>
    </row>
    <row r="65" spans="1:17">
      <c r="A65" s="332"/>
      <c r="B65" s="332"/>
      <c r="C65" s="312" t="s">
        <v>149</v>
      </c>
      <c r="D65" s="313">
        <v>4525.2889217154561</v>
      </c>
      <c r="E65" s="313">
        <v>-5145.456439619812</v>
      </c>
      <c r="F65" s="314">
        <v>-0.53206410130411741</v>
      </c>
      <c r="G65" s="322">
        <v>0.2358687995840458</v>
      </c>
      <c r="H65" s="322">
        <v>-0.22985994732988144</v>
      </c>
      <c r="I65" s="323">
        <v>6.5449368608466658</v>
      </c>
      <c r="J65" s="323">
        <v>-5.2606914444345954E-2</v>
      </c>
      <c r="K65" s="314">
        <v>-7.9737120716604128E-3</v>
      </c>
      <c r="L65" s="315">
        <v>29617.730269716551</v>
      </c>
      <c r="M65" s="315">
        <v>-34185.435591385372</v>
      </c>
      <c r="N65" s="314">
        <v>-0.53579528742831206</v>
      </c>
      <c r="O65" s="313">
        <v>13214.155756616292</v>
      </c>
      <c r="P65" s="313">
        <v>-17381.736445019691</v>
      </c>
      <c r="Q65" s="314">
        <v>-0.56810686645347375</v>
      </c>
    </row>
    <row r="66" spans="1:17">
      <c r="A66" s="332"/>
      <c r="B66" s="332"/>
      <c r="C66" s="311" t="s">
        <v>146</v>
      </c>
      <c r="D66" s="313">
        <v>1059320.2761609014</v>
      </c>
      <c r="E66" s="313">
        <v>-111669.93535833387</v>
      </c>
      <c r="F66" s="317">
        <v>-9.5363679610484531E-2</v>
      </c>
      <c r="G66" s="324">
        <v>55.214287139569869</v>
      </c>
      <c r="H66" s="324">
        <v>-1.178863903342922</v>
      </c>
      <c r="I66" s="325">
        <v>6.5873440801520795</v>
      </c>
      <c r="J66" s="325">
        <v>0.17143144216956685</v>
      </c>
      <c r="K66" s="317">
        <v>2.6719728251080668E-2</v>
      </c>
      <c r="L66" s="318">
        <v>6978107.1501535801</v>
      </c>
      <c r="M66" s="318">
        <v>-534863.74688649736</v>
      </c>
      <c r="N66" s="317">
        <v>-7.1192042963619126E-2</v>
      </c>
      <c r="O66" s="313">
        <v>3075558.2680229829</v>
      </c>
      <c r="P66" s="313">
        <v>-303331.07600079803</v>
      </c>
      <c r="Q66" s="317">
        <v>-8.9772420791849161E-2</v>
      </c>
    </row>
    <row r="67" spans="1:17">
      <c r="A67" s="332"/>
      <c r="B67" s="332"/>
      <c r="C67" s="312" t="s">
        <v>148</v>
      </c>
      <c r="D67" s="313">
        <v>4098.8725904403445</v>
      </c>
      <c r="E67" s="313">
        <v>-8546.2539454986545</v>
      </c>
      <c r="F67" s="314">
        <v>-0.67585357261622925</v>
      </c>
      <c r="G67" s="322">
        <v>0.21364296827894408</v>
      </c>
      <c r="H67" s="322">
        <v>-0.395327562544523</v>
      </c>
      <c r="I67" s="323">
        <v>9.7911086595933305</v>
      </c>
      <c r="J67" s="323">
        <v>2.1924511836531844</v>
      </c>
      <c r="K67" s="314">
        <v>0.28853138736615086</v>
      </c>
      <c r="L67" s="315">
        <v>40132.506914830206</v>
      </c>
      <c r="M67" s="315">
        <v>-55953.478371691781</v>
      </c>
      <c r="N67" s="314">
        <v>-0.58232715421340842</v>
      </c>
      <c r="O67" s="313">
        <v>12372.087505102158</v>
      </c>
      <c r="P67" s="313">
        <v>-25796.118157255201</v>
      </c>
      <c r="Q67" s="314">
        <v>-0.67585357261622903</v>
      </c>
    </row>
    <row r="68" spans="1:17">
      <c r="A68" s="332"/>
      <c r="B68" s="332"/>
      <c r="C68" s="311" t="s">
        <v>147</v>
      </c>
      <c r="D68" s="313">
        <v>829242.03304092772</v>
      </c>
      <c r="E68" s="313">
        <v>-26224.139120321721</v>
      </c>
      <c r="F68" s="317">
        <v>-3.0654793811506379E-2</v>
      </c>
      <c r="G68" s="324">
        <v>43.222063006719956</v>
      </c>
      <c r="H68" s="324">
        <v>2.0240815170178692</v>
      </c>
      <c r="I68" s="325">
        <v>5.401419419740745</v>
      </c>
      <c r="J68" s="325">
        <v>0.40051484680058458</v>
      </c>
      <c r="K68" s="317">
        <v>8.0088480185718E-2</v>
      </c>
      <c r="L68" s="318">
        <v>4479084.0209325636</v>
      </c>
      <c r="M68" s="318">
        <v>200979.3285757564</v>
      </c>
      <c r="N68" s="317">
        <v>4.6978590527441466E-2</v>
      </c>
      <c r="O68" s="313">
        <v>1836095.6377842943</v>
      </c>
      <c r="P68" s="313">
        <v>-65003.004118022276</v>
      </c>
      <c r="Q68" s="317">
        <v>-3.4192336307692917E-2</v>
      </c>
    </row>
    <row r="69" spans="1:17">
      <c r="A69" s="332"/>
      <c r="B69" s="332" t="s">
        <v>135</v>
      </c>
      <c r="C69" s="310" t="s">
        <v>11</v>
      </c>
      <c r="D69" s="313">
        <v>1658980.0898691055</v>
      </c>
      <c r="E69" s="313">
        <v>-98489.250143129844</v>
      </c>
      <c r="F69" s="314">
        <v>-5.6040380279091626E-2</v>
      </c>
      <c r="G69" s="322">
        <v>99.99996985073048</v>
      </c>
      <c r="H69" s="322">
        <v>-3.0149269534263112E-5</v>
      </c>
      <c r="I69" s="323">
        <v>6.0856508756399981</v>
      </c>
      <c r="J69" s="323">
        <v>0.18593803992894653</v>
      </c>
      <c r="K69" s="314">
        <v>3.1516455988071276E-2</v>
      </c>
      <c r="L69" s="315">
        <v>10095973.636581244</v>
      </c>
      <c r="M69" s="315">
        <v>-272590.78705757111</v>
      </c>
      <c r="N69" s="314">
        <v>-2.6290118469641164E-2</v>
      </c>
      <c r="O69" s="313">
        <v>4294863.0961343832</v>
      </c>
      <c r="P69" s="313">
        <v>-281863.18850734923</v>
      </c>
      <c r="Q69" s="314">
        <v>-6.1586201790831713E-2</v>
      </c>
    </row>
    <row r="70" spans="1:17">
      <c r="A70" s="332"/>
      <c r="B70" s="332"/>
      <c r="C70" s="311" t="s">
        <v>145</v>
      </c>
      <c r="D70" s="313">
        <v>18265.638203463564</v>
      </c>
      <c r="E70" s="313">
        <v>-4995.3629164243321</v>
      </c>
      <c r="F70" s="317">
        <v>-0.21475270521152903</v>
      </c>
      <c r="G70" s="324">
        <v>1.1010157872327595</v>
      </c>
      <c r="H70" s="324">
        <v>-0.22253510439906621</v>
      </c>
      <c r="I70" s="325">
        <v>7.3311504255386835</v>
      </c>
      <c r="J70" s="325">
        <v>-0.13728831231024152</v>
      </c>
      <c r="K70" s="317">
        <v>-1.8382464813493749E-2</v>
      </c>
      <c r="L70" s="318">
        <v>133908.14128805755</v>
      </c>
      <c r="M70" s="318">
        <v>-39815.22055686044</v>
      </c>
      <c r="N70" s="317">
        <v>-0.2291874859778692</v>
      </c>
      <c r="O70" s="313">
        <v>34792.633038878441</v>
      </c>
      <c r="P70" s="313">
        <v>-10141.82177934557</v>
      </c>
      <c r="Q70" s="317">
        <v>-0.22570256655773119</v>
      </c>
    </row>
    <row r="71" spans="1:17">
      <c r="A71" s="332"/>
      <c r="B71" s="332"/>
      <c r="C71" s="312" t="s">
        <v>149</v>
      </c>
      <c r="D71" s="313">
        <v>3872.8439251893451</v>
      </c>
      <c r="E71" s="313">
        <v>-4123.3105212853288</v>
      </c>
      <c r="F71" s="314">
        <v>-0.51566169073975354</v>
      </c>
      <c r="G71" s="322">
        <v>0.23344721140449382</v>
      </c>
      <c r="H71" s="322">
        <v>-0.22153395181847346</v>
      </c>
      <c r="I71" s="323">
        <v>6.505409147674138</v>
      </c>
      <c r="J71" s="323">
        <v>-0.13975504817358697</v>
      </c>
      <c r="K71" s="314">
        <v>-2.1031090286815463E-2</v>
      </c>
      <c r="L71" s="315">
        <v>25194.434298440981</v>
      </c>
      <c r="M71" s="315">
        <v>-27941.324933741103</v>
      </c>
      <c r="N71" s="314">
        <v>-0.52584785345116936</v>
      </c>
      <c r="O71" s="313">
        <v>11248.606676006017</v>
      </c>
      <c r="P71" s="313">
        <v>-14273.639342020004</v>
      </c>
      <c r="Q71" s="314">
        <v>-0.55926266567365279</v>
      </c>
    </row>
    <row r="72" spans="1:17">
      <c r="A72" s="332"/>
      <c r="B72" s="332"/>
      <c r="C72" s="311" t="s">
        <v>146</v>
      </c>
      <c r="D72" s="313">
        <v>903961.98789428861</v>
      </c>
      <c r="E72" s="313">
        <v>-90270.458816038445</v>
      </c>
      <c r="F72" s="317">
        <v>-9.0794118734226992E-2</v>
      </c>
      <c r="G72" s="324">
        <v>54.489003266318626</v>
      </c>
      <c r="H72" s="324">
        <v>-2.0828198702036573</v>
      </c>
      <c r="I72" s="325">
        <v>6.5678140367991809</v>
      </c>
      <c r="J72" s="325">
        <v>9.1090652129503624E-2</v>
      </c>
      <c r="K72" s="317">
        <v>1.4064311028801084E-2</v>
      </c>
      <c r="L72" s="318">
        <v>5937054.2328249998</v>
      </c>
      <c r="M72" s="318">
        <v>-502314.30458112434</v>
      </c>
      <c r="N72" s="317">
        <v>-7.8006764430890024E-2</v>
      </c>
      <c r="O72" s="313">
        <v>2622750.2695018579</v>
      </c>
      <c r="P72" s="313">
        <v>-246700.3230918413</v>
      </c>
      <c r="Q72" s="317">
        <v>-8.5974758976020083E-2</v>
      </c>
    </row>
    <row r="73" spans="1:17">
      <c r="A73" s="332"/>
      <c r="B73" s="332"/>
      <c r="C73" s="312" t="s">
        <v>148</v>
      </c>
      <c r="D73" s="313">
        <v>3486.7796456337574</v>
      </c>
      <c r="E73" s="313">
        <v>-6693.8332852687408</v>
      </c>
      <c r="F73" s="314">
        <v>-0.65750788589065245</v>
      </c>
      <c r="G73" s="322">
        <v>0.21017603620970962</v>
      </c>
      <c r="H73" s="322">
        <v>-0.3691008080071928</v>
      </c>
      <c r="I73" s="323">
        <v>9.7997481697052571</v>
      </c>
      <c r="J73" s="323">
        <v>2.1361895155583053</v>
      </c>
      <c r="K73" s="314">
        <v>0.27874641690154706</v>
      </c>
      <c r="L73" s="315">
        <v>34169.56245046496</v>
      </c>
      <c r="M73" s="315">
        <v>-43850.161880673244</v>
      </c>
      <c r="N73" s="314">
        <v>-0.56203943626563602</v>
      </c>
      <c r="O73" s="313">
        <v>10524.538622498512</v>
      </c>
      <c r="P73" s="313">
        <v>-20204.748823630362</v>
      </c>
      <c r="Q73" s="314">
        <v>-0.65750788589065245</v>
      </c>
    </row>
    <row r="74" spans="1:17">
      <c r="A74" s="332"/>
      <c r="B74" s="332"/>
      <c r="C74" s="311" t="s">
        <v>147</v>
      </c>
      <c r="D74" s="313">
        <v>729392.84020053095</v>
      </c>
      <c r="E74" s="313">
        <v>7593.7153958869167</v>
      </c>
      <c r="F74" s="317">
        <v>1.0520538381010322E-2</v>
      </c>
      <c r="G74" s="324">
        <v>43.966327549564937</v>
      </c>
      <c r="H74" s="324">
        <v>2.895959585158856</v>
      </c>
      <c r="I74" s="325">
        <v>5.4369155373516014</v>
      </c>
      <c r="J74" s="325">
        <v>0.41568883275372759</v>
      </c>
      <c r="K74" s="317">
        <v>8.2786310439456279E-2</v>
      </c>
      <c r="L74" s="318">
        <v>3965647.2657192801</v>
      </c>
      <c r="M74" s="318">
        <v>341330.2248948277</v>
      </c>
      <c r="N74" s="317">
        <v>9.4177805376866972E-2</v>
      </c>
      <c r="O74" s="313">
        <v>1615547.0482951426</v>
      </c>
      <c r="P74" s="313">
        <v>9457.3445294885896</v>
      </c>
      <c r="Q74" s="317">
        <v>5.8884285898320654E-3</v>
      </c>
    </row>
    <row r="75" spans="1:17">
      <c r="A75" s="332" t="s">
        <v>69</v>
      </c>
      <c r="B75" s="332" t="s">
        <v>142</v>
      </c>
      <c r="C75" s="310" t="s">
        <v>11</v>
      </c>
      <c r="D75" s="313">
        <v>804822.02765020565</v>
      </c>
      <c r="E75" s="313">
        <v>-12354.526941415039</v>
      </c>
      <c r="F75" s="314">
        <v>-1.5118552865958255E-2</v>
      </c>
      <c r="G75" s="322">
        <v>100</v>
      </c>
      <c r="H75" s="322">
        <v>0</v>
      </c>
      <c r="I75" s="323">
        <v>6.1559695673591914</v>
      </c>
      <c r="J75" s="323">
        <v>0.29028375341645507</v>
      </c>
      <c r="K75" s="314">
        <v>4.9488459256793217E-2</v>
      </c>
      <c r="L75" s="315">
        <v>4954459.9093549838</v>
      </c>
      <c r="M75" s="315">
        <v>161158.98560031224</v>
      </c>
      <c r="N75" s="314">
        <v>3.3621712503306332E-2</v>
      </c>
      <c r="O75" s="313">
        <v>1908379.1033666134</v>
      </c>
      <c r="P75" s="313">
        <v>-41656.631180732977</v>
      </c>
      <c r="Q75" s="314">
        <v>-2.1361983497396039E-2</v>
      </c>
    </row>
    <row r="76" spans="1:17">
      <c r="A76" s="332"/>
      <c r="B76" s="332"/>
      <c r="C76" s="311" t="s">
        <v>145</v>
      </c>
      <c r="D76" s="313">
        <v>1696.7475871995566</v>
      </c>
      <c r="E76" s="313">
        <v>-614.13910010976815</v>
      </c>
      <c r="F76" s="317">
        <v>-0.26575907139126737</v>
      </c>
      <c r="G76" s="324">
        <v>0.21082270724540886</v>
      </c>
      <c r="H76" s="324">
        <v>-7.1966449433734592E-2</v>
      </c>
      <c r="I76" s="325">
        <v>5.9927844169582789</v>
      </c>
      <c r="J76" s="325">
        <v>-1.6763997101270816</v>
      </c>
      <c r="K76" s="317">
        <v>-0.21858905489131736</v>
      </c>
      <c r="L76" s="318">
        <v>10168.242500081062</v>
      </c>
      <c r="M76" s="318">
        <v>-7554.3730017244816</v>
      </c>
      <c r="N76" s="317">
        <v>-0.42625610203837339</v>
      </c>
      <c r="O76" s="313">
        <v>3013.0201519727707</v>
      </c>
      <c r="P76" s="313">
        <v>-2812.7597835063934</v>
      </c>
      <c r="Q76" s="317">
        <v>-0.48281257010355078</v>
      </c>
    </row>
    <row r="77" spans="1:17">
      <c r="A77" s="332"/>
      <c r="B77" s="332"/>
      <c r="C77" s="312" t="s">
        <v>149</v>
      </c>
      <c r="D77" s="313">
        <v>339.67794793772697</v>
      </c>
      <c r="E77" s="313">
        <v>-936.00026242742524</v>
      </c>
      <c r="F77" s="314">
        <v>-0.73372756140398687</v>
      </c>
      <c r="G77" s="322">
        <v>4.2205349290633347E-2</v>
      </c>
      <c r="H77" s="322">
        <v>-0.1139026794085827</v>
      </c>
      <c r="I77" s="323">
        <v>6.4304798472256284</v>
      </c>
      <c r="J77" s="323">
        <v>4.0854740064020234E-3</v>
      </c>
      <c r="K77" s="314">
        <v>6.3573347185592248E-4</v>
      </c>
      <c r="L77" s="315">
        <v>2184.2921987605096</v>
      </c>
      <c r="M77" s="315">
        <v>-6013.7190743684769</v>
      </c>
      <c r="N77" s="314">
        <v>-0.73355828310213866</v>
      </c>
      <c r="O77" s="313">
        <v>679.91915512084961</v>
      </c>
      <c r="P77" s="313">
        <v>-2415.3228533267975</v>
      </c>
      <c r="Q77" s="314">
        <v>-0.78033408913901092</v>
      </c>
    </row>
    <row r="78" spans="1:17">
      <c r="A78" s="332"/>
      <c r="B78" s="332"/>
      <c r="C78" s="311" t="s">
        <v>146</v>
      </c>
      <c r="D78" s="313">
        <v>256244.30593710055</v>
      </c>
      <c r="E78" s="313">
        <v>1024.1987038285297</v>
      </c>
      <c r="F78" s="317">
        <v>4.0130016201756734E-3</v>
      </c>
      <c r="G78" s="324">
        <v>31.838629800583721</v>
      </c>
      <c r="H78" s="324">
        <v>0.60668784150282207</v>
      </c>
      <c r="I78" s="325">
        <v>6.6673445474764597</v>
      </c>
      <c r="J78" s="325">
        <v>9.0769729449881709E-2</v>
      </c>
      <c r="K78" s="317">
        <v>1.3801976250780165E-2</v>
      </c>
      <c r="L78" s="318">
        <v>1708469.0760116172</v>
      </c>
      <c r="M78" s="318">
        <v>29994.9457272375</v>
      </c>
      <c r="N78" s="317">
        <v>1.7870365224011843E-2</v>
      </c>
      <c r="O78" s="313">
        <v>674356.5853767395</v>
      </c>
      <c r="P78" s="313">
        <v>-21702.384150458267</v>
      </c>
      <c r="Q78" s="317">
        <v>-3.1178944745442676E-2</v>
      </c>
    </row>
    <row r="79" spans="1:17">
      <c r="A79" s="332"/>
      <c r="B79" s="332"/>
      <c r="C79" s="312" t="s">
        <v>148</v>
      </c>
      <c r="D79" s="313">
        <v>12809.725375438633</v>
      </c>
      <c r="E79" s="313">
        <v>4103.0841516865476</v>
      </c>
      <c r="F79" s="314">
        <v>0.47125912808870091</v>
      </c>
      <c r="G79" s="322">
        <v>1.59162211462309</v>
      </c>
      <c r="H79" s="322">
        <v>0.52616800010763143</v>
      </c>
      <c r="I79" s="323">
        <v>7.7842008487060177</v>
      </c>
      <c r="J79" s="323">
        <v>0.23470387083422573</v>
      </c>
      <c r="K79" s="314">
        <v>3.108867670550269E-2</v>
      </c>
      <c r="L79" s="315">
        <v>99713.475139180417</v>
      </c>
      <c r="M79" s="315">
        <v>33982.71353305009</v>
      </c>
      <c r="N79" s="314">
        <v>0.51699862747187031</v>
      </c>
      <c r="O79" s="313">
        <v>38419.612802386284</v>
      </c>
      <c r="P79" s="313">
        <v>12082.570956393447</v>
      </c>
      <c r="Q79" s="314">
        <v>0.45876720047174935</v>
      </c>
    </row>
    <row r="80" spans="1:17">
      <c r="A80" s="332"/>
      <c r="B80" s="332"/>
      <c r="C80" s="311" t="s">
        <v>147</v>
      </c>
      <c r="D80" s="313">
        <v>533731.57080252958</v>
      </c>
      <c r="E80" s="313">
        <v>-15931.670434392174</v>
      </c>
      <c r="F80" s="317">
        <v>-2.8984420348977157E-2</v>
      </c>
      <c r="G80" s="324">
        <v>66.316720028257194</v>
      </c>
      <c r="H80" s="324">
        <v>-0.94698671276805158</v>
      </c>
      <c r="I80" s="325">
        <v>5.8717246551353739</v>
      </c>
      <c r="J80" s="325">
        <v>0.37167448207651077</v>
      </c>
      <c r="K80" s="317">
        <v>6.757656210066959E-2</v>
      </c>
      <c r="L80" s="318">
        <v>3133924.8235053443</v>
      </c>
      <c r="M80" s="318">
        <v>110749.41841611732</v>
      </c>
      <c r="N80" s="317">
        <v>3.6633474270027881E-2</v>
      </c>
      <c r="O80" s="313">
        <v>1191909.965880394</v>
      </c>
      <c r="P80" s="313">
        <v>-26808.735349835129</v>
      </c>
      <c r="Q80" s="317">
        <v>-2.1997475974376363E-2</v>
      </c>
    </row>
    <row r="81" spans="1:17">
      <c r="A81" s="332"/>
      <c r="B81" s="332" t="s">
        <v>134</v>
      </c>
      <c r="C81" s="310" t="s">
        <v>11</v>
      </c>
      <c r="D81" s="313">
        <v>10449057.153462691</v>
      </c>
      <c r="E81" s="313">
        <v>-75123.319607000798</v>
      </c>
      <c r="F81" s="314">
        <v>-7.1381633752132757E-3</v>
      </c>
      <c r="G81" s="322">
        <v>99.999999999999986</v>
      </c>
      <c r="H81" s="322">
        <v>4.2632564145606011E-14</v>
      </c>
      <c r="I81" s="323">
        <v>6.0311791943847792</v>
      </c>
      <c r="J81" s="323">
        <v>0.14970837280347116</v>
      </c>
      <c r="K81" s="314">
        <v>2.5454240502925791E-2</v>
      </c>
      <c r="L81" s="315">
        <v>63020136.104901627</v>
      </c>
      <c r="M81" s="315">
        <v>1122475.7314864695</v>
      </c>
      <c r="N81" s="314">
        <v>1.8134380600410692E-2</v>
      </c>
      <c r="O81" s="313">
        <v>24700719.652192175</v>
      </c>
      <c r="P81" s="313">
        <v>-1209144.3813983761</v>
      </c>
      <c r="Q81" s="314">
        <v>-4.6667337961742848E-2</v>
      </c>
    </row>
    <row r="82" spans="1:17">
      <c r="A82" s="332"/>
      <c r="B82" s="332"/>
      <c r="C82" s="311" t="s">
        <v>145</v>
      </c>
      <c r="D82" s="313">
        <v>19426.01978969968</v>
      </c>
      <c r="E82" s="313">
        <v>-2801.8709140465435</v>
      </c>
      <c r="F82" s="317">
        <v>-0.12605203756802369</v>
      </c>
      <c r="G82" s="324">
        <v>0.18591170001651419</v>
      </c>
      <c r="H82" s="324">
        <v>-2.5296106240943333E-2</v>
      </c>
      <c r="I82" s="325">
        <v>7.5040445921230594</v>
      </c>
      <c r="J82" s="325">
        <v>-0.14112312402092542</v>
      </c>
      <c r="K82" s="317">
        <v>-1.8459127289375425E-2</v>
      </c>
      <c r="L82" s="318">
        <v>145773.71874937142</v>
      </c>
      <c r="M82" s="318">
        <v>-24162.233656886208</v>
      </c>
      <c r="N82" s="317">
        <v>-0.14218435425084583</v>
      </c>
      <c r="O82" s="313">
        <v>48819.749341513707</v>
      </c>
      <c r="P82" s="313">
        <v>-7612.508871580525</v>
      </c>
      <c r="Q82" s="317">
        <v>-0.13489640699535502</v>
      </c>
    </row>
    <row r="83" spans="1:17">
      <c r="A83" s="332"/>
      <c r="B83" s="332"/>
      <c r="C83" s="312" t="s">
        <v>149</v>
      </c>
      <c r="D83" s="313">
        <v>4697.8067620743277</v>
      </c>
      <c r="E83" s="313">
        <v>-13074.734940754861</v>
      </c>
      <c r="F83" s="314">
        <v>-0.73567051687792695</v>
      </c>
      <c r="G83" s="322">
        <v>4.4959145050876961E-2</v>
      </c>
      <c r="H83" s="322">
        <v>-0.12391425795002471</v>
      </c>
      <c r="I83" s="323">
        <v>6.2811010606705571</v>
      </c>
      <c r="J83" s="323">
        <v>-0.36067385125424689</v>
      </c>
      <c r="K83" s="314">
        <v>-5.430383535080123E-2</v>
      </c>
      <c r="L83" s="315">
        <v>29507.399036090374</v>
      </c>
      <c r="M83" s="315">
        <v>-88533.82256689787</v>
      </c>
      <c r="N83" s="314">
        <v>-0.75002462160775041</v>
      </c>
      <c r="O83" s="313">
        <v>11048.433120965958</v>
      </c>
      <c r="P83" s="313">
        <v>-36798.176356077194</v>
      </c>
      <c r="Q83" s="314">
        <v>-0.76908639417246472</v>
      </c>
    </row>
    <row r="84" spans="1:17">
      <c r="A84" s="332"/>
      <c r="B84" s="332"/>
      <c r="C84" s="311" t="s">
        <v>146</v>
      </c>
      <c r="D84" s="313">
        <v>3247156.9947477402</v>
      </c>
      <c r="E84" s="313">
        <v>4958.1575092449784</v>
      </c>
      <c r="F84" s="317">
        <v>1.5292576915079121E-3</v>
      </c>
      <c r="G84" s="324">
        <v>31.076076501999712</v>
      </c>
      <c r="H84" s="324">
        <v>0.26893816438804663</v>
      </c>
      <c r="I84" s="325">
        <v>6.6856628377288132</v>
      </c>
      <c r="J84" s="325">
        <v>8.7605287485511774E-2</v>
      </c>
      <c r="K84" s="317">
        <v>1.3277436096670809E-2</v>
      </c>
      <c r="L84" s="318">
        <v>21709396.848056141</v>
      </c>
      <c r="M84" s="318">
        <v>317182.33062463626</v>
      </c>
      <c r="N84" s="317">
        <v>1.4826998409453092E-2</v>
      </c>
      <c r="O84" s="313">
        <v>8705041.2939600516</v>
      </c>
      <c r="P84" s="313">
        <v>-607583.71794448979</v>
      </c>
      <c r="Q84" s="317">
        <v>-6.524301334669888E-2</v>
      </c>
    </row>
    <row r="85" spans="1:17">
      <c r="A85" s="332"/>
      <c r="B85" s="332"/>
      <c r="C85" s="312" t="s">
        <v>148</v>
      </c>
      <c r="D85" s="313">
        <v>154423.35256864681</v>
      </c>
      <c r="E85" s="313">
        <v>51271.857023080665</v>
      </c>
      <c r="F85" s="314">
        <v>0.49705393753047272</v>
      </c>
      <c r="G85" s="322">
        <v>1.4778687713223269</v>
      </c>
      <c r="H85" s="322">
        <v>0.49773073768141507</v>
      </c>
      <c r="I85" s="323">
        <v>7.8027996618905613</v>
      </c>
      <c r="J85" s="323">
        <v>7.1008552105360501E-2</v>
      </c>
      <c r="K85" s="314">
        <v>9.1839718762569116E-3</v>
      </c>
      <c r="L85" s="315">
        <v>1204934.4832106442</v>
      </c>
      <c r="M85" s="315">
        <v>407388.66699038818</v>
      </c>
      <c r="N85" s="314">
        <v>0.51080283878999222</v>
      </c>
      <c r="O85" s="313">
        <v>465636.00429139502</v>
      </c>
      <c r="P85" s="313">
        <v>145375.28691566596</v>
      </c>
      <c r="Q85" s="314">
        <v>0.45392793754693317</v>
      </c>
    </row>
    <row r="86" spans="1:17">
      <c r="A86" s="332"/>
      <c r="B86" s="332"/>
      <c r="C86" s="311" t="s">
        <v>147</v>
      </c>
      <c r="D86" s="313">
        <v>7023352.979594552</v>
      </c>
      <c r="E86" s="313">
        <v>-115476.72828446794</v>
      </c>
      <c r="F86" s="317">
        <v>-1.617586257268723E-2</v>
      </c>
      <c r="G86" s="324">
        <v>67.21518388161077</v>
      </c>
      <c r="H86" s="324">
        <v>-0.6174585378779085</v>
      </c>
      <c r="I86" s="325">
        <v>5.6853932547406307</v>
      </c>
      <c r="J86" s="325">
        <v>0.16349057897754715</v>
      </c>
      <c r="K86" s="317">
        <v>2.9607653118398004E-2</v>
      </c>
      <c r="L86" s="318">
        <v>39930523.655849375</v>
      </c>
      <c r="M86" s="318">
        <v>510600.79009522498</v>
      </c>
      <c r="N86" s="317">
        <v>1.2952861217767798E-2</v>
      </c>
      <c r="O86" s="313">
        <v>15470174.171478251</v>
      </c>
      <c r="P86" s="313">
        <v>-702525.26514189318</v>
      </c>
      <c r="Q86" s="317">
        <v>-4.3438961312244027E-2</v>
      </c>
    </row>
    <row r="87" spans="1:17">
      <c r="A87" s="332"/>
      <c r="B87" s="332" t="s">
        <v>135</v>
      </c>
      <c r="C87" s="310" t="s">
        <v>11</v>
      </c>
      <c r="D87" s="313">
        <v>8957262.0355566181</v>
      </c>
      <c r="E87" s="313">
        <v>-145939.31706995144</v>
      </c>
      <c r="F87" s="314">
        <v>-1.603164770466636E-2</v>
      </c>
      <c r="G87" s="322">
        <v>100.00000000000001</v>
      </c>
      <c r="H87" s="322">
        <v>1.4210854715202004E-14</v>
      </c>
      <c r="I87" s="323">
        <v>6.0482789895775406</v>
      </c>
      <c r="J87" s="323">
        <v>0.16062425002266778</v>
      </c>
      <c r="K87" s="314">
        <v>2.7281533501540129E-2</v>
      </c>
      <c r="L87" s="315">
        <v>54176019.773797646</v>
      </c>
      <c r="M87" s="315">
        <v>579513.18488349766</v>
      </c>
      <c r="N87" s="314">
        <v>1.0812517862934067E-2</v>
      </c>
      <c r="O87" s="313">
        <v>21168438.478387341</v>
      </c>
      <c r="P87" s="313">
        <v>-1215370.1489905417</v>
      </c>
      <c r="Q87" s="314">
        <v>-5.4296843277332578E-2</v>
      </c>
    </row>
    <row r="88" spans="1:17">
      <c r="A88" s="332"/>
      <c r="B88" s="332"/>
      <c r="C88" s="311" t="s">
        <v>145</v>
      </c>
      <c r="D88" s="313">
        <v>16766.941118964467</v>
      </c>
      <c r="E88" s="313">
        <v>-5053.3181143912734</v>
      </c>
      <c r="F88" s="317">
        <v>-0.23158836292221827</v>
      </c>
      <c r="G88" s="324">
        <v>0.1871882395804283</v>
      </c>
      <c r="H88" s="324">
        <v>-5.2510503621158555E-2</v>
      </c>
      <c r="I88" s="325">
        <v>7.3357204471355137</v>
      </c>
      <c r="J88" s="325">
        <v>-0.29615744656895782</v>
      </c>
      <c r="K88" s="317">
        <v>-3.8805317733563036E-2</v>
      </c>
      <c r="L88" s="318">
        <v>122997.59280230485</v>
      </c>
      <c r="M88" s="318">
        <v>-43531.961275643713</v>
      </c>
      <c r="N88" s="317">
        <v>-0.26140682064918896</v>
      </c>
      <c r="O88" s="313">
        <v>40817.552061702801</v>
      </c>
      <c r="P88" s="313">
        <v>-14404.761713410779</v>
      </c>
      <c r="Q88" s="317">
        <v>-0.26085038327210425</v>
      </c>
    </row>
    <row r="89" spans="1:17">
      <c r="A89" s="332"/>
      <c r="B89" s="332"/>
      <c r="C89" s="312" t="s">
        <v>149</v>
      </c>
      <c r="D89" s="313">
        <v>3675.3734616987945</v>
      </c>
      <c r="E89" s="313">
        <v>-12101.466225552871</v>
      </c>
      <c r="F89" s="314">
        <v>-0.76703994370503448</v>
      </c>
      <c r="G89" s="322">
        <v>4.103233161103343E-2</v>
      </c>
      <c r="H89" s="322">
        <v>-0.1322785628327057</v>
      </c>
      <c r="I89" s="323">
        <v>6.3205158274557842</v>
      </c>
      <c r="J89" s="323">
        <v>-0.26567041866785601</v>
      </c>
      <c r="K89" s="314">
        <v>-4.033751988477683E-2</v>
      </c>
      <c r="L89" s="315">
        <v>23230.256136478187</v>
      </c>
      <c r="M89" s="315">
        <v>-80678.948418996326</v>
      </c>
      <c r="N89" s="314">
        <v>-0.77643697460819139</v>
      </c>
      <c r="O89" s="313">
        <v>7821.0931910276413</v>
      </c>
      <c r="P89" s="313">
        <v>-34289.476936101913</v>
      </c>
      <c r="Q89" s="314">
        <v>-0.81427244591046433</v>
      </c>
    </row>
    <row r="90" spans="1:17">
      <c r="A90" s="332"/>
      <c r="B90" s="332"/>
      <c r="C90" s="311" t="s">
        <v>146</v>
      </c>
      <c r="D90" s="313">
        <v>2778739.3620858402</v>
      </c>
      <c r="E90" s="313">
        <v>-10571.188363639172</v>
      </c>
      <c r="F90" s="317">
        <v>-3.7898929403668204E-3</v>
      </c>
      <c r="G90" s="324">
        <v>31.022195745255605</v>
      </c>
      <c r="H90" s="324">
        <v>0.3812108609140914</v>
      </c>
      <c r="I90" s="325">
        <v>6.7009062599294191</v>
      </c>
      <c r="J90" s="325">
        <v>8.6167491111512007E-2</v>
      </c>
      <c r="K90" s="317">
        <v>1.3026590183380839E-2</v>
      </c>
      <c r="L90" s="318">
        <v>18620071.986113288</v>
      </c>
      <c r="M90" s="318">
        <v>169511.34978229925</v>
      </c>
      <c r="N90" s="317">
        <v>9.1873278608409631E-3</v>
      </c>
      <c r="O90" s="313">
        <v>7433414.6226679599</v>
      </c>
      <c r="P90" s="313">
        <v>-570401.15905635059</v>
      </c>
      <c r="Q90" s="317">
        <v>-7.1266152871582666E-2</v>
      </c>
    </row>
    <row r="91" spans="1:17">
      <c r="A91" s="332"/>
      <c r="B91" s="332"/>
      <c r="C91" s="312" t="s">
        <v>148</v>
      </c>
      <c r="D91" s="313">
        <v>134013.44351506952</v>
      </c>
      <c r="E91" s="313">
        <v>38368.781517879601</v>
      </c>
      <c r="F91" s="314">
        <v>0.40115967495401772</v>
      </c>
      <c r="G91" s="322">
        <v>1.4961429394729295</v>
      </c>
      <c r="H91" s="322">
        <v>0.44547232050882934</v>
      </c>
      <c r="I91" s="323">
        <v>7.8463793995766489</v>
      </c>
      <c r="J91" s="323">
        <v>0.21466258313990672</v>
      </c>
      <c r="K91" s="314">
        <v>2.8127692405669338E-2</v>
      </c>
      <c r="L91" s="315">
        <v>1051520.3224629704</v>
      </c>
      <c r="M91" s="315">
        <v>321587.3470966079</v>
      </c>
      <c r="N91" s="314">
        <v>0.44057106330235213</v>
      </c>
      <c r="O91" s="313">
        <v>404035.73437678383</v>
      </c>
      <c r="P91" s="313">
        <v>110938.86935796548</v>
      </c>
      <c r="Q91" s="314">
        <v>0.37850582042507558</v>
      </c>
    </row>
    <row r="92" spans="1:17">
      <c r="A92" s="332"/>
      <c r="B92" s="332"/>
      <c r="C92" s="311" t="s">
        <v>147</v>
      </c>
      <c r="D92" s="313">
        <v>6024066.9153750613</v>
      </c>
      <c r="E92" s="313">
        <v>-156582.12588421069</v>
      </c>
      <c r="F92" s="317">
        <v>-2.5334252897865235E-2</v>
      </c>
      <c r="G92" s="324">
        <v>67.253440744080208</v>
      </c>
      <c r="H92" s="324">
        <v>-0.64189411496862192</v>
      </c>
      <c r="I92" s="325">
        <v>5.7034890380435703</v>
      </c>
      <c r="J92" s="325">
        <v>0.17889542487403709</v>
      </c>
      <c r="K92" s="317">
        <v>3.238164422584603E-2</v>
      </c>
      <c r="L92" s="318">
        <v>34358199.616282605</v>
      </c>
      <c r="M92" s="318">
        <v>212625.39769922942</v>
      </c>
      <c r="N92" s="317">
        <v>6.2270265639144014E-3</v>
      </c>
      <c r="O92" s="313">
        <v>13282349.476089867</v>
      </c>
      <c r="P92" s="313">
        <v>-707213.62064264528</v>
      </c>
      <c r="Q92" s="317">
        <v>-5.0552945488899964E-2</v>
      </c>
    </row>
    <row r="93" spans="1:17">
      <c r="A93" s="332" t="s">
        <v>111</v>
      </c>
      <c r="B93" s="332" t="s">
        <v>142</v>
      </c>
      <c r="C93" s="310" t="s">
        <v>11</v>
      </c>
      <c r="D93" s="313">
        <v>134088887.45247737</v>
      </c>
      <c r="E93" s="313">
        <v>12904858.932257459</v>
      </c>
      <c r="F93" s="314">
        <v>0.10648976676084213</v>
      </c>
      <c r="G93" s="322">
        <v>99.946557474121519</v>
      </c>
      <c r="H93" s="322">
        <v>1.0747310442766889E-2</v>
      </c>
      <c r="I93" s="323">
        <v>2.5026694490156705</v>
      </c>
      <c r="J93" s="323">
        <v>7.2467467231370986E-2</v>
      </c>
      <c r="K93" s="314">
        <v>2.981952437474519E-2</v>
      </c>
      <c r="L93" s="315">
        <v>335580162.0798158</v>
      </c>
      <c r="M93" s="315">
        <v>41078495.809372306</v>
      </c>
      <c r="N93" s="314">
        <v>0.13948476533117324</v>
      </c>
      <c r="O93" s="313">
        <v>103185473.37545925</v>
      </c>
      <c r="P93" s="313">
        <v>8205818.3672498316</v>
      </c>
      <c r="Q93" s="314">
        <v>8.6395537723742769E-2</v>
      </c>
    </row>
    <row r="94" spans="1:17">
      <c r="A94" s="332"/>
      <c r="B94" s="332"/>
      <c r="C94" s="311" t="s">
        <v>145</v>
      </c>
      <c r="D94" s="313">
        <v>1262579.5201469169</v>
      </c>
      <c r="E94" s="313">
        <v>7761.4584563022945</v>
      </c>
      <c r="F94" s="317">
        <v>6.1853257402473888E-3</v>
      </c>
      <c r="G94" s="324">
        <v>0.9410957087755385</v>
      </c>
      <c r="H94" s="324">
        <v>-9.3704513121235955E-2</v>
      </c>
      <c r="I94" s="325">
        <v>4.4167813920313268</v>
      </c>
      <c r="J94" s="325">
        <v>0.10169358934026285</v>
      </c>
      <c r="K94" s="317">
        <v>2.3566980323515688E-2</v>
      </c>
      <c r="L94" s="318">
        <v>5576537.7305447441</v>
      </c>
      <c r="M94" s="318">
        <v>161887.61794713046</v>
      </c>
      <c r="N94" s="317">
        <v>2.9898075513778086E-2</v>
      </c>
      <c r="O94" s="313">
        <v>2539843.8490490913</v>
      </c>
      <c r="P94" s="313">
        <v>33776.566705339123</v>
      </c>
      <c r="Q94" s="317">
        <v>1.3477916951116421E-2</v>
      </c>
    </row>
    <row r="95" spans="1:17">
      <c r="A95" s="332"/>
      <c r="B95" s="332"/>
      <c r="C95" s="312" t="s">
        <v>149</v>
      </c>
      <c r="D95" s="313">
        <v>1230811.5202223808</v>
      </c>
      <c r="E95" s="313">
        <v>-49274.347618997097</v>
      </c>
      <c r="F95" s="314">
        <v>-3.8493001803143835E-2</v>
      </c>
      <c r="G95" s="322">
        <v>0.91741662327771289</v>
      </c>
      <c r="H95" s="322">
        <v>-0.13822098708988617</v>
      </c>
      <c r="I95" s="323">
        <v>3.8837095202181224</v>
      </c>
      <c r="J95" s="323">
        <v>2.6024350167847654E-2</v>
      </c>
      <c r="K95" s="314">
        <v>6.746105247232629E-3</v>
      </c>
      <c r="L95" s="315">
        <v>4780114.4186818004</v>
      </c>
      <c r="M95" s="315">
        <v>-158053.85008081887</v>
      </c>
      <c r="N95" s="314">
        <v>-3.2006574397357095E-2</v>
      </c>
      <c r="O95" s="313">
        <v>1987883.1317757368</v>
      </c>
      <c r="P95" s="313">
        <v>125877.54845615826</v>
      </c>
      <c r="Q95" s="314">
        <v>6.7603206770059251E-2</v>
      </c>
    </row>
    <row r="96" spans="1:17">
      <c r="A96" s="332"/>
      <c r="B96" s="332"/>
      <c r="C96" s="311" t="s">
        <v>146</v>
      </c>
      <c r="D96" s="313">
        <v>58297031.829207517</v>
      </c>
      <c r="E96" s="313">
        <v>9687390.5759646744</v>
      </c>
      <c r="F96" s="317">
        <v>0.19928948920844813</v>
      </c>
      <c r="G96" s="324">
        <v>43.453173137509921</v>
      </c>
      <c r="H96" s="324">
        <v>3.3666704875500741</v>
      </c>
      <c r="I96" s="325">
        <v>2.7615108675600002</v>
      </c>
      <c r="J96" s="325">
        <v>2.2137921487988432E-2</v>
      </c>
      <c r="K96" s="317">
        <v>8.0813828287718218E-3</v>
      </c>
      <c r="L96" s="318">
        <v>160987886.94284779</v>
      </c>
      <c r="M96" s="318">
        <v>27827950.775448337</v>
      </c>
      <c r="N96" s="317">
        <v>0.20898140669326368</v>
      </c>
      <c r="O96" s="313">
        <v>51201015.990532637</v>
      </c>
      <c r="P96" s="313">
        <v>5443680.8383078501</v>
      </c>
      <c r="Q96" s="317">
        <v>0.11896848494777718</v>
      </c>
    </row>
    <row r="97" spans="1:18">
      <c r="A97" s="332"/>
      <c r="B97" s="332"/>
      <c r="C97" s="312" t="s">
        <v>148</v>
      </c>
      <c r="D97" s="313">
        <v>242164.66739078573</v>
      </c>
      <c r="E97" s="313">
        <v>54668.994326652668</v>
      </c>
      <c r="F97" s="314">
        <v>0.29157469840892325</v>
      </c>
      <c r="G97" s="322">
        <v>0.18050358465501248</v>
      </c>
      <c r="H97" s="322">
        <v>2.5883110169614698E-2</v>
      </c>
      <c r="I97" s="323">
        <v>5.5937909920588087</v>
      </c>
      <c r="J97" s="323">
        <v>1.063045416445231</v>
      </c>
      <c r="K97" s="314">
        <v>0.2346292456073894</v>
      </c>
      <c r="L97" s="315">
        <v>1354618.5350454948</v>
      </c>
      <c r="M97" s="315">
        <v>505123.3438634841</v>
      </c>
      <c r="N97" s="314">
        <v>0.59461589554220051</v>
      </c>
      <c r="O97" s="313">
        <v>438887.52486497164</v>
      </c>
      <c r="P97" s="313">
        <v>122270.22413079574</v>
      </c>
      <c r="Q97" s="314">
        <v>0.38617669927472098</v>
      </c>
    </row>
    <row r="98" spans="1:18">
      <c r="A98" s="332"/>
      <c r="B98" s="332"/>
      <c r="C98" s="311" t="s">
        <v>147</v>
      </c>
      <c r="D98" s="313">
        <v>73056299.915531009</v>
      </c>
      <c r="E98" s="313">
        <v>3204312.2511298656</v>
      </c>
      <c r="F98" s="317">
        <v>4.5872885772767893E-2</v>
      </c>
      <c r="G98" s="324">
        <v>54.45436841991917</v>
      </c>
      <c r="H98" s="324">
        <v>-3.1498807870666354</v>
      </c>
      <c r="I98" s="325">
        <v>2.229527154277207</v>
      </c>
      <c r="J98" s="325">
        <v>8.0133535704233871E-2</v>
      </c>
      <c r="K98" s="317">
        <v>3.7281926870814934E-2</v>
      </c>
      <c r="L98" s="318">
        <v>162881004.45269603</v>
      </c>
      <c r="M98" s="318">
        <v>12741587.922194153</v>
      </c>
      <c r="N98" s="317">
        <v>8.4865042216316397E-2</v>
      </c>
      <c r="O98" s="313">
        <v>47017842.879236817</v>
      </c>
      <c r="P98" s="313">
        <v>2480213.189649649</v>
      </c>
      <c r="Q98" s="317">
        <v>5.5688037440158586E-2</v>
      </c>
    </row>
    <row r="99" spans="1:18">
      <c r="A99" s="332"/>
      <c r="B99" s="332" t="s">
        <v>134</v>
      </c>
      <c r="C99" s="310" t="s">
        <v>11</v>
      </c>
      <c r="D99" s="313">
        <v>1733736990.5235841</v>
      </c>
      <c r="E99" s="313">
        <v>138145681.38425493</v>
      </c>
      <c r="F99" s="314">
        <v>8.657961508876072E-2</v>
      </c>
      <c r="G99" s="322">
        <v>99.942588319385919</v>
      </c>
      <c r="H99" s="322">
        <v>-1.9832625673672055E-2</v>
      </c>
      <c r="I99" s="323">
        <v>2.4429448380329548</v>
      </c>
      <c r="J99" s="323">
        <v>3.7730332839230218E-2</v>
      </c>
      <c r="K99" s="314">
        <v>1.5686888948057164E-2</v>
      </c>
      <c r="L99" s="315">
        <v>4235423831.5063796</v>
      </c>
      <c r="M99" s="315">
        <v>397684470.40342045</v>
      </c>
      <c r="N99" s="314">
        <v>0.1036246688438807</v>
      </c>
      <c r="O99" s="313">
        <v>1326796968.1252451</v>
      </c>
      <c r="P99" s="313">
        <v>83658963.234377384</v>
      </c>
      <c r="Q99" s="314">
        <v>6.7296601749153043E-2</v>
      </c>
    </row>
    <row r="100" spans="1:18">
      <c r="A100" s="332"/>
      <c r="B100" s="332"/>
      <c r="C100" s="311" t="s">
        <v>145</v>
      </c>
      <c r="D100" s="313">
        <v>17507332.397983138</v>
      </c>
      <c r="E100" s="313">
        <v>-960895.71874945611</v>
      </c>
      <c r="F100" s="317">
        <v>-5.2029664820896646E-2</v>
      </c>
      <c r="G100" s="324">
        <v>1.009223500442165</v>
      </c>
      <c r="H100" s="324">
        <v>-0.14779508103282457</v>
      </c>
      <c r="I100" s="325">
        <v>4.3530306219873731</v>
      </c>
      <c r="J100" s="325">
        <v>-2.6813140959500714E-3</v>
      </c>
      <c r="K100" s="317">
        <v>-6.1558572635111444E-4</v>
      </c>
      <c r="L100" s="318">
        <v>76209954.037732229</v>
      </c>
      <c r="M100" s="318">
        <v>-4232327.6086295694</v>
      </c>
      <c r="N100" s="317">
        <v>-5.2613221828237224E-2</v>
      </c>
      <c r="O100" s="313">
        <v>34262769.594492517</v>
      </c>
      <c r="P100" s="313">
        <v>-3136567.7244405374</v>
      </c>
      <c r="Q100" s="317">
        <v>-8.3866933194366527E-2</v>
      </c>
    </row>
    <row r="101" spans="1:18">
      <c r="A101" s="332"/>
      <c r="B101" s="332"/>
      <c r="C101" s="312" t="s">
        <v>149</v>
      </c>
      <c r="D101" s="313">
        <v>25404093.848084267</v>
      </c>
      <c r="E101" s="313">
        <v>409340.11232154444</v>
      </c>
      <c r="F101" s="314">
        <v>1.6377041224289273E-2</v>
      </c>
      <c r="G101" s="322">
        <v>1.4644383242462711</v>
      </c>
      <c r="H101" s="322">
        <v>-0.10146146477936502</v>
      </c>
      <c r="I101" s="323">
        <v>3.3592036906311007</v>
      </c>
      <c r="J101" s="323">
        <v>2.8719411471311851E-3</v>
      </c>
      <c r="K101" s="314">
        <v>8.5567856859583124E-4</v>
      </c>
      <c r="L101" s="315">
        <v>85337525.811623514</v>
      </c>
      <c r="M101" s="315">
        <v>1446840.2777500302</v>
      </c>
      <c r="N101" s="314">
        <v>1.7246733276077751E-2</v>
      </c>
      <c r="O101" s="313">
        <v>27180897.25695432</v>
      </c>
      <c r="P101" s="313">
        <v>-494680.70162298158</v>
      </c>
      <c r="Q101" s="314">
        <v>-1.7874268149463111E-2</v>
      </c>
    </row>
    <row r="102" spans="1:18">
      <c r="A102" s="332"/>
      <c r="B102" s="332"/>
      <c r="C102" s="311" t="s">
        <v>146</v>
      </c>
      <c r="D102" s="313">
        <v>734299373.33278263</v>
      </c>
      <c r="E102" s="313">
        <v>131738940.94965053</v>
      </c>
      <c r="F102" s="317">
        <v>0.21863191452618586</v>
      </c>
      <c r="G102" s="324">
        <v>42.329246231297425</v>
      </c>
      <c r="H102" s="324">
        <v>4.5793542372065374</v>
      </c>
      <c r="I102" s="325">
        <v>2.7180217897452463</v>
      </c>
      <c r="J102" s="325">
        <v>-5.2605251458906821E-2</v>
      </c>
      <c r="K102" s="317">
        <v>-1.89867674994047E-2</v>
      </c>
      <c r="L102" s="318">
        <v>1995841696.9147828</v>
      </c>
      <c r="M102" s="318">
        <v>326371468.99441028</v>
      </c>
      <c r="N102" s="317">
        <v>0.19549403369772281</v>
      </c>
      <c r="O102" s="313">
        <v>652046035.04118133</v>
      </c>
      <c r="P102" s="313">
        <v>73692416.400064111</v>
      </c>
      <c r="Q102" s="317">
        <v>0.1274175764184024</v>
      </c>
    </row>
    <row r="103" spans="1:18">
      <c r="A103" s="332"/>
      <c r="B103" s="332"/>
      <c r="C103" s="312" t="s">
        <v>148</v>
      </c>
      <c r="D103" s="313">
        <v>3404549.8670363789</v>
      </c>
      <c r="E103" s="313">
        <v>159512.85225395206</v>
      </c>
      <c r="F103" s="314">
        <v>4.9155942298133408E-2</v>
      </c>
      <c r="G103" s="322">
        <v>0.19625786819676691</v>
      </c>
      <c r="H103" s="322">
        <v>-7.0409052397428507E-3</v>
      </c>
      <c r="I103" s="323">
        <v>4.5300678753191423</v>
      </c>
      <c r="J103" s="323">
        <v>-0.11254814083776576</v>
      </c>
      <c r="K103" s="314">
        <v>-2.4242397055040429E-2</v>
      </c>
      <c r="L103" s="315">
        <v>15422841.982583556</v>
      </c>
      <c r="M103" s="315">
        <v>357381.16473265924</v>
      </c>
      <c r="N103" s="314">
        <v>2.372188737228683E-2</v>
      </c>
      <c r="O103" s="313">
        <v>5180679.5781264361</v>
      </c>
      <c r="P103" s="313">
        <v>38884.952191826887</v>
      </c>
      <c r="Q103" s="314">
        <v>7.5625253478028365E-3</v>
      </c>
    </row>
    <row r="104" spans="1:18">
      <c r="A104" s="332"/>
      <c r="B104" s="332"/>
      <c r="C104" s="311" t="s">
        <v>147</v>
      </c>
      <c r="D104" s="313">
        <v>953121641.07755375</v>
      </c>
      <c r="E104" s="313">
        <v>6798783.1889624596</v>
      </c>
      <c r="F104" s="317">
        <v>7.1844224540150194E-3</v>
      </c>
      <c r="G104" s="324">
        <v>54.943422395194993</v>
      </c>
      <c r="H104" s="324">
        <v>-4.3428894118160173</v>
      </c>
      <c r="I104" s="325">
        <v>2.1640593643721755</v>
      </c>
      <c r="J104" s="325">
        <v>6.2376319727125207E-2</v>
      </c>
      <c r="K104" s="317">
        <v>2.967922298562381E-2</v>
      </c>
      <c r="L104" s="318">
        <v>2062611812.759656</v>
      </c>
      <c r="M104" s="318">
        <v>73741107.575155973</v>
      </c>
      <c r="N104" s="317">
        <v>3.7076873515674458E-2</v>
      </c>
      <c r="O104" s="313">
        <v>608126586.65449047</v>
      </c>
      <c r="P104" s="313">
        <v>13558910.308184624</v>
      </c>
      <c r="Q104" s="317">
        <v>2.2804654285119998E-2</v>
      </c>
    </row>
    <row r="105" spans="1:18">
      <c r="A105" s="332"/>
      <c r="B105" s="332" t="s">
        <v>135</v>
      </c>
      <c r="C105" s="310" t="s">
        <v>11</v>
      </c>
      <c r="D105" s="313">
        <v>1511484307.2886579</v>
      </c>
      <c r="E105" s="313">
        <v>122860928.874861</v>
      </c>
      <c r="F105" s="314">
        <v>8.8476782678974589E-2</v>
      </c>
      <c r="G105" s="322">
        <v>99.94221608258988</v>
      </c>
      <c r="H105" s="322">
        <v>-1.5097971494938633E-2</v>
      </c>
      <c r="I105" s="323">
        <v>2.4445448811674231</v>
      </c>
      <c r="J105" s="323">
        <v>4.126886687635789E-2</v>
      </c>
      <c r="K105" s="314">
        <v>1.717192142348729E-2</v>
      </c>
      <c r="L105" s="315">
        <v>3694891226.3473773</v>
      </c>
      <c r="M105" s="315">
        <v>357645968.12167406</v>
      </c>
      <c r="N105" s="314">
        <v>0.10716802046242832</v>
      </c>
      <c r="O105" s="313">
        <v>1155810634.5258143</v>
      </c>
      <c r="P105" s="313">
        <v>75079454.971559286</v>
      </c>
      <c r="Q105" s="314">
        <v>6.9470980750759526E-2</v>
      </c>
    </row>
    <row r="106" spans="1:18">
      <c r="A106" s="332"/>
      <c r="B106" s="332"/>
      <c r="C106" s="311" t="s">
        <v>145</v>
      </c>
      <c r="D106" s="313">
        <v>15180660.946418939</v>
      </c>
      <c r="E106" s="313">
        <v>-667831.71798600629</v>
      </c>
      <c r="F106" s="317">
        <v>-4.2138500621319561E-2</v>
      </c>
      <c r="G106" s="324">
        <v>1.0037741637590074</v>
      </c>
      <c r="H106" s="324">
        <v>-0.13704831061799805</v>
      </c>
      <c r="I106" s="325">
        <v>4.3561287694211419</v>
      </c>
      <c r="J106" s="325">
        <v>8.6655186691197983E-3</v>
      </c>
      <c r="K106" s="317">
        <v>1.9932356340495441E-3</v>
      </c>
      <c r="L106" s="318">
        <v>66128913.887523524</v>
      </c>
      <c r="M106" s="318">
        <v>-2771825.5507899746</v>
      </c>
      <c r="N106" s="317">
        <v>-4.0229256948273784E-2</v>
      </c>
      <c r="O106" s="313">
        <v>29632756.762734447</v>
      </c>
      <c r="P106" s="313">
        <v>-2307133.4418348372</v>
      </c>
      <c r="Q106" s="317">
        <v>-7.2233605909665322E-2</v>
      </c>
    </row>
    <row r="107" spans="1:18">
      <c r="A107" s="332"/>
      <c r="B107" s="332"/>
      <c r="C107" s="312" t="s">
        <v>149</v>
      </c>
      <c r="D107" s="313">
        <v>22813725.976210296</v>
      </c>
      <c r="E107" s="313">
        <v>418817.05468533188</v>
      </c>
      <c r="F107" s="314">
        <v>1.870144041009178E-2</v>
      </c>
      <c r="G107" s="322">
        <v>1.5084869357680779</v>
      </c>
      <c r="H107" s="322">
        <v>-0.10356639638778753</v>
      </c>
      <c r="I107" s="323">
        <v>3.309459740060166</v>
      </c>
      <c r="J107" s="323">
        <v>2.7612853440532881E-3</v>
      </c>
      <c r="K107" s="314">
        <v>8.350581045922285E-4</v>
      </c>
      <c r="L107" s="315">
        <v>75501107.639032781</v>
      </c>
      <c r="M107" s="315">
        <v>1447896.9147180915</v>
      </c>
      <c r="N107" s="314">
        <v>1.9552115304065917E-2</v>
      </c>
      <c r="O107" s="313">
        <v>23706412.421773307</v>
      </c>
      <c r="P107" s="313">
        <v>-334991.4712379463</v>
      </c>
      <c r="Q107" s="314">
        <v>-1.3933939662122937E-2</v>
      </c>
    </row>
    <row r="108" spans="1:18">
      <c r="A108" s="332"/>
      <c r="B108" s="332"/>
      <c r="C108" s="311" t="s">
        <v>146</v>
      </c>
      <c r="D108" s="313">
        <v>649729298.97323883</v>
      </c>
      <c r="E108" s="313">
        <v>120531177.08484662</v>
      </c>
      <c r="F108" s="317">
        <v>0.22776191392127923</v>
      </c>
      <c r="G108" s="324">
        <v>42.961336535247241</v>
      </c>
      <c r="H108" s="324">
        <v>4.8680538722018056</v>
      </c>
      <c r="I108" s="325">
        <v>2.713290306322913</v>
      </c>
      <c r="J108" s="325">
        <v>-5.4598622369236516E-2</v>
      </c>
      <c r="K108" s="317">
        <v>-1.9725727359672204E-2</v>
      </c>
      <c r="L108" s="318">
        <v>1762904208.6380706</v>
      </c>
      <c r="M108" s="318">
        <v>298142585.9785111</v>
      </c>
      <c r="N108" s="317">
        <v>0.20354341714467863</v>
      </c>
      <c r="O108" s="313">
        <v>572199855.16358852</v>
      </c>
      <c r="P108" s="313">
        <v>64419170.743000925</v>
      </c>
      <c r="Q108" s="317">
        <v>0.12686416147653901</v>
      </c>
    </row>
    <row r="109" spans="1:18">
      <c r="A109" s="332"/>
      <c r="B109" s="332"/>
      <c r="C109" s="312" t="s">
        <v>148</v>
      </c>
      <c r="D109" s="313">
        <v>2803890.8698749351</v>
      </c>
      <c r="E109" s="313">
        <v>149943.35296211997</v>
      </c>
      <c r="F109" s="314">
        <v>5.6498235932163597E-2</v>
      </c>
      <c r="G109" s="322">
        <v>0.18539859516750173</v>
      </c>
      <c r="H109" s="322">
        <v>-5.6405804325373454E-3</v>
      </c>
      <c r="I109" s="323">
        <v>4.6538902478402093</v>
      </c>
      <c r="J109" s="323">
        <v>-2.4808809597249848E-3</v>
      </c>
      <c r="K109" s="314">
        <v>-5.3279278886955283E-4</v>
      </c>
      <c r="L109" s="315">
        <v>13049000.375319162</v>
      </c>
      <c r="M109" s="315">
        <v>691235.78021605499</v>
      </c>
      <c r="N109" s="314">
        <v>5.5935341290605615E-2</v>
      </c>
      <c r="O109" s="313">
        <v>4481806.4088146435</v>
      </c>
      <c r="P109" s="313">
        <v>209052.60108846053</v>
      </c>
      <c r="Q109" s="314">
        <v>4.8926900658409656E-2</v>
      </c>
    </row>
    <row r="110" spans="1:18">
      <c r="A110" s="332"/>
      <c r="B110" s="332"/>
      <c r="C110" s="311" t="s">
        <v>147</v>
      </c>
      <c r="D110" s="313">
        <v>820956730.52309966</v>
      </c>
      <c r="E110" s="313">
        <v>2428823.1005544662</v>
      </c>
      <c r="F110" s="317">
        <v>2.9673064027866372E-3</v>
      </c>
      <c r="G110" s="324">
        <v>54.283219852660281</v>
      </c>
      <c r="H110" s="324">
        <v>-4.6368965562449773</v>
      </c>
      <c r="I110" s="325">
        <v>2.164922863443679</v>
      </c>
      <c r="J110" s="325">
        <v>6.7044580691413724E-2</v>
      </c>
      <c r="K110" s="317">
        <v>3.195827958305382E-2</v>
      </c>
      <c r="L110" s="318">
        <v>1777307995.8074298</v>
      </c>
      <c r="M110" s="318">
        <v>60136074.99901557</v>
      </c>
      <c r="N110" s="317">
        <v>3.5020415993469403E-2</v>
      </c>
      <c r="O110" s="313">
        <v>525789803.76890349</v>
      </c>
      <c r="P110" s="313">
        <v>13093356.54054296</v>
      </c>
      <c r="Q110" s="317">
        <v>2.5538223662999245E-2</v>
      </c>
      <c r="R110" s="231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topLeftCell="D1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74</v>
      </c>
      <c r="D3" s="313">
        <v>246918420.86948532</v>
      </c>
      <c r="E3" s="313">
        <v>18667588.549401343</v>
      </c>
      <c r="F3" s="314">
        <v>8.1785412826986509E-2</v>
      </c>
      <c r="G3" s="322">
        <v>81.127005096307471</v>
      </c>
      <c r="H3" s="322">
        <v>-0.39013193081905229</v>
      </c>
      <c r="I3" s="323">
        <v>2.8248888532785985</v>
      </c>
      <c r="J3" s="323">
        <v>7.1983798510607766E-2</v>
      </c>
      <c r="K3" s="314">
        <v>2.6148304092773883E-2</v>
      </c>
      <c r="L3" s="315">
        <v>697517094.78336275</v>
      </c>
      <c r="M3" s="315">
        <v>69164224.734402537</v>
      </c>
      <c r="N3" s="314">
        <v>0.11007226676471356</v>
      </c>
      <c r="O3" s="313">
        <v>266800295.40737849</v>
      </c>
      <c r="P3" s="313">
        <v>19797210.585660875</v>
      </c>
      <c r="Q3" s="314">
        <v>8.0149649142844295E-2</v>
      </c>
    </row>
    <row r="4" spans="1:17">
      <c r="A4" s="329"/>
      <c r="B4" s="329"/>
      <c r="C4" s="160" t="s">
        <v>73</v>
      </c>
      <c r="D4" s="313">
        <v>42013654.620846733</v>
      </c>
      <c r="E4" s="313">
        <v>5680773.9376380667</v>
      </c>
      <c r="F4" s="317">
        <v>0.15635352415817255</v>
      </c>
      <c r="G4" s="324">
        <v>13.803919369553837</v>
      </c>
      <c r="H4" s="324">
        <v>0.82805249915402968</v>
      </c>
      <c r="I4" s="325">
        <v>2.839445364656664</v>
      </c>
      <c r="J4" s="325">
        <v>3.5153598068450975E-2</v>
      </c>
      <c r="K4" s="317">
        <v>1.2535642149397284E-2</v>
      </c>
      <c r="L4" s="318">
        <v>119295476.86544929</v>
      </c>
      <c r="M4" s="318">
        <v>17407478.709095299</v>
      </c>
      <c r="N4" s="317">
        <v>0.17084915813521384</v>
      </c>
      <c r="O4" s="313">
        <v>32970751.355188131</v>
      </c>
      <c r="P4" s="313">
        <v>4092002.0522545055</v>
      </c>
      <c r="Q4" s="317">
        <v>0.1416959581362072</v>
      </c>
    </row>
    <row r="5" spans="1:17">
      <c r="A5" s="329"/>
      <c r="B5" s="329"/>
      <c r="C5" s="160" t="s">
        <v>113</v>
      </c>
      <c r="D5" s="313">
        <v>14320198.489369463</v>
      </c>
      <c r="E5" s="313">
        <v>14423.988022336736</v>
      </c>
      <c r="F5" s="314">
        <v>1.0082633429583613E-3</v>
      </c>
      <c r="G5" s="322">
        <v>4.7050147645374922</v>
      </c>
      <c r="H5" s="322">
        <v>-0.40412664998375725</v>
      </c>
      <c r="I5" s="323">
        <v>3.3801289907911416</v>
      </c>
      <c r="J5" s="323">
        <v>3.7020847032508186E-2</v>
      </c>
      <c r="K5" s="314">
        <v>1.1073780877122899E-2</v>
      </c>
      <c r="L5" s="315">
        <v>48404118.067801237</v>
      </c>
      <c r="M5" s="315">
        <v>578366.82957305759</v>
      </c>
      <c r="N5" s="314">
        <v>1.2093209507407721E-2</v>
      </c>
      <c r="O5" s="313">
        <v>22629384.454922676</v>
      </c>
      <c r="P5" s="313">
        <v>-1567087.4288504422</v>
      </c>
      <c r="Q5" s="314">
        <v>-6.4765120980359872E-2</v>
      </c>
    </row>
    <row r="6" spans="1:17">
      <c r="A6" s="329"/>
      <c r="B6" s="329"/>
      <c r="C6" s="160" t="s">
        <v>77</v>
      </c>
      <c r="D6" s="313">
        <v>969913.54035201669</v>
      </c>
      <c r="E6" s="313">
        <v>-13.669237119844183</v>
      </c>
      <c r="F6" s="317">
        <v>-1.4093054596988267E-5</v>
      </c>
      <c r="G6" s="324">
        <v>0.31867278453358955</v>
      </c>
      <c r="H6" s="324">
        <v>-2.7725467103625001E-2</v>
      </c>
      <c r="I6" s="325">
        <v>3.0036918619531505</v>
      </c>
      <c r="J6" s="325">
        <v>2.2635016934384744E-2</v>
      </c>
      <c r="K6" s="317">
        <v>7.5929504572202332E-3</v>
      </c>
      <c r="L6" s="318">
        <v>2913321.4079535212</v>
      </c>
      <c r="M6" s="318">
        <v>21913.260637874715</v>
      </c>
      <c r="N6" s="317">
        <v>7.5787503947579177E-3</v>
      </c>
      <c r="O6" s="313">
        <v>3879654.1614080667</v>
      </c>
      <c r="P6" s="313">
        <v>-54.676948479376733</v>
      </c>
      <c r="Q6" s="317">
        <v>-1.4093054596988267E-5</v>
      </c>
    </row>
    <row r="7" spans="1:17">
      <c r="A7" s="329"/>
      <c r="B7" s="329" t="s">
        <v>134</v>
      </c>
      <c r="C7" s="160" t="s">
        <v>74</v>
      </c>
      <c r="D7" s="313">
        <v>3245731209.0498066</v>
      </c>
      <c r="E7" s="313">
        <v>206711317.52239323</v>
      </c>
      <c r="F7" s="314">
        <v>6.8019073550222797E-2</v>
      </c>
      <c r="G7" s="322">
        <v>82.079379338296434</v>
      </c>
      <c r="H7" s="322">
        <v>0.20929133188008109</v>
      </c>
      <c r="I7" s="323">
        <v>2.7657715793614046</v>
      </c>
      <c r="J7" s="323">
        <v>2.8895572863076868E-2</v>
      </c>
      <c r="K7" s="314">
        <v>1.0557866996702952E-2</v>
      </c>
      <c r="L7" s="315">
        <v>8976951132.2362843</v>
      </c>
      <c r="M7" s="315">
        <v>659530507.84375572</v>
      </c>
      <c r="N7" s="314">
        <v>7.9295076878707835E-2</v>
      </c>
      <c r="O7" s="313">
        <v>3451102006.7895827</v>
      </c>
      <c r="P7" s="313">
        <v>161170927.43474245</v>
      </c>
      <c r="Q7" s="314">
        <v>4.8989150090751526E-2</v>
      </c>
    </row>
    <row r="8" spans="1:17">
      <c r="A8" s="329"/>
      <c r="B8" s="329"/>
      <c r="C8" s="160" t="s">
        <v>73</v>
      </c>
      <c r="D8" s="313">
        <v>505914905.55596936</v>
      </c>
      <c r="E8" s="313">
        <v>33757601.544996262</v>
      </c>
      <c r="F8" s="317">
        <v>7.1496514526463245E-2</v>
      </c>
      <c r="G8" s="324">
        <v>12.793783209849774</v>
      </c>
      <c r="H8" s="324">
        <v>7.4037564215865714E-2</v>
      </c>
      <c r="I8" s="325">
        <v>2.8399676134013085</v>
      </c>
      <c r="J8" s="325">
        <v>4.4216716198599126E-2</v>
      </c>
      <c r="K8" s="317">
        <v>1.5815685239639981E-2</v>
      </c>
      <c r="L8" s="318">
        <v>1436781946.9159348</v>
      </c>
      <c r="M8" s="318">
        <v>116747740.60644436</v>
      </c>
      <c r="N8" s="317">
        <v>8.8442966135585208E-2</v>
      </c>
      <c r="O8" s="313">
        <v>403683411.06804717</v>
      </c>
      <c r="P8" s="313">
        <v>39322101.763937235</v>
      </c>
      <c r="Q8" s="317">
        <v>0.10792062922113801</v>
      </c>
    </row>
    <row r="9" spans="1:17">
      <c r="A9" s="329"/>
      <c r="B9" s="329"/>
      <c r="C9" s="160" t="s">
        <v>113</v>
      </c>
      <c r="D9" s="313">
        <v>188087762.28895134</v>
      </c>
      <c r="E9" s="313">
        <v>2302768.6757075787</v>
      </c>
      <c r="F9" s="314">
        <v>1.2394804504508835E-2</v>
      </c>
      <c r="G9" s="322">
        <v>4.7564403197533114</v>
      </c>
      <c r="H9" s="322">
        <v>-0.24853968047402919</v>
      </c>
      <c r="I9" s="323">
        <v>3.3962195443060068</v>
      </c>
      <c r="J9" s="323">
        <v>-3.1477939064838534E-2</v>
      </c>
      <c r="K9" s="314">
        <v>-9.1834064171505275E-3</v>
      </c>
      <c r="L9" s="315">
        <v>638787334.33051884</v>
      </c>
      <c r="M9" s="315">
        <v>1972579.2743346691</v>
      </c>
      <c r="N9" s="314">
        <v>3.0975715601323254E-3</v>
      </c>
      <c r="O9" s="313">
        <v>310033215.59475571</v>
      </c>
      <c r="P9" s="313">
        <v>-12366594.189043224</v>
      </c>
      <c r="Q9" s="314">
        <v>-3.8357945053802148E-2</v>
      </c>
    </row>
    <row r="10" spans="1:17">
      <c r="A10" s="329"/>
      <c r="B10" s="329"/>
      <c r="C10" s="160" t="s">
        <v>77</v>
      </c>
      <c r="D10" s="313">
        <v>12722184.907972803</v>
      </c>
      <c r="E10" s="313">
        <v>-776065.40055371448</v>
      </c>
      <c r="F10" s="317">
        <v>-5.7493777550079415E-2</v>
      </c>
      <c r="G10" s="324">
        <v>0.32172381932364308</v>
      </c>
      <c r="H10" s="324">
        <v>-4.1914123215876564E-2</v>
      </c>
      <c r="I10" s="325">
        <v>3.0213391104969971</v>
      </c>
      <c r="J10" s="325">
        <v>0.10074939790786575</v>
      </c>
      <c r="K10" s="317">
        <v>3.4496251723954208E-2</v>
      </c>
      <c r="L10" s="318">
        <v>38438034.833432868</v>
      </c>
      <c r="M10" s="318">
        <v>-984816.15560274571</v>
      </c>
      <c r="N10" s="317">
        <v>-2.4980845649053778E-2</v>
      </c>
      <c r="O10" s="313">
        <v>50888739.631891213</v>
      </c>
      <c r="P10" s="313">
        <v>-3104261.6022148579</v>
      </c>
      <c r="Q10" s="317">
        <v>-5.7493777550079415E-2</v>
      </c>
    </row>
    <row r="11" spans="1:17">
      <c r="A11" s="329"/>
      <c r="B11" s="329" t="s">
        <v>135</v>
      </c>
      <c r="C11" s="160" t="s">
        <v>74</v>
      </c>
      <c r="D11" s="313">
        <v>2828005072.1638336</v>
      </c>
      <c r="E11" s="313">
        <v>186969493.4712534</v>
      </c>
      <c r="F11" s="314">
        <v>7.0794007842867032E-2</v>
      </c>
      <c r="G11" s="322">
        <v>82.181149397117196</v>
      </c>
      <c r="H11" s="322">
        <v>0.21605524358984951</v>
      </c>
      <c r="I11" s="323">
        <v>2.764528517774187</v>
      </c>
      <c r="J11" s="323">
        <v>3.0649695035947389E-2</v>
      </c>
      <c r="K11" s="314">
        <v>1.1211065677464374E-2</v>
      </c>
      <c r="L11" s="315">
        <v>7818100670.4069653</v>
      </c>
      <c r="M11" s="315">
        <v>597829431.72108841</v>
      </c>
      <c r="N11" s="314">
        <v>8.2798749791828621E-2</v>
      </c>
      <c r="O11" s="313">
        <v>3007699270.4584231</v>
      </c>
      <c r="P11" s="313">
        <v>154074405.9383893</v>
      </c>
      <c r="Q11" s="314">
        <v>5.3992522932513727E-2</v>
      </c>
    </row>
    <row r="12" spans="1:17">
      <c r="A12" s="329"/>
      <c r="B12" s="329"/>
      <c r="C12" s="160" t="s">
        <v>73</v>
      </c>
      <c r="D12" s="313">
        <v>437636164.91531014</v>
      </c>
      <c r="E12" s="313">
        <v>31524699.755176842</v>
      </c>
      <c r="F12" s="317">
        <v>7.7625731996377831E-2</v>
      </c>
      <c r="G12" s="324">
        <v>12.71760203137392</v>
      </c>
      <c r="H12" s="324">
        <v>0.11384737269731637</v>
      </c>
      <c r="I12" s="325">
        <v>2.8397725571353925</v>
      </c>
      <c r="J12" s="325">
        <v>4.3227989964238933E-2</v>
      </c>
      <c r="K12" s="317">
        <v>1.5457643862248988E-2</v>
      </c>
      <c r="L12" s="318">
        <v>1242787171.1364765</v>
      </c>
      <c r="M12" s="318">
        <v>107078359.57698846</v>
      </c>
      <c r="N12" s="317">
        <v>9.4283286778373054E-2</v>
      </c>
      <c r="O12" s="313">
        <v>349865081.72580427</v>
      </c>
      <c r="P12" s="313">
        <v>35219116.249434054</v>
      </c>
      <c r="Q12" s="317">
        <v>0.11193252135336532</v>
      </c>
    </row>
    <row r="13" spans="1:17">
      <c r="A13" s="329"/>
      <c r="B13" s="329"/>
      <c r="C13" s="160" t="s">
        <v>113</v>
      </c>
      <c r="D13" s="313">
        <v>162822491.19539165</v>
      </c>
      <c r="E13" s="313">
        <v>927162.06709048152</v>
      </c>
      <c r="F13" s="314">
        <v>5.7269228956921331E-3</v>
      </c>
      <c r="G13" s="322">
        <v>4.7315825582663908</v>
      </c>
      <c r="H13" s="322">
        <v>-0.29287300078615974</v>
      </c>
      <c r="I13" s="323">
        <v>3.3927401327159084</v>
      </c>
      <c r="J13" s="323">
        <v>-1.3958433624538635E-2</v>
      </c>
      <c r="K13" s="314">
        <v>-4.09734919386575E-3</v>
      </c>
      <c r="L13" s="315">
        <v>552414400.38738787</v>
      </c>
      <c r="M13" s="315">
        <v>885814.74878942966</v>
      </c>
      <c r="N13" s="314">
        <v>1.6061084989162824E-3</v>
      </c>
      <c r="O13" s="313">
        <v>266678588.42642376</v>
      </c>
      <c r="P13" s="313">
        <v>-13300467.851442367</v>
      </c>
      <c r="Q13" s="314">
        <v>-4.7505224241638541E-2</v>
      </c>
    </row>
    <row r="14" spans="1:17">
      <c r="A14" s="329"/>
      <c r="B14" s="329"/>
      <c r="C14" s="160" t="s">
        <v>77</v>
      </c>
      <c r="D14" s="313">
        <v>11034344.306970276</v>
      </c>
      <c r="E14" s="313">
        <v>-586807.5183355622</v>
      </c>
      <c r="F14" s="317">
        <v>-5.0494781167710882E-2</v>
      </c>
      <c r="G14" s="324">
        <v>0.32065540013211818</v>
      </c>
      <c r="H14" s="324">
        <v>-4.0009488754070011E-2</v>
      </c>
      <c r="I14" s="325">
        <v>3.0132279559546848</v>
      </c>
      <c r="J14" s="325">
        <v>7.8867761649573431E-2</v>
      </c>
      <c r="K14" s="317">
        <v>2.6877328080798266E-2</v>
      </c>
      <c r="L14" s="318">
        <v>33248994.741392259</v>
      </c>
      <c r="M14" s="318">
        <v>-851650.58676138148</v>
      </c>
      <c r="N14" s="317">
        <v>-2.4974617886725302E-2</v>
      </c>
      <c r="O14" s="313">
        <v>44137377.227881104</v>
      </c>
      <c r="P14" s="313">
        <v>-2347230.0733422488</v>
      </c>
      <c r="Q14" s="317">
        <v>-5.0494781167710882E-2</v>
      </c>
    </row>
    <row r="15" spans="1:17">
      <c r="A15" s="329" t="s">
        <v>300</v>
      </c>
      <c r="B15" s="329" t="s">
        <v>133</v>
      </c>
      <c r="C15" s="160" t="s">
        <v>74</v>
      </c>
      <c r="D15" s="313">
        <v>246669704.40558887</v>
      </c>
      <c r="E15" s="313">
        <v>18673707.748409986</v>
      </c>
      <c r="F15" s="314">
        <v>8.1903665073945545E-2</v>
      </c>
      <c r="G15" s="322">
        <v>81.260170501302767</v>
      </c>
      <c r="H15" s="322">
        <v>-0.40428866962777477</v>
      </c>
      <c r="I15" s="323">
        <v>2.8229000041772734</v>
      </c>
      <c r="J15" s="323">
        <v>7.2114967526824003E-2</v>
      </c>
      <c r="K15" s="314">
        <v>2.6216140689290755E-2</v>
      </c>
      <c r="L15" s="315">
        <v>696323909.59694362</v>
      </c>
      <c r="M15" s="315">
        <v>69155933.576170087</v>
      </c>
      <c r="N15" s="314">
        <v>0.11026700376978345</v>
      </c>
      <c r="O15" s="313">
        <v>266178210.85183257</v>
      </c>
      <c r="P15" s="313">
        <v>19826456.699144602</v>
      </c>
      <c r="Q15" s="314">
        <v>8.0480274099677132E-2</v>
      </c>
    </row>
    <row r="16" spans="1:17">
      <c r="A16" s="329"/>
      <c r="B16" s="329"/>
      <c r="C16" s="160" t="s">
        <v>73</v>
      </c>
      <c r="D16" s="313">
        <v>41653237.44171375</v>
      </c>
      <c r="E16" s="313">
        <v>5677825.6646795571</v>
      </c>
      <c r="F16" s="317">
        <v>0.15782517514654662</v>
      </c>
      <c r="G16" s="324">
        <v>13.721787134748837</v>
      </c>
      <c r="H16" s="324">
        <v>0.8359795359402078</v>
      </c>
      <c r="I16" s="325">
        <v>2.8065199102187619</v>
      </c>
      <c r="J16" s="325">
        <v>3.5745082341138268E-2</v>
      </c>
      <c r="K16" s="317">
        <v>1.2900753241113614E-2</v>
      </c>
      <c r="L16" s="318">
        <v>116900640.20523925</v>
      </c>
      <c r="M16" s="318">
        <v>17220874.830900699</v>
      </c>
      <c r="N16" s="317">
        <v>0.1727619920274614</v>
      </c>
      <c r="O16" s="313">
        <v>32260621.190436721</v>
      </c>
      <c r="P16" s="313">
        <v>4074303.5458367355</v>
      </c>
      <c r="Q16" s="317">
        <v>0.14454898285080889</v>
      </c>
    </row>
    <row r="17" spans="1:17">
      <c r="A17" s="329"/>
      <c r="B17" s="329"/>
      <c r="C17" s="160" t="s">
        <v>113</v>
      </c>
      <c r="D17" s="313">
        <v>14124742.617327617</v>
      </c>
      <c r="E17" s="313">
        <v>23495.154434910044</v>
      </c>
      <c r="F17" s="314">
        <v>1.6661755987714781E-3</v>
      </c>
      <c r="G17" s="322">
        <v>4.6531007775637248</v>
      </c>
      <c r="H17" s="322">
        <v>-0.39773680106325049</v>
      </c>
      <c r="I17" s="323">
        <v>3.3302660918127271</v>
      </c>
      <c r="J17" s="323">
        <v>3.7813111377261954E-2</v>
      </c>
      <c r="K17" s="314">
        <v>1.1484784020290163E-2</v>
      </c>
      <c r="L17" s="315">
        <v>47039151.394068316</v>
      </c>
      <c r="M17" s="315">
        <v>611457.15700917691</v>
      </c>
      <c r="N17" s="314">
        <v>1.3170095285953368E-2</v>
      </c>
      <c r="O17" s="313">
        <v>22054186.392102003</v>
      </c>
      <c r="P17" s="313">
        <v>-1537391.8727179095</v>
      </c>
      <c r="Q17" s="314">
        <v>-6.5166978464111042E-2</v>
      </c>
    </row>
    <row r="18" spans="1:17">
      <c r="A18" s="329"/>
      <c r="B18" s="329"/>
      <c r="C18" s="160" t="s">
        <v>77</v>
      </c>
      <c r="D18" s="313">
        <v>969657.17991995811</v>
      </c>
      <c r="E18" s="313">
        <v>74.917388545582071</v>
      </c>
      <c r="F18" s="317">
        <v>7.7267697069855279E-5</v>
      </c>
      <c r="G18" s="324">
        <v>0.31943325978349424</v>
      </c>
      <c r="H18" s="324">
        <v>-2.7855342877423805E-2</v>
      </c>
      <c r="I18" s="325">
        <v>3.0028001527849226</v>
      </c>
      <c r="J18" s="325">
        <v>2.2866271374038849E-2</v>
      </c>
      <c r="K18" s="317">
        <v>7.6734156810259668E-3</v>
      </c>
      <c r="L18" s="318">
        <v>2911686.7280126475</v>
      </c>
      <c r="M18" s="318">
        <v>22395.6930802688</v>
      </c>
      <c r="N18" s="317">
        <v>7.751276285254162E-3</v>
      </c>
      <c r="O18" s="313">
        <v>3878628.7196798325</v>
      </c>
      <c r="P18" s="313">
        <v>299.66955418232828</v>
      </c>
      <c r="Q18" s="317">
        <v>7.7267697069855279E-5</v>
      </c>
    </row>
    <row r="19" spans="1:17">
      <c r="A19" s="329"/>
      <c r="B19" s="329" t="s">
        <v>134</v>
      </c>
      <c r="C19" s="160" t="s">
        <v>74</v>
      </c>
      <c r="D19" s="313">
        <v>3242468159.6678958</v>
      </c>
      <c r="E19" s="313">
        <v>206947424.96127701</v>
      </c>
      <c r="F19" s="314">
        <v>6.8175263174829984E-2</v>
      </c>
      <c r="G19" s="322">
        <v>82.214108707034441</v>
      </c>
      <c r="H19" s="322">
        <v>0.20577867264348981</v>
      </c>
      <c r="I19" s="323">
        <v>2.7638454681820508</v>
      </c>
      <c r="J19" s="323">
        <v>2.9093919687781966E-2</v>
      </c>
      <c r="K19" s="314">
        <v>1.0638597024947599E-2</v>
      </c>
      <c r="L19" s="315">
        <v>8961680928.8227081</v>
      </c>
      <c r="M19" s="315">
        <v>660285899.09732246</v>
      </c>
      <c r="N19" s="314">
        <v>7.953914935176444E-2</v>
      </c>
      <c r="O19" s="313">
        <v>3442909940.996798</v>
      </c>
      <c r="P19" s="313">
        <v>161910752.23354387</v>
      </c>
      <c r="Q19" s="314">
        <v>4.9348001300352287E-2</v>
      </c>
    </row>
    <row r="20" spans="1:17">
      <c r="A20" s="329"/>
      <c r="B20" s="329"/>
      <c r="C20" s="160" t="s">
        <v>73</v>
      </c>
      <c r="D20" s="313">
        <v>501310606.85971552</v>
      </c>
      <c r="E20" s="313">
        <v>33186512.007291198</v>
      </c>
      <c r="F20" s="317">
        <v>7.0892552577865517E-2</v>
      </c>
      <c r="G20" s="324">
        <v>12.710935836167291</v>
      </c>
      <c r="H20" s="324">
        <v>6.3987051144900775E-2</v>
      </c>
      <c r="I20" s="325">
        <v>2.8067663002407715</v>
      </c>
      <c r="J20" s="325">
        <v>4.1425398166601735E-2</v>
      </c>
      <c r="K20" s="317">
        <v>1.4980213880874589E-2</v>
      </c>
      <c r="L20" s="318">
        <v>1407061717.2870996</v>
      </c>
      <c r="M20" s="318">
        <v>112539010.54524231</v>
      </c>
      <c r="N20" s="317">
        <v>8.6934752058917639E-2</v>
      </c>
      <c r="O20" s="313">
        <v>394793199.0706057</v>
      </c>
      <c r="P20" s="313">
        <v>38587197.855980158</v>
      </c>
      <c r="Q20" s="317">
        <v>0.10832832047860455</v>
      </c>
    </row>
    <row r="21" spans="1:17">
      <c r="A21" s="329"/>
      <c r="B21" s="329"/>
      <c r="C21" s="160" t="s">
        <v>113</v>
      </c>
      <c r="D21" s="313">
        <v>185509698.32405815</v>
      </c>
      <c r="E21" s="313">
        <v>2712367.795989722</v>
      </c>
      <c r="F21" s="314">
        <v>1.4838114912040467E-2</v>
      </c>
      <c r="G21" s="322">
        <v>4.7036744088754272</v>
      </c>
      <c r="H21" s="322">
        <v>-0.23482053861513741</v>
      </c>
      <c r="I21" s="323">
        <v>3.3463502050803346</v>
      </c>
      <c r="J21" s="323">
        <v>-2.6130262403696314E-2</v>
      </c>
      <c r="K21" s="314">
        <v>-7.7480841344027872E-3</v>
      </c>
      <c r="L21" s="315">
        <v>620780417.03110301</v>
      </c>
      <c r="M21" s="315">
        <v>4299990.3169698715</v>
      </c>
      <c r="N21" s="314">
        <v>6.9750638149032604E-3</v>
      </c>
      <c r="O21" s="313">
        <v>302429634.66714227</v>
      </c>
      <c r="P21" s="313">
        <v>-11164115.398342311</v>
      </c>
      <c r="Q21" s="314">
        <v>-3.5600567281749151E-2</v>
      </c>
    </row>
    <row r="22" spans="1:17">
      <c r="A22" s="329"/>
      <c r="B22" s="329"/>
      <c r="C22" s="160" t="s">
        <v>77</v>
      </c>
      <c r="D22" s="313">
        <v>12718342.202926448</v>
      </c>
      <c r="E22" s="313">
        <v>-775756.69704841077</v>
      </c>
      <c r="F22" s="317">
        <v>-5.748858836730892E-2</v>
      </c>
      <c r="G22" s="324">
        <v>0.32247877757163712</v>
      </c>
      <c r="H22" s="324">
        <v>-4.208091838208039E-2</v>
      </c>
      <c r="I22" s="325">
        <v>3.0203616561692206</v>
      </c>
      <c r="J22" s="325">
        <v>0.10081782560474117</v>
      </c>
      <c r="K22" s="317">
        <v>3.4532047283992492E-2</v>
      </c>
      <c r="L22" s="318">
        <v>38413993.119757816</v>
      </c>
      <c r="M22" s="318">
        <v>-982620.07269071043</v>
      </c>
      <c r="N22" s="317">
        <v>-2.49417397351064E-2</v>
      </c>
      <c r="O22" s="313">
        <v>50873368.81170579</v>
      </c>
      <c r="P22" s="313">
        <v>-3103026.7881936431</v>
      </c>
      <c r="Q22" s="317">
        <v>-5.748858836730892E-2</v>
      </c>
    </row>
    <row r="23" spans="1:17">
      <c r="A23" s="329"/>
      <c r="B23" s="329" t="s">
        <v>135</v>
      </c>
      <c r="C23" s="160" t="s">
        <v>74</v>
      </c>
      <c r="D23" s="313">
        <v>2825191774.1082444</v>
      </c>
      <c r="E23" s="313">
        <v>187181651.46005869</v>
      </c>
      <c r="F23" s="314">
        <v>7.095562289660777E-2</v>
      </c>
      <c r="G23" s="322">
        <v>82.313659426759571</v>
      </c>
      <c r="H23" s="322">
        <v>0.21050329201946738</v>
      </c>
      <c r="I23" s="323">
        <v>2.7626209725505562</v>
      </c>
      <c r="J23" s="323">
        <v>3.0869308512394333E-2</v>
      </c>
      <c r="K23" s="314">
        <v>1.1300188417113414E-2</v>
      </c>
      <c r="L23" s="315">
        <v>7804934046.6287489</v>
      </c>
      <c r="M23" s="315">
        <v>598545504.33505249</v>
      </c>
      <c r="N23" s="314">
        <v>8.3057623221706484E-2</v>
      </c>
      <c r="O23" s="313">
        <v>3000646006.6489658</v>
      </c>
      <c r="P23" s="313">
        <v>154748802.4353323</v>
      </c>
      <c r="Q23" s="314">
        <v>5.4376104030114412E-2</v>
      </c>
    </row>
    <row r="24" spans="1:17">
      <c r="A24" s="329"/>
      <c r="B24" s="329"/>
      <c r="C24" s="160" t="s">
        <v>73</v>
      </c>
      <c r="D24" s="313">
        <v>433699083.93368191</v>
      </c>
      <c r="E24" s="313">
        <v>31099057.357834399</v>
      </c>
      <c r="F24" s="317">
        <v>7.7245542237875428E-2</v>
      </c>
      <c r="G24" s="324">
        <v>12.636083332744022</v>
      </c>
      <c r="H24" s="324">
        <v>0.10590668254031321</v>
      </c>
      <c r="I24" s="325">
        <v>2.8066285152014103</v>
      </c>
      <c r="J24" s="325">
        <v>4.0792608218548132E-2</v>
      </c>
      <c r="K24" s="317">
        <v>1.4748744896817515E-2</v>
      </c>
      <c r="L24" s="318">
        <v>1217232215.9850016</v>
      </c>
      <c r="M24" s="318">
        <v>103706606.32926798</v>
      </c>
      <c r="N24" s="317">
        <v>9.313356193157582E-2</v>
      </c>
      <c r="O24" s="313">
        <v>342260404.23373288</v>
      </c>
      <c r="P24" s="313">
        <v>34702238.328971982</v>
      </c>
      <c r="Q24" s="317">
        <v>0.11283146466583478</v>
      </c>
    </row>
    <row r="25" spans="1:17">
      <c r="A25" s="329"/>
      <c r="B25" s="329"/>
      <c r="C25" s="160" t="s">
        <v>113</v>
      </c>
      <c r="D25" s="313">
        <v>160618735.8537209</v>
      </c>
      <c r="E25" s="313">
        <v>1286147.802685231</v>
      </c>
      <c r="F25" s="314">
        <v>8.0720950962854272E-3</v>
      </c>
      <c r="G25" s="322">
        <v>4.6797233525122408</v>
      </c>
      <c r="H25" s="322">
        <v>-0.27920695704026333</v>
      </c>
      <c r="I25" s="323">
        <v>3.3431934226391924</v>
      </c>
      <c r="J25" s="323">
        <v>-8.4153123518224682E-3</v>
      </c>
      <c r="K25" s="314">
        <v>-2.5108277896420473E-3</v>
      </c>
      <c r="L25" s="315">
        <v>536979501.25878155</v>
      </c>
      <c r="M25" s="315">
        <v>2959007.378205359</v>
      </c>
      <c r="N25" s="314">
        <v>5.5409996659549288E-3</v>
      </c>
      <c r="O25" s="313">
        <v>260180882.36897999</v>
      </c>
      <c r="P25" s="313">
        <v>-12244087.746240199</v>
      </c>
      <c r="Q25" s="314">
        <v>-4.4944807155752463E-2</v>
      </c>
    </row>
    <row r="26" spans="1:17">
      <c r="A26" s="329"/>
      <c r="B26" s="329"/>
      <c r="C26" s="160" t="s">
        <v>77</v>
      </c>
      <c r="D26" s="313">
        <v>11031019.055657752</v>
      </c>
      <c r="E26" s="313">
        <v>-586567.12296720222</v>
      </c>
      <c r="F26" s="317">
        <v>-5.0489586558558903E-2</v>
      </c>
      <c r="G26" s="324">
        <v>0.32139536650184153</v>
      </c>
      <c r="H26" s="324">
        <v>-4.0180384759841814E-2</v>
      </c>
      <c r="I26" s="325">
        <v>3.0122508997251565</v>
      </c>
      <c r="J26" s="325">
        <v>7.8928239643697218E-2</v>
      </c>
      <c r="K26" s="317">
        <v>2.6907452329674963E-2</v>
      </c>
      <c r="L26" s="318">
        <v>33228197.075290408</v>
      </c>
      <c r="M26" s="318">
        <v>-849931.71791933849</v>
      </c>
      <c r="N26" s="317">
        <v>-2.4940680372353426E-2</v>
      </c>
      <c r="O26" s="313">
        <v>44124076.222631007</v>
      </c>
      <c r="P26" s="313">
        <v>-2346268.4918688089</v>
      </c>
      <c r="Q26" s="317">
        <v>-5.0489586558558903E-2</v>
      </c>
    </row>
    <row r="27" spans="1:17">
      <c r="A27" s="329" t="s">
        <v>67</v>
      </c>
      <c r="B27" s="329" t="s">
        <v>133</v>
      </c>
      <c r="C27" s="160" t="s">
        <v>74</v>
      </c>
      <c r="D27" s="313">
        <v>141065074.1151433</v>
      </c>
      <c r="E27" s="313">
        <v>10408530.528181329</v>
      </c>
      <c r="F27" s="314">
        <v>7.9663293107502517E-2</v>
      </c>
      <c r="G27" s="322">
        <v>83.35228360852669</v>
      </c>
      <c r="H27" s="322">
        <v>0.54280511934214815</v>
      </c>
      <c r="I27" s="323">
        <v>3.0934301809332228</v>
      </c>
      <c r="J27" s="323">
        <v>6.1250032467314863E-2</v>
      </c>
      <c r="K27" s="314">
        <v>2.0199997845874534E-2</v>
      </c>
      <c r="L27" s="315">
        <v>436374957.74336618</v>
      </c>
      <c r="M27" s="315">
        <v>40200780.011809468</v>
      </c>
      <c r="N27" s="314">
        <v>0.10147248930254378</v>
      </c>
      <c r="O27" s="313">
        <v>183129779.23054731</v>
      </c>
      <c r="P27" s="313">
        <v>13981638.069988281</v>
      </c>
      <c r="Q27" s="314">
        <v>8.2659129293750924E-2</v>
      </c>
    </row>
    <row r="28" spans="1:17">
      <c r="A28" s="329"/>
      <c r="B28" s="329"/>
      <c r="C28" s="160" t="s">
        <v>73</v>
      </c>
      <c r="D28" s="313">
        <v>17591282.439805515</v>
      </c>
      <c r="E28" s="313">
        <v>1151090.0614789519</v>
      </c>
      <c r="F28" s="317">
        <v>7.001682431626878E-2</v>
      </c>
      <c r="G28" s="324">
        <v>10.394306118348826</v>
      </c>
      <c r="H28" s="324">
        <v>-2.5407427838551655E-2</v>
      </c>
      <c r="I28" s="325">
        <v>3.1893645126280812</v>
      </c>
      <c r="J28" s="325">
        <v>0.11723624811134314</v>
      </c>
      <c r="K28" s="317">
        <v>3.8161247844183038E-2</v>
      </c>
      <c r="L28" s="318">
        <v>56105011.945133239</v>
      </c>
      <c r="M28" s="318">
        <v>5598632.2655835524</v>
      </c>
      <c r="N28" s="317">
        <v>0.1108500015464476</v>
      </c>
      <c r="O28" s="313">
        <v>17976473.211708784</v>
      </c>
      <c r="P28" s="313">
        <v>1766209.4371445086</v>
      </c>
      <c r="Q28" s="317">
        <v>0.10895624289074737</v>
      </c>
    </row>
    <row r="29" spans="1:17">
      <c r="A29" s="329"/>
      <c r="B29" s="329"/>
      <c r="C29" s="160" t="s">
        <v>113</v>
      </c>
      <c r="D29" s="313">
        <v>9970176.6890569199</v>
      </c>
      <c r="E29" s="313">
        <v>-57663.472111616284</v>
      </c>
      <c r="F29" s="314">
        <v>-5.7503381769995034E-3</v>
      </c>
      <c r="G29" s="322">
        <v>5.8911605174152912</v>
      </c>
      <c r="H29" s="322">
        <v>-0.46443554629484041</v>
      </c>
      <c r="I29" s="323">
        <v>3.2595333471191612</v>
      </c>
      <c r="J29" s="323">
        <v>3.7635606930485288E-2</v>
      </c>
      <c r="K29" s="314">
        <v>1.1681192255431834E-2</v>
      </c>
      <c r="L29" s="315">
        <v>32498123.394651137</v>
      </c>
      <c r="M29" s="315">
        <v>189447.84040898457</v>
      </c>
      <c r="N29" s="314">
        <v>5.8636832726530605E-3</v>
      </c>
      <c r="O29" s="313">
        <v>17497890.178408027</v>
      </c>
      <c r="P29" s="313">
        <v>-1436532.9711844772</v>
      </c>
      <c r="Q29" s="314">
        <v>-7.5868853243379289E-2</v>
      </c>
    </row>
    <row r="30" spans="1:17">
      <c r="A30" s="329"/>
      <c r="B30" s="329"/>
      <c r="C30" s="160" t="s">
        <v>77</v>
      </c>
      <c r="D30" s="313">
        <v>546625.83413913846</v>
      </c>
      <c r="E30" s="313">
        <v>-42252.215379251051</v>
      </c>
      <c r="F30" s="317">
        <v>-7.1750365655175605E-2</v>
      </c>
      <c r="G30" s="324">
        <v>0.32298931426302502</v>
      </c>
      <c r="H30" s="324">
        <v>-5.0238714242790916E-2</v>
      </c>
      <c r="I30" s="325">
        <v>3.0659061295169598</v>
      </c>
      <c r="J30" s="325">
        <v>2.1192148930297972E-2</v>
      </c>
      <c r="K30" s="317">
        <v>6.960308608762858E-3</v>
      </c>
      <c r="L30" s="318">
        <v>1675903.4954395057</v>
      </c>
      <c r="M30" s="318">
        <v>-117061.73478973936</v>
      </c>
      <c r="N30" s="317">
        <v>-6.5289461734164292E-2</v>
      </c>
      <c r="O30" s="313">
        <v>2186503.3365565538</v>
      </c>
      <c r="P30" s="313">
        <v>-169008.8615170042</v>
      </c>
      <c r="Q30" s="317">
        <v>-7.1750365655175605E-2</v>
      </c>
    </row>
    <row r="31" spans="1:17">
      <c r="A31" s="329"/>
      <c r="B31" s="329" t="s">
        <v>134</v>
      </c>
      <c r="C31" s="160" t="s">
        <v>74</v>
      </c>
      <c r="D31" s="313">
        <v>1841986674.1981406</v>
      </c>
      <c r="E31" s="313">
        <v>97606396.020266533</v>
      </c>
      <c r="F31" s="314">
        <v>5.5954769290457222E-2</v>
      </c>
      <c r="G31" s="322">
        <v>83.450512533965451</v>
      </c>
      <c r="H31" s="322">
        <v>0.51159932249144902</v>
      </c>
      <c r="I31" s="323">
        <v>3.0525355138246217</v>
      </c>
      <c r="J31" s="323">
        <v>2.6811143792087044E-2</v>
      </c>
      <c r="K31" s="314">
        <v>8.8610661491941353E-3</v>
      </c>
      <c r="L31" s="315">
        <v>5622729738.9815273</v>
      </c>
      <c r="M31" s="315">
        <v>344715820.69460201</v>
      </c>
      <c r="N31" s="314">
        <v>6.5311654351697085E-2</v>
      </c>
      <c r="O31" s="313">
        <v>2364593535.8879662</v>
      </c>
      <c r="P31" s="313">
        <v>99188788.334814548</v>
      </c>
      <c r="Q31" s="314">
        <v>4.3784135458331534E-2</v>
      </c>
    </row>
    <row r="32" spans="1:17">
      <c r="A32" s="329"/>
      <c r="B32" s="329"/>
      <c r="C32" s="160" t="s">
        <v>73</v>
      </c>
      <c r="D32" s="313">
        <v>226273563.15950817</v>
      </c>
      <c r="E32" s="313">
        <v>8440426.4509338737</v>
      </c>
      <c r="F32" s="317">
        <v>3.8747210724995464E-2</v>
      </c>
      <c r="G32" s="324">
        <v>10.251238558372096</v>
      </c>
      <c r="H32" s="324">
        <v>-0.10593174793729609</v>
      </c>
      <c r="I32" s="325">
        <v>3.1200862113835135</v>
      </c>
      <c r="J32" s="325">
        <v>6.2978641480410769E-2</v>
      </c>
      <c r="K32" s="317">
        <v>2.0600727988909766E-2</v>
      </c>
      <c r="L32" s="318">
        <v>705993024.41459799</v>
      </c>
      <c r="M32" s="318">
        <v>40053693.207078099</v>
      </c>
      <c r="N32" s="317">
        <v>6.0146159462379875E-2</v>
      </c>
      <c r="O32" s="313">
        <v>224196378.18795279</v>
      </c>
      <c r="P32" s="313">
        <v>19059785.322344482</v>
      </c>
      <c r="Q32" s="317">
        <v>9.2912654227572028E-2</v>
      </c>
    </row>
    <row r="33" spans="1:17">
      <c r="A33" s="329"/>
      <c r="B33" s="329"/>
      <c r="C33" s="160" t="s">
        <v>113</v>
      </c>
      <c r="D33" s="313">
        <v>130790533.28278896</v>
      </c>
      <c r="E33" s="313">
        <v>-1263993.6317455769</v>
      </c>
      <c r="F33" s="314">
        <v>-9.5717554049747303E-3</v>
      </c>
      <c r="G33" s="322">
        <v>5.9254158512252841</v>
      </c>
      <c r="H33" s="322">
        <v>-0.35329475102220265</v>
      </c>
      <c r="I33" s="323">
        <v>3.2833077575564698</v>
      </c>
      <c r="J33" s="323">
        <v>2.6370939520026226E-4</v>
      </c>
      <c r="K33" s="314">
        <v>8.032465947204018E-5</v>
      </c>
      <c r="L33" s="315">
        <v>429425572.54232866</v>
      </c>
      <c r="M33" s="315">
        <v>-4115256.0771861076</v>
      </c>
      <c r="N33" s="314">
        <v>-9.4921995934960698E-3</v>
      </c>
      <c r="O33" s="313">
        <v>241239100.43977234</v>
      </c>
      <c r="P33" s="313">
        <v>-12452017.21284768</v>
      </c>
      <c r="Q33" s="314">
        <v>-4.9083378748396952E-2</v>
      </c>
    </row>
    <row r="34" spans="1:17">
      <c r="A34" s="329"/>
      <c r="B34" s="329"/>
      <c r="C34" s="160" t="s">
        <v>77</v>
      </c>
      <c r="D34" s="313">
        <v>7300682.0860614246</v>
      </c>
      <c r="E34" s="313">
        <v>-699850.02402019594</v>
      </c>
      <c r="F34" s="317">
        <v>-8.7475434682438416E-2</v>
      </c>
      <c r="G34" s="324">
        <v>0.33075465228030743</v>
      </c>
      <c r="H34" s="324">
        <v>-4.9641438311131769E-2</v>
      </c>
      <c r="I34" s="325">
        <v>3.1068872951791016</v>
      </c>
      <c r="J34" s="325">
        <v>5.6640279714033515E-2</v>
      </c>
      <c r="K34" s="317">
        <v>1.8569079627604398E-2</v>
      </c>
      <c r="L34" s="318">
        <v>22682396.419325899</v>
      </c>
      <c r="M34" s="318">
        <v>-1721202.7715830058</v>
      </c>
      <c r="N34" s="317">
        <v>-7.0530693366911507E-2</v>
      </c>
      <c r="O34" s="313">
        <v>29202728.344245698</v>
      </c>
      <c r="P34" s="313">
        <v>-2799400.0960807838</v>
      </c>
      <c r="Q34" s="317">
        <v>-8.7475434682438416E-2</v>
      </c>
    </row>
    <row r="35" spans="1:17">
      <c r="A35" s="329"/>
      <c r="B35" s="329" t="s">
        <v>135</v>
      </c>
      <c r="C35" s="160" t="s">
        <v>74</v>
      </c>
      <c r="D35" s="313">
        <v>1602495561.8943567</v>
      </c>
      <c r="E35" s="313">
        <v>89818304.246113539</v>
      </c>
      <c r="F35" s="314">
        <v>5.9377044106390484E-2</v>
      </c>
      <c r="G35" s="322">
        <v>83.541187935770409</v>
      </c>
      <c r="H35" s="322">
        <v>0.52146063113369223</v>
      </c>
      <c r="I35" s="323">
        <v>3.0501428695921282</v>
      </c>
      <c r="J35" s="323">
        <v>2.7128941116581817E-2</v>
      </c>
      <c r="K35" s="314">
        <v>8.9741369899219992E-3</v>
      </c>
      <c r="L35" s="315">
        <v>4887840411.665103</v>
      </c>
      <c r="M35" s="315">
        <v>314995992.50627136</v>
      </c>
      <c r="N35" s="314">
        <v>6.88840388241799E-2</v>
      </c>
      <c r="O35" s="313">
        <v>2060520329.6528659</v>
      </c>
      <c r="P35" s="313">
        <v>98667938.439637184</v>
      </c>
      <c r="Q35" s="314">
        <v>5.0293252887705767E-2</v>
      </c>
    </row>
    <row r="36" spans="1:17">
      <c r="A36" s="329"/>
      <c r="B36" s="329"/>
      <c r="C36" s="160" t="s">
        <v>73</v>
      </c>
      <c r="D36" s="313">
        <v>195413092.90199956</v>
      </c>
      <c r="E36" s="313">
        <v>8699646.3082180321</v>
      </c>
      <c r="F36" s="317">
        <v>4.6593571416124094E-2</v>
      </c>
      <c r="G36" s="324">
        <v>10.187261860455825</v>
      </c>
      <c r="H36" s="324">
        <v>-6.0065744921027786E-2</v>
      </c>
      <c r="I36" s="325">
        <v>3.1185719918235204</v>
      </c>
      <c r="J36" s="325">
        <v>5.7663173527819911E-2</v>
      </c>
      <c r="K36" s="317">
        <v>1.8838579307934592E-2</v>
      </c>
      <c r="L36" s="318">
        <v>609409798.35978341</v>
      </c>
      <c r="M36" s="318">
        <v>37896963.186494231</v>
      </c>
      <c r="N36" s="317">
        <v>6.6309907414421304E-2</v>
      </c>
      <c r="O36" s="313">
        <v>194140406.77260199</v>
      </c>
      <c r="P36" s="313">
        <v>16791604.588070571</v>
      </c>
      <c r="Q36" s="317">
        <v>9.4681240477727663E-2</v>
      </c>
    </row>
    <row r="37" spans="1:17">
      <c r="A37" s="329"/>
      <c r="B37" s="329"/>
      <c r="C37" s="160" t="s">
        <v>113</v>
      </c>
      <c r="D37" s="313">
        <v>113193501.97511744</v>
      </c>
      <c r="E37" s="313">
        <v>-1706909.9144746214</v>
      </c>
      <c r="F37" s="314">
        <v>-1.4855559578975166E-2</v>
      </c>
      <c r="G37" s="322">
        <v>5.9009958258060298</v>
      </c>
      <c r="H37" s="322">
        <v>-0.40504256674218819</v>
      </c>
      <c r="I37" s="323">
        <v>3.2746982432713172</v>
      </c>
      <c r="J37" s="323">
        <v>1.0995062230827468E-2</v>
      </c>
      <c r="K37" s="314">
        <v>3.3688915997937565E-3</v>
      </c>
      <c r="L37" s="315">
        <v>370674562.06764549</v>
      </c>
      <c r="M37" s="315">
        <v>-4326277.7192786336</v>
      </c>
      <c r="N37" s="314">
        <v>-1.1536714749057174E-2</v>
      </c>
      <c r="O37" s="313">
        <v>207264179.7287544</v>
      </c>
      <c r="P37" s="313">
        <v>-13023967.70881024</v>
      </c>
      <c r="Q37" s="314">
        <v>-5.9122416981156778E-2</v>
      </c>
    </row>
    <row r="38" spans="1:17">
      <c r="A38" s="329"/>
      <c r="B38" s="329"/>
      <c r="C38" s="160" t="s">
        <v>77</v>
      </c>
      <c r="D38" s="313">
        <v>6295366.3959937906</v>
      </c>
      <c r="E38" s="313">
        <v>-592993.17248089053</v>
      </c>
      <c r="F38" s="317">
        <v>-8.608626866616946E-2</v>
      </c>
      <c r="G38" s="324">
        <v>0.32818960608573716</v>
      </c>
      <c r="H38" s="324">
        <v>-4.9861779336780598E-2</v>
      </c>
      <c r="I38" s="325">
        <v>3.0916778464706054</v>
      </c>
      <c r="J38" s="325">
        <v>3.712506861022824E-2</v>
      </c>
      <c r="K38" s="317">
        <v>1.2154011179415024E-2</v>
      </c>
      <c r="L38" s="318">
        <v>19463244.821909498</v>
      </c>
      <c r="M38" s="318">
        <v>-1577613.0328759477</v>
      </c>
      <c r="N38" s="317">
        <v>-7.4978550958517215E-2</v>
      </c>
      <c r="O38" s="313">
        <v>25181465.583975162</v>
      </c>
      <c r="P38" s="313">
        <v>-2371972.6899235621</v>
      </c>
      <c r="Q38" s="317">
        <v>-8.608626866616946E-2</v>
      </c>
    </row>
    <row r="39" spans="1:17">
      <c r="A39" s="329" t="s">
        <v>68</v>
      </c>
      <c r="B39" s="329" t="s">
        <v>133</v>
      </c>
      <c r="C39" s="160" t="s">
        <v>74</v>
      </c>
      <c r="D39" s="313">
        <v>19188.225733498748</v>
      </c>
      <c r="E39" s="313">
        <v>-6611.1202497342201</v>
      </c>
      <c r="F39" s="314">
        <v>-0.25625146676318061</v>
      </c>
      <c r="G39" s="322">
        <v>12.354078030333028</v>
      </c>
      <c r="H39" s="322">
        <v>-5.4686316423254837</v>
      </c>
      <c r="I39" s="323">
        <v>5.6726138882026946</v>
      </c>
      <c r="J39" s="323">
        <v>-0.22631044074769058</v>
      </c>
      <c r="K39" s="314">
        <v>-3.8364696362863625E-2</v>
      </c>
      <c r="L39" s="315">
        <v>108847.39578581334</v>
      </c>
      <c r="M39" s="315">
        <v>-43340.993905688025</v>
      </c>
      <c r="N39" s="314">
        <v>-0.28478515341113642</v>
      </c>
      <c r="O39" s="313">
        <v>48224.07021021843</v>
      </c>
      <c r="P39" s="313">
        <v>-19634.464916959259</v>
      </c>
      <c r="Q39" s="314">
        <v>-0.28934407263818984</v>
      </c>
    </row>
    <row r="40" spans="1:17">
      <c r="A40" s="329"/>
      <c r="B40" s="329"/>
      <c r="C40" s="160" t="s">
        <v>73</v>
      </c>
      <c r="D40" s="313">
        <v>72266.033280819771</v>
      </c>
      <c r="E40" s="313">
        <v>20324.746961202778</v>
      </c>
      <c r="F40" s="317">
        <v>0.39130234157344312</v>
      </c>
      <c r="G40" s="324">
        <v>46.527502151242565</v>
      </c>
      <c r="H40" s="324">
        <v>10.645411702104852</v>
      </c>
      <c r="I40" s="325">
        <v>5.7978277689615867</v>
      </c>
      <c r="J40" s="325">
        <v>0.36564477635821291</v>
      </c>
      <c r="K40" s="317">
        <v>6.7310835598890173E-2</v>
      </c>
      <c r="L40" s="318">
        <v>418986.01450823905</v>
      </c>
      <c r="M40" s="318">
        <v>136831.44234887336</v>
      </c>
      <c r="N40" s="317">
        <v>0.48495206475544417</v>
      </c>
      <c r="O40" s="313">
        <v>154538.55982577801</v>
      </c>
      <c r="P40" s="313">
        <v>44692.362800718329</v>
      </c>
      <c r="Q40" s="317">
        <v>0.40686308685336164</v>
      </c>
    </row>
    <row r="41" spans="1:17">
      <c r="A41" s="329"/>
      <c r="B41" s="329"/>
      <c r="C41" s="160" t="s">
        <v>113</v>
      </c>
      <c r="D41" s="313">
        <v>63685.832467544882</v>
      </c>
      <c r="E41" s="313">
        <v>-3263.6507556751312</v>
      </c>
      <c r="F41" s="314">
        <v>-4.8747960380718859E-2</v>
      </c>
      <c r="G41" s="322">
        <v>41.003256614664913</v>
      </c>
      <c r="H41" s="322">
        <v>-5.2467996075915906</v>
      </c>
      <c r="I41" s="323">
        <v>6.4838243396018411</v>
      </c>
      <c r="J41" s="323">
        <v>-0.18203173885635504</v>
      </c>
      <c r="K41" s="314">
        <v>-2.7308081169742079E-2</v>
      </c>
      <c r="L41" s="315">
        <v>412927.75064087269</v>
      </c>
      <c r="M41" s="315">
        <v>-33347.869052263442</v>
      </c>
      <c r="N41" s="314">
        <v>-7.4724828291524853E-2</v>
      </c>
      <c r="O41" s="313">
        <v>192108.83164513111</v>
      </c>
      <c r="P41" s="313">
        <v>-9908.8658038946742</v>
      </c>
      <c r="Q41" s="314">
        <v>-4.904949382662345E-2</v>
      </c>
    </row>
    <row r="42" spans="1:17">
      <c r="A42" s="329"/>
      <c r="B42" s="329"/>
      <c r="C42" s="160" t="s">
        <v>77</v>
      </c>
      <c r="D42" s="313">
        <v>178.87029242515564</v>
      </c>
      <c r="E42" s="313">
        <v>113.52238404750824</v>
      </c>
      <c r="F42" s="317">
        <v>1.7371999634855824</v>
      </c>
      <c r="G42" s="324">
        <v>0.11516320375943026</v>
      </c>
      <c r="H42" s="324">
        <v>7.0019547812212701E-2</v>
      </c>
      <c r="I42" s="325">
        <v>3.5299090839213538</v>
      </c>
      <c r="J42" s="325">
        <v>-0.19812972534225137</v>
      </c>
      <c r="K42" s="317">
        <v>-5.3145832293893872E-2</v>
      </c>
      <c r="L42" s="318">
        <v>631.39587007522584</v>
      </c>
      <c r="M42" s="318">
        <v>387.77633153915406</v>
      </c>
      <c r="N42" s="317">
        <v>1.5917291932713251</v>
      </c>
      <c r="O42" s="313">
        <v>715.48116970062256</v>
      </c>
      <c r="P42" s="313">
        <v>454.08953619003296</v>
      </c>
      <c r="Q42" s="317">
        <v>1.7371999634855824</v>
      </c>
    </row>
    <row r="43" spans="1:17">
      <c r="A43" s="329"/>
      <c r="B43" s="329" t="s">
        <v>134</v>
      </c>
      <c r="C43" s="160" t="s">
        <v>74</v>
      </c>
      <c r="D43" s="313">
        <v>290455.49008902727</v>
      </c>
      <c r="E43" s="313">
        <v>-95137.253278700111</v>
      </c>
      <c r="F43" s="314">
        <v>-0.24672988513160574</v>
      </c>
      <c r="G43" s="322">
        <v>15.139229553087606</v>
      </c>
      <c r="H43" s="322">
        <v>-3.4303448155792395</v>
      </c>
      <c r="I43" s="323">
        <v>5.8374019039691314</v>
      </c>
      <c r="J43" s="323">
        <v>0.27995254998121677</v>
      </c>
      <c r="K43" s="314">
        <v>5.0374287222307912E-2</v>
      </c>
      <c r="L43" s="315">
        <v>1695505.4308639751</v>
      </c>
      <c r="M43" s="315">
        <v>-447406.71166742919</v>
      </c>
      <c r="N43" s="314">
        <v>-0.20878444000924432</v>
      </c>
      <c r="O43" s="313">
        <v>757414.47980795137</v>
      </c>
      <c r="P43" s="313">
        <v>-183866.83137925656</v>
      </c>
      <c r="Q43" s="314">
        <v>-0.19533674916731453</v>
      </c>
    </row>
    <row r="44" spans="1:17">
      <c r="A44" s="329"/>
      <c r="B44" s="329"/>
      <c r="C44" s="160" t="s">
        <v>73</v>
      </c>
      <c r="D44" s="313">
        <v>786958.17073589098</v>
      </c>
      <c r="E44" s="313">
        <v>45840.114190911641</v>
      </c>
      <c r="F44" s="317">
        <v>6.1852647882597568E-2</v>
      </c>
      <c r="G44" s="324">
        <v>41.018127740662884</v>
      </c>
      <c r="H44" s="324">
        <v>5.3269818265157838</v>
      </c>
      <c r="I44" s="325">
        <v>5.6708153299622053</v>
      </c>
      <c r="J44" s="325">
        <v>0.45631823669500005</v>
      </c>
      <c r="K44" s="317">
        <v>8.7509538989710783E-2</v>
      </c>
      <c r="L44" s="318">
        <v>4462694.4586481052</v>
      </c>
      <c r="M44" s="318">
        <v>598136.50702647027</v>
      </c>
      <c r="N44" s="317">
        <v>0.15477488357380742</v>
      </c>
      <c r="O44" s="313">
        <v>1681277.5165004265</v>
      </c>
      <c r="P44" s="313">
        <v>86873.669500660151</v>
      </c>
      <c r="Q44" s="317">
        <v>5.448661558621596E-2</v>
      </c>
    </row>
    <row r="45" spans="1:17">
      <c r="A45" s="329"/>
      <c r="B45" s="329"/>
      <c r="C45" s="160" t="s">
        <v>113</v>
      </c>
      <c r="D45" s="313">
        <v>839910.18628412078</v>
      </c>
      <c r="E45" s="313">
        <v>-108780.83820984012</v>
      </c>
      <c r="F45" s="314">
        <v>-0.11466413763940125</v>
      </c>
      <c r="G45" s="322">
        <v>43.778112475114284</v>
      </c>
      <c r="H45" s="322">
        <v>-1.9094395736201548</v>
      </c>
      <c r="I45" s="323">
        <v>6.5732096940084412</v>
      </c>
      <c r="J45" s="323">
        <v>9.4696659681370754E-2</v>
      </c>
      <c r="K45" s="314">
        <v>1.4617036221060408E-2</v>
      </c>
      <c r="L45" s="315">
        <v>5520905.7785792183</v>
      </c>
      <c r="M45" s="315">
        <v>-625201.38915400952</v>
      </c>
      <c r="N45" s="314">
        <v>-0.10172315127147266</v>
      </c>
      <c r="O45" s="313">
        <v>2534300.2415707051</v>
      </c>
      <c r="P45" s="313">
        <v>-328462.3905862025</v>
      </c>
      <c r="Q45" s="314">
        <v>-0.11473615971392194</v>
      </c>
    </row>
    <row r="46" spans="1:17">
      <c r="A46" s="329"/>
      <c r="B46" s="329"/>
      <c r="C46" s="160" t="s">
        <v>77</v>
      </c>
      <c r="D46" s="313">
        <v>1237.5522577166557</v>
      </c>
      <c r="E46" s="313">
        <v>163.43966954946518</v>
      </c>
      <c r="F46" s="317">
        <v>0.15216251196566841</v>
      </c>
      <c r="G46" s="324">
        <v>6.4504161060173634E-2</v>
      </c>
      <c r="H46" s="324">
        <v>1.2776492608513511E-2</v>
      </c>
      <c r="I46" s="325">
        <v>3.7515013726166075</v>
      </c>
      <c r="J46" s="325">
        <v>-0.12211868563566508</v>
      </c>
      <c r="K46" s="317">
        <v>-3.1525726271348219E-2</v>
      </c>
      <c r="L46" s="318">
        <v>4642.6789935088154</v>
      </c>
      <c r="M46" s="318">
        <v>481.97492716312354</v>
      </c>
      <c r="N46" s="317">
        <v>0.11583975199332974</v>
      </c>
      <c r="O46" s="313">
        <v>4950.2090308666229</v>
      </c>
      <c r="P46" s="313">
        <v>653.75867819786072</v>
      </c>
      <c r="Q46" s="317">
        <v>0.15216251196566841</v>
      </c>
    </row>
    <row r="47" spans="1:17">
      <c r="A47" s="329"/>
      <c r="B47" s="329" t="s">
        <v>135</v>
      </c>
      <c r="C47" s="160" t="s">
        <v>74</v>
      </c>
      <c r="D47" s="313">
        <v>246661.64745855748</v>
      </c>
      <c r="E47" s="313">
        <v>-73375.320202011586</v>
      </c>
      <c r="F47" s="314">
        <v>-0.22927138929723079</v>
      </c>
      <c r="G47" s="322">
        <v>14.868266026708877</v>
      </c>
      <c r="H47" s="322">
        <v>-3.3418364413285495</v>
      </c>
      <c r="I47" s="323">
        <v>5.8192095749884416</v>
      </c>
      <c r="J47" s="323">
        <v>0.19515005180232325</v>
      </c>
      <c r="K47" s="314">
        <v>3.4699144096499122E-2</v>
      </c>
      <c r="L47" s="315">
        <v>1435375.8206732611</v>
      </c>
      <c r="M47" s="315">
        <v>-364531.13506977004</v>
      </c>
      <c r="N47" s="314">
        <v>-0.20252776617516077</v>
      </c>
      <c r="O47" s="313">
        <v>642254.43001454149</v>
      </c>
      <c r="P47" s="313">
        <v>-143836.45591488073</v>
      </c>
      <c r="Q47" s="314">
        <v>-0.18297687772428242</v>
      </c>
    </row>
    <row r="48" spans="1:17">
      <c r="A48" s="329"/>
      <c r="B48" s="329"/>
      <c r="C48" s="160" t="s">
        <v>73</v>
      </c>
      <c r="D48" s="313">
        <v>694386.44078126736</v>
      </c>
      <c r="E48" s="313">
        <v>62088.127399989753</v>
      </c>
      <c r="F48" s="317">
        <v>9.8194358716485214E-2</v>
      </c>
      <c r="G48" s="324">
        <v>41.856212480742627</v>
      </c>
      <c r="H48" s="324">
        <v>5.8784404089478599</v>
      </c>
      <c r="I48" s="325">
        <v>5.7023837394733468</v>
      </c>
      <c r="J48" s="325">
        <v>0.47409410381960271</v>
      </c>
      <c r="K48" s="317">
        <v>9.0678622811286178E-2</v>
      </c>
      <c r="L48" s="318">
        <v>3959657.9488218711</v>
      </c>
      <c r="M48" s="318">
        <v>653819.23032919457</v>
      </c>
      <c r="N48" s="317">
        <v>0.1977771107440198</v>
      </c>
      <c r="O48" s="313">
        <v>1485343.4340744936</v>
      </c>
      <c r="P48" s="313">
        <v>125209.7230321723</v>
      </c>
      <c r="Q48" s="317">
        <v>9.2056922062625307E-2</v>
      </c>
    </row>
    <row r="49" spans="1:17">
      <c r="A49" s="329"/>
      <c r="B49" s="329"/>
      <c r="C49" s="160" t="s">
        <v>113</v>
      </c>
      <c r="D49" s="313">
        <v>716833.68734150031</v>
      </c>
      <c r="E49" s="313">
        <v>-87339.066582926549</v>
      </c>
      <c r="F49" s="314">
        <v>-0.10860734357972833</v>
      </c>
      <c r="G49" s="322">
        <v>43.209287175829729</v>
      </c>
      <c r="H49" s="322">
        <v>-2.5481400302021271</v>
      </c>
      <c r="I49" s="323">
        <v>6.5521639298872572</v>
      </c>
      <c r="J49" s="323">
        <v>1.2358705695213246E-2</v>
      </c>
      <c r="K49" s="314">
        <v>1.8897666324213952E-3</v>
      </c>
      <c r="L49" s="315">
        <v>4696811.829927058</v>
      </c>
      <c r="M49" s="315">
        <v>-562321.34734081198</v>
      </c>
      <c r="N49" s="314">
        <v>-0.10692281948123988</v>
      </c>
      <c r="O49" s="313">
        <v>2162871.9748942214</v>
      </c>
      <c r="P49" s="313">
        <v>-263784.49259191938</v>
      </c>
      <c r="Q49" s="314">
        <v>-0.10870285766702818</v>
      </c>
    </row>
    <row r="50" spans="1:17">
      <c r="A50" s="329"/>
      <c r="B50" s="329"/>
      <c r="C50" s="160" t="s">
        <v>77</v>
      </c>
      <c r="D50" s="313">
        <v>1098.3142877817154</v>
      </c>
      <c r="E50" s="313">
        <v>137.00924181938171</v>
      </c>
      <c r="F50" s="317">
        <v>0.14252420955746245</v>
      </c>
      <c r="G50" s="324">
        <v>6.6204167449329554E-2</v>
      </c>
      <c r="H50" s="324">
        <v>1.150591331332048E-2</v>
      </c>
      <c r="I50" s="325">
        <v>3.7585208578084992</v>
      </c>
      <c r="J50" s="325">
        <v>-7.5404856735886039E-2</v>
      </c>
      <c r="K50" s="317">
        <v>-1.9667792844767461E-2</v>
      </c>
      <c r="L50" s="318">
        <v>4128.0371590566638</v>
      </c>
      <c r="M50" s="318">
        <v>442.46502382040035</v>
      </c>
      <c r="N50" s="317">
        <v>0.12005328008375453</v>
      </c>
      <c r="O50" s="313">
        <v>4393.2571511268616</v>
      </c>
      <c r="P50" s="313">
        <v>548.03696727752686</v>
      </c>
      <c r="Q50" s="317">
        <v>0.14252420955746245</v>
      </c>
    </row>
    <row r="51" spans="1:17">
      <c r="A51" s="329" t="s">
        <v>69</v>
      </c>
      <c r="B51" s="329" t="s">
        <v>133</v>
      </c>
      <c r="C51" s="160" t="s">
        <v>74</v>
      </c>
      <c r="D51" s="313">
        <v>248713.34761407445</v>
      </c>
      <c r="E51" s="313">
        <v>-6122.3152909045748</v>
      </c>
      <c r="F51" s="314">
        <v>-2.4024562422361631E-2</v>
      </c>
      <c r="G51" s="322">
        <v>30.902900152997685</v>
      </c>
      <c r="H51" s="322">
        <v>-0.28199636331655498</v>
      </c>
      <c r="I51" s="323">
        <v>4.7973583171677907</v>
      </c>
      <c r="J51" s="323">
        <v>0.14771856627985791</v>
      </c>
      <c r="K51" s="314">
        <v>3.1769894915331533E-2</v>
      </c>
      <c r="L51" s="315">
        <v>1193167.0467670239</v>
      </c>
      <c r="M51" s="315">
        <v>8273.0185801559128</v>
      </c>
      <c r="N51" s="314">
        <v>6.9820746694245189E-3</v>
      </c>
      <c r="O51" s="313">
        <v>622075.82117986679</v>
      </c>
      <c r="P51" s="313">
        <v>-29254.847849733545</v>
      </c>
      <c r="Q51" s="314">
        <v>-4.4915507960525701E-2</v>
      </c>
    </row>
    <row r="52" spans="1:17">
      <c r="A52" s="329"/>
      <c r="B52" s="329"/>
      <c r="C52" s="160" t="s">
        <v>73</v>
      </c>
      <c r="D52" s="313">
        <v>360404.39229741797</v>
      </c>
      <c r="E52" s="313">
        <v>2935.4861229365342</v>
      </c>
      <c r="F52" s="317">
        <v>8.2118642271608276E-3</v>
      </c>
      <c r="G52" s="324">
        <v>44.780632228676787</v>
      </c>
      <c r="H52" s="324">
        <v>1.0362413542806763</v>
      </c>
      <c r="I52" s="325">
        <v>6.6446148726739951</v>
      </c>
      <c r="J52" s="325">
        <v>0.46720267297452089</v>
      </c>
      <c r="K52" s="317">
        <v>7.5630807508239431E-2</v>
      </c>
      <c r="L52" s="318">
        <v>2394748.3852364565</v>
      </c>
      <c r="M52" s="318">
        <v>186515.60322098807</v>
      </c>
      <c r="N52" s="317">
        <v>8.4463741658048416E-2</v>
      </c>
      <c r="O52" s="313">
        <v>710102.02873528004</v>
      </c>
      <c r="P52" s="313">
        <v>17670.370401632972</v>
      </c>
      <c r="Q52" s="317">
        <v>2.5519298820272214E-2</v>
      </c>
    </row>
    <row r="53" spans="1:17">
      <c r="A53" s="329"/>
      <c r="B53" s="329"/>
      <c r="C53" s="160" t="s">
        <v>113</v>
      </c>
      <c r="D53" s="313">
        <v>195447.92730665518</v>
      </c>
      <c r="E53" s="313">
        <v>-9079.1111477804661</v>
      </c>
      <c r="F53" s="314">
        <v>-4.4390762299152453E-2</v>
      </c>
      <c r="G53" s="322">
        <v>24.284614559729896</v>
      </c>
      <c r="H53" s="322">
        <v>-0.74388598953597196</v>
      </c>
      <c r="I53" s="323">
        <v>6.9834958918193317</v>
      </c>
      <c r="J53" s="323">
        <v>0.14793511836919926</v>
      </c>
      <c r="K53" s="314">
        <v>2.1641987142267997E-2</v>
      </c>
      <c r="L53" s="315">
        <v>1364909.7974106299</v>
      </c>
      <c r="M53" s="315">
        <v>-33147.203758437186</v>
      </c>
      <c r="N53" s="314">
        <v>-2.3709479463798123E-2</v>
      </c>
      <c r="O53" s="313">
        <v>575175.81172323227</v>
      </c>
      <c r="P53" s="313">
        <v>-29717.807229970582</v>
      </c>
      <c r="Q53" s="314">
        <v>-4.9128981194079477E-2</v>
      </c>
    </row>
    <row r="54" spans="1:17">
      <c r="A54" s="329"/>
      <c r="B54" s="329"/>
      <c r="C54" s="160" t="s">
        <v>77</v>
      </c>
      <c r="D54" s="313">
        <v>256.36043205857277</v>
      </c>
      <c r="E54" s="313">
        <v>-88.586625665426254</v>
      </c>
      <c r="F54" s="317">
        <v>-0.25681223736167269</v>
      </c>
      <c r="G54" s="324">
        <v>3.1853058595706453E-2</v>
      </c>
      <c r="H54" s="324">
        <v>-1.0359001428015643E-2</v>
      </c>
      <c r="I54" s="325">
        <v>6.3764908170380048</v>
      </c>
      <c r="J54" s="325">
        <v>0.23899134904185981</v>
      </c>
      <c r="K54" s="317">
        <v>3.893953071410839E-2</v>
      </c>
      <c r="L54" s="318">
        <v>1634.6799408733846</v>
      </c>
      <c r="M54" s="318">
        <v>-482.43244239449496</v>
      </c>
      <c r="N54" s="317">
        <v>-0.22787285465206808</v>
      </c>
      <c r="O54" s="313">
        <v>1025.4417282342911</v>
      </c>
      <c r="P54" s="313">
        <v>-354.34650266170502</v>
      </c>
      <c r="Q54" s="317">
        <v>-0.25681223736167269</v>
      </c>
    </row>
    <row r="55" spans="1:17">
      <c r="A55" s="329"/>
      <c r="B55" s="329" t="s">
        <v>134</v>
      </c>
      <c r="C55" s="160" t="s">
        <v>74</v>
      </c>
      <c r="D55" s="313">
        <v>3262986.942734783</v>
      </c>
      <c r="E55" s="313">
        <v>-236169.87805712176</v>
      </c>
      <c r="F55" s="314">
        <v>-6.7493367731850731E-2</v>
      </c>
      <c r="G55" s="322">
        <v>31.227572926553169</v>
      </c>
      <c r="H55" s="322">
        <v>-2.0211615449421707</v>
      </c>
      <c r="I55" s="323">
        <v>4.6797343625276753</v>
      </c>
      <c r="J55" s="323">
        <v>9.9889706260452904E-2</v>
      </c>
      <c r="K55" s="314">
        <v>2.1810719305459473E-2</v>
      </c>
      <c r="L55" s="315">
        <v>15269912.120395087</v>
      </c>
      <c r="M55" s="315">
        <v>-755682.54674972035</v>
      </c>
      <c r="N55" s="314">
        <v>-4.7154727324970849E-2</v>
      </c>
      <c r="O55" s="313">
        <v>8191890.9887282569</v>
      </c>
      <c r="P55" s="313">
        <v>-739999.60285674967</v>
      </c>
      <c r="Q55" s="314">
        <v>-8.2849156656030334E-2</v>
      </c>
    </row>
    <row r="56" spans="1:17">
      <c r="A56" s="329"/>
      <c r="B56" s="329"/>
      <c r="C56" s="160" t="s">
        <v>73</v>
      </c>
      <c r="D56" s="313">
        <v>4604203.0869856281</v>
      </c>
      <c r="E56" s="313">
        <v>570993.92843649583</v>
      </c>
      <c r="F56" s="317">
        <v>0.14157310121796401</v>
      </c>
      <c r="G56" s="324">
        <v>44.063335278627029</v>
      </c>
      <c r="H56" s="324">
        <v>5.740074205047911</v>
      </c>
      <c r="I56" s="325">
        <v>6.4548680305642341</v>
      </c>
      <c r="J56" s="325">
        <v>0.12950810878685637</v>
      </c>
      <c r="K56" s="317">
        <v>2.0474425232464177E-2</v>
      </c>
      <c r="L56" s="318">
        <v>29719523.312408689</v>
      </c>
      <c r="M56" s="318">
        <v>4208023.744776547</v>
      </c>
      <c r="N56" s="317">
        <v>0.16494615432624354</v>
      </c>
      <c r="O56" s="313">
        <v>8889994.5530073997</v>
      </c>
      <c r="P56" s="313">
        <v>734686.46352290921</v>
      </c>
      <c r="Q56" s="317">
        <v>9.0086904806235213E-2</v>
      </c>
    </row>
    <row r="57" spans="1:17">
      <c r="A57" s="329"/>
      <c r="B57" s="329"/>
      <c r="C57" s="160" t="s">
        <v>113</v>
      </c>
      <c r="D57" s="313">
        <v>2578024.4186959448</v>
      </c>
      <c r="E57" s="313">
        <v>-409638.66648101574</v>
      </c>
      <c r="F57" s="314">
        <v>-0.13711006053975885</v>
      </c>
      <c r="G57" s="322">
        <v>24.672316179662374</v>
      </c>
      <c r="H57" s="322">
        <v>-3.7162418921237048</v>
      </c>
      <c r="I57" s="323">
        <v>6.9846735460834752</v>
      </c>
      <c r="J57" s="323">
        <v>0.17857534748195913</v>
      </c>
      <c r="K57" s="314">
        <v>2.6237550836197446E-2</v>
      </c>
      <c r="L57" s="315">
        <v>18006658.958422795</v>
      </c>
      <c r="M57" s="315">
        <v>-2327669.3836283647</v>
      </c>
      <c r="N57" s="314">
        <v>-0.11446994188712743</v>
      </c>
      <c r="O57" s="313">
        <v>7603463.2902710969</v>
      </c>
      <c r="P57" s="313">
        <v>-1202596.4280433198</v>
      </c>
      <c r="Q57" s="314">
        <v>-0.13656464599510018</v>
      </c>
    </row>
    <row r="58" spans="1:17">
      <c r="A58" s="329"/>
      <c r="B58" s="329"/>
      <c r="C58" s="160" t="s">
        <v>77</v>
      </c>
      <c r="D58" s="313">
        <v>3842.7050463557243</v>
      </c>
      <c r="E58" s="313">
        <v>-308.70350530140877</v>
      </c>
      <c r="F58" s="317">
        <v>-7.4361147899592403E-2</v>
      </c>
      <c r="G58" s="324">
        <v>3.677561515760585E-2</v>
      </c>
      <c r="H58" s="324">
        <v>-2.6707679814914412E-3</v>
      </c>
      <c r="I58" s="325">
        <v>6.2564556438801011</v>
      </c>
      <c r="J58" s="325">
        <v>-6.3759834930112724E-2</v>
      </c>
      <c r="K58" s="317">
        <v>-1.0088237520363082E-2</v>
      </c>
      <c r="L58" s="318">
        <v>24041.713675038816</v>
      </c>
      <c r="M58" s="318">
        <v>-2196.082912009686</v>
      </c>
      <c r="N58" s="317">
        <v>-8.3699212497657521E-2</v>
      </c>
      <c r="O58" s="313">
        <v>15370.820185422897</v>
      </c>
      <c r="P58" s="313">
        <v>-1234.8140212056351</v>
      </c>
      <c r="Q58" s="317">
        <v>-7.4361147899592403E-2</v>
      </c>
    </row>
    <row r="59" spans="1:17">
      <c r="A59" s="329"/>
      <c r="B59" s="329" t="s">
        <v>135</v>
      </c>
      <c r="C59" s="160" t="s">
        <v>74</v>
      </c>
      <c r="D59" s="313">
        <v>2813235.6164115076</v>
      </c>
      <c r="E59" s="313">
        <v>-212220.42798198713</v>
      </c>
      <c r="F59" s="314">
        <v>-7.0144938438373647E-2</v>
      </c>
      <c r="G59" s="322">
        <v>31.407316267450128</v>
      </c>
      <c r="H59" s="322">
        <v>-1.82776145079184</v>
      </c>
      <c r="I59" s="323">
        <v>4.680138559395906</v>
      </c>
      <c r="J59" s="323">
        <v>9.1509212782202809E-2</v>
      </c>
      <c r="K59" s="314">
        <v>1.9942602871102322E-2</v>
      </c>
      <c r="L59" s="315">
        <v>13166332.485033408</v>
      </c>
      <c r="M59" s="315">
        <v>-716363.90716039203</v>
      </c>
      <c r="N59" s="314">
        <v>-5.1601208217965593E-2</v>
      </c>
      <c r="O59" s="313">
        <v>7053089.0053987056</v>
      </c>
      <c r="P59" s="313">
        <v>-674571.30100042652</v>
      </c>
      <c r="Q59" s="314">
        <v>-8.7293084097113657E-2</v>
      </c>
    </row>
    <row r="60" spans="1:17">
      <c r="A60" s="329"/>
      <c r="B60" s="329"/>
      <c r="C60" s="160" t="s">
        <v>73</v>
      </c>
      <c r="D60" s="313">
        <v>3936985.3723598132</v>
      </c>
      <c r="E60" s="313">
        <v>425546.78807414044</v>
      </c>
      <c r="F60" s="317">
        <v>0.12118873158668923</v>
      </c>
      <c r="G60" s="324">
        <v>43.952999886925426</v>
      </c>
      <c r="H60" s="324">
        <v>5.3793327970229399</v>
      </c>
      <c r="I60" s="325">
        <v>6.490816301847576</v>
      </c>
      <c r="J60" s="325">
        <v>0.17340496991428989</v>
      </c>
      <c r="K60" s="317">
        <v>2.7448738225697204E-2</v>
      </c>
      <c r="L60" s="318">
        <v>25554248.835048523</v>
      </c>
      <c r="M60" s="318">
        <v>3371046.9312944375</v>
      </c>
      <c r="N60" s="317">
        <v>0.15196394758161363</v>
      </c>
      <c r="O60" s="313">
        <v>7604460.0476370733</v>
      </c>
      <c r="P60" s="313">
        <v>516660.47602771409</v>
      </c>
      <c r="Q60" s="317">
        <v>7.2894340592986162E-2</v>
      </c>
    </row>
    <row r="61" spans="1:17">
      <c r="A61" s="329"/>
      <c r="B61" s="329"/>
      <c r="C61" s="160" t="s">
        <v>113</v>
      </c>
      <c r="D61" s="313">
        <v>2203715.7954727896</v>
      </c>
      <c r="E61" s="313">
        <v>-359025.28179370612</v>
      </c>
      <c r="F61" s="314">
        <v>-0.14009424712412005</v>
      </c>
      <c r="G61" s="322">
        <v>24.602560321725004</v>
      </c>
      <c r="H61" s="322">
        <v>-3.54952571916062</v>
      </c>
      <c r="I61" s="323">
        <v>7.0039162124817089</v>
      </c>
      <c r="J61" s="323">
        <v>0.17213288745805144</v>
      </c>
      <c r="K61" s="314">
        <v>2.5195893849203038E-2</v>
      </c>
      <c r="L61" s="315">
        <v>15434640.787613897</v>
      </c>
      <c r="M61" s="315">
        <v>-2073450.9704085123</v>
      </c>
      <c r="N61" s="314">
        <v>-0.11842815305434033</v>
      </c>
      <c r="O61" s="313">
        <v>6497588.4201014722</v>
      </c>
      <c r="P61" s="313">
        <v>-1056497.7425443819</v>
      </c>
      <c r="Q61" s="314">
        <v>-0.13985778290015408</v>
      </c>
    </row>
    <row r="62" spans="1:17">
      <c r="A62" s="329"/>
      <c r="B62" s="329"/>
      <c r="C62" s="160" t="s">
        <v>77</v>
      </c>
      <c r="D62" s="313">
        <v>3325.2513125240803</v>
      </c>
      <c r="E62" s="313">
        <v>-240.39536836140633</v>
      </c>
      <c r="F62" s="317">
        <v>-6.7419851117078974E-2</v>
      </c>
      <c r="G62" s="324">
        <v>3.7123523899649374E-2</v>
      </c>
      <c r="H62" s="324">
        <v>-2.04562707004418E-3</v>
      </c>
      <c r="I62" s="325">
        <v>6.2544644440835588</v>
      </c>
      <c r="J62" s="325">
        <v>-6.0388641212807848E-2</v>
      </c>
      <c r="K62" s="317">
        <v>-9.5629526763525187E-3</v>
      </c>
      <c r="L62" s="318">
        <v>20797.666101824045</v>
      </c>
      <c r="M62" s="318">
        <v>-1718.8688420424187</v>
      </c>
      <c r="N62" s="317">
        <v>-7.6338070947752162E-2</v>
      </c>
      <c r="O62" s="313">
        <v>13301.005250096321</v>
      </c>
      <c r="P62" s="313">
        <v>-961.58147344562531</v>
      </c>
      <c r="Q62" s="317">
        <v>-6.7419851117078974E-2</v>
      </c>
    </row>
    <row r="63" spans="1:17">
      <c r="A63" s="329" t="s">
        <v>111</v>
      </c>
      <c r="B63" s="329" t="s">
        <v>133</v>
      </c>
      <c r="C63" s="160" t="s">
        <v>74</v>
      </c>
      <c r="D63" s="313">
        <v>105585445.18099447</v>
      </c>
      <c r="E63" s="313">
        <v>8271791.4567606747</v>
      </c>
      <c r="F63" s="314">
        <v>8.5001345034286482E-2</v>
      </c>
      <c r="G63" s="322">
        <v>78.700792927027905</v>
      </c>
      <c r="H63" s="322">
        <v>-1.5500366886613932</v>
      </c>
      <c r="I63" s="323">
        <v>2.4609464131351229</v>
      </c>
      <c r="J63" s="323">
        <v>8.8806419772204048E-2</v>
      </c>
      <c r="K63" s="314">
        <v>3.7437259192407771E-2</v>
      </c>
      <c r="L63" s="315">
        <v>259840122.59744349</v>
      </c>
      <c r="M63" s="315">
        <v>28998512.697918177</v>
      </c>
      <c r="N63" s="314">
        <v>0.12562082161244625</v>
      </c>
      <c r="O63" s="313">
        <v>83000216.285441101</v>
      </c>
      <c r="P63" s="313">
        <v>5864461.82843934</v>
      </c>
      <c r="Q63" s="314">
        <v>7.6027801500384642E-2</v>
      </c>
    </row>
    <row r="64" spans="1:17">
      <c r="A64" s="329"/>
      <c r="B64" s="329"/>
      <c r="C64" s="160" t="s">
        <v>73</v>
      </c>
      <c r="D64" s="313">
        <v>23989701.755462967</v>
      </c>
      <c r="E64" s="313">
        <v>4506423.6430749744</v>
      </c>
      <c r="F64" s="317">
        <v>0.23129699309736121</v>
      </c>
      <c r="G64" s="324">
        <v>17.881333426225805</v>
      </c>
      <c r="H64" s="324">
        <v>1.8142228788908596</v>
      </c>
      <c r="I64" s="325">
        <v>2.5167770377479708</v>
      </c>
      <c r="J64" s="325">
        <v>7.382528230443608E-3</v>
      </c>
      <c r="K64" s="317">
        <v>2.9419559987253745E-3</v>
      </c>
      <c r="L64" s="318">
        <v>60376730.520571381</v>
      </c>
      <c r="M64" s="318">
        <v>11485499.39794194</v>
      </c>
      <c r="N64" s="317">
        <v>0.23491941467241648</v>
      </c>
      <c r="O64" s="313">
        <v>14129637.554918289</v>
      </c>
      <c r="P64" s="313">
        <v>2263429.8819076493</v>
      </c>
      <c r="Q64" s="317">
        <v>0.19074585109914752</v>
      </c>
    </row>
    <row r="65" spans="1:18">
      <c r="A65" s="329"/>
      <c r="B65" s="329"/>
      <c r="C65" s="160" t="s">
        <v>113</v>
      </c>
      <c r="D65" s="313">
        <v>4090888.0405383338</v>
      </c>
      <c r="E65" s="313">
        <v>84430.222037401516</v>
      </c>
      <c r="F65" s="314">
        <v>2.1073533246131159E-2</v>
      </c>
      <c r="G65" s="322">
        <v>3.0492472898529286</v>
      </c>
      <c r="H65" s="322">
        <v>-0.25472447002044207</v>
      </c>
      <c r="I65" s="323">
        <v>3.4535672903038992</v>
      </c>
      <c r="J65" s="323">
        <v>4.0891135325765493E-2</v>
      </c>
      <c r="K65" s="314">
        <v>1.1982131754903506E-2</v>
      </c>
      <c r="L65" s="315">
        <v>14128157.125098601</v>
      </c>
      <c r="M65" s="315">
        <v>455414.06197475828</v>
      </c>
      <c r="N65" s="314">
        <v>3.3308170852931161E-2</v>
      </c>
      <c r="O65" s="313">
        <v>4364209.633146286</v>
      </c>
      <c r="P65" s="313">
        <v>-90927.784632096067</v>
      </c>
      <c r="Q65" s="314">
        <v>-2.040964758331484E-2</v>
      </c>
    </row>
    <row r="66" spans="1:18">
      <c r="A66" s="329"/>
      <c r="B66" s="329"/>
      <c r="C66" s="160" t="s">
        <v>77</v>
      </c>
      <c r="D66" s="313">
        <v>422852.4754883945</v>
      </c>
      <c r="E66" s="313">
        <v>42213.610383749008</v>
      </c>
      <c r="F66" s="317">
        <v>0.11090199728328744</v>
      </c>
      <c r="G66" s="324">
        <v>0.31518383101995495</v>
      </c>
      <c r="H66" s="324">
        <v>1.2855902326470159E-3</v>
      </c>
      <c r="I66" s="325">
        <v>2.9209994224970939</v>
      </c>
      <c r="J66" s="325">
        <v>4.1413847694421246E-2</v>
      </c>
      <c r="K66" s="317">
        <v>1.4381877745466615E-2</v>
      </c>
      <c r="L66" s="318">
        <v>1235151.8367030669</v>
      </c>
      <c r="M66" s="318">
        <v>139069.65153846936</v>
      </c>
      <c r="N66" s="317">
        <v>0.12687885399541041</v>
      </c>
      <c r="O66" s="313">
        <v>1691409.901953578</v>
      </c>
      <c r="P66" s="313">
        <v>168854.44153499603</v>
      </c>
      <c r="Q66" s="317">
        <v>0.11090199728328744</v>
      </c>
    </row>
    <row r="67" spans="1:18">
      <c r="A67" s="329"/>
      <c r="B67" s="329" t="s">
        <v>134</v>
      </c>
      <c r="C67" s="160" t="s">
        <v>74</v>
      </c>
      <c r="D67" s="313">
        <v>1400191092.4188423</v>
      </c>
      <c r="E67" s="313">
        <v>109436228.63346314</v>
      </c>
      <c r="F67" s="314">
        <v>8.4784672677909581E-2</v>
      </c>
      <c r="G67" s="322">
        <v>80.715081170314335</v>
      </c>
      <c r="H67" s="322">
        <v>-0.14959908430236624</v>
      </c>
      <c r="I67" s="323">
        <v>2.3834289432154314</v>
      </c>
      <c r="J67" s="323">
        <v>4.2753510518954041E-2</v>
      </c>
      <c r="K67" s="314">
        <v>1.8265458731158486E-2</v>
      </c>
      <c r="L67" s="315">
        <v>3337255975.7035017</v>
      </c>
      <c r="M67" s="315">
        <v>316017776.40757656</v>
      </c>
      <c r="N67" s="314">
        <v>0.10459876234890116</v>
      </c>
      <c r="O67" s="313">
        <v>1077559165.4330804</v>
      </c>
      <c r="P67" s="313">
        <v>62906005.534163594</v>
      </c>
      <c r="Q67" s="314">
        <v>6.1997545585360914E-2</v>
      </c>
    </row>
    <row r="68" spans="1:18">
      <c r="A68" s="329"/>
      <c r="B68" s="329"/>
      <c r="C68" s="160" t="s">
        <v>73</v>
      </c>
      <c r="D68" s="313">
        <v>274250181.13873965</v>
      </c>
      <c r="E68" s="313">
        <v>24700341.051434845</v>
      </c>
      <c r="F68" s="317">
        <v>9.8979590781518634E-2</v>
      </c>
      <c r="G68" s="324">
        <v>15.809360416188932</v>
      </c>
      <c r="H68" s="324">
        <v>0.17527791730940123</v>
      </c>
      <c r="I68" s="325">
        <v>2.5400410013872543</v>
      </c>
      <c r="J68" s="325">
        <v>3.6658040435812111E-2</v>
      </c>
      <c r="K68" s="317">
        <v>1.4643400952876888E-2</v>
      </c>
      <c r="L68" s="318">
        <v>696606704.73028016</v>
      </c>
      <c r="M68" s="318">
        <v>71887887.147564173</v>
      </c>
      <c r="N68" s="317">
        <v>0.11507238956836105</v>
      </c>
      <c r="O68" s="313">
        <v>168915760.81058648</v>
      </c>
      <c r="P68" s="313">
        <v>19440756.308569074</v>
      </c>
      <c r="Q68" s="317">
        <v>0.1300602490251585</v>
      </c>
    </row>
    <row r="69" spans="1:18">
      <c r="A69" s="329"/>
      <c r="B69" s="329"/>
      <c r="C69" s="160" t="s">
        <v>113</v>
      </c>
      <c r="D69" s="313">
        <v>53879294.401182279</v>
      </c>
      <c r="E69" s="313">
        <v>4085181.8121439368</v>
      </c>
      <c r="F69" s="314">
        <v>8.2041462328284312E-2</v>
      </c>
      <c r="G69" s="322">
        <v>3.1059129318398799</v>
      </c>
      <c r="H69" s="322">
        <v>-1.3645325152666921E-2</v>
      </c>
      <c r="I69" s="323">
        <v>3.4490837179024076</v>
      </c>
      <c r="J69" s="323">
        <v>-0.10140612385861347</v>
      </c>
      <c r="K69" s="314">
        <v>-2.8561164340162332E-2</v>
      </c>
      <c r="L69" s="315">
        <v>185834197.05118814</v>
      </c>
      <c r="M69" s="315">
        <v>9040706.1243029237</v>
      </c>
      <c r="N69" s="314">
        <v>5.1137098299856534E-2</v>
      </c>
      <c r="O69" s="313">
        <v>58656351.623141542</v>
      </c>
      <c r="P69" s="313">
        <v>1616481.842433922</v>
      </c>
      <c r="Q69" s="314">
        <v>2.8339507938018794E-2</v>
      </c>
    </row>
    <row r="70" spans="1:18">
      <c r="A70" s="329"/>
      <c r="B70" s="329"/>
      <c r="C70" s="160" t="s">
        <v>77</v>
      </c>
      <c r="D70" s="313">
        <v>5416422.5646073101</v>
      </c>
      <c r="E70" s="313">
        <v>-76070.112697762437</v>
      </c>
      <c r="F70" s="317">
        <v>-1.3849834158556718E-2</v>
      </c>
      <c r="G70" s="324">
        <v>0.31223380103051285</v>
      </c>
      <c r="H70" s="324">
        <v>-3.1866133521389228E-2</v>
      </c>
      <c r="I70" s="325">
        <v>2.9035685147985908</v>
      </c>
      <c r="J70" s="325">
        <v>0.17459750325639734</v>
      </c>
      <c r="K70" s="317">
        <v>6.3979244381100614E-2</v>
      </c>
      <c r="L70" s="318">
        <v>15726954.021438422</v>
      </c>
      <c r="M70" s="318">
        <v>738100.72396510653</v>
      </c>
      <c r="N70" s="317">
        <v>4.9243308298275813E-2</v>
      </c>
      <c r="O70" s="313">
        <v>21665690.25842924</v>
      </c>
      <c r="P70" s="313">
        <v>-304280.45079104975</v>
      </c>
      <c r="Q70" s="317">
        <v>-1.3849834158556718E-2</v>
      </c>
    </row>
    <row r="71" spans="1:18">
      <c r="A71" s="329"/>
      <c r="B71" s="329" t="s">
        <v>135</v>
      </c>
      <c r="C71" s="160" t="s">
        <v>74</v>
      </c>
      <c r="D71" s="313">
        <v>1222449613.0056071</v>
      </c>
      <c r="E71" s="313">
        <v>97436784.97332406</v>
      </c>
      <c r="F71" s="314">
        <v>8.6609487950236985E-2</v>
      </c>
      <c r="G71" s="322">
        <v>80.83069257413888</v>
      </c>
      <c r="H71" s="322">
        <v>-0.15113613088455224</v>
      </c>
      <c r="I71" s="323">
        <v>2.385095074199008</v>
      </c>
      <c r="J71" s="323">
        <v>4.5793556382371925E-2</v>
      </c>
      <c r="K71" s="314">
        <v>1.9575739182656919E-2</v>
      </c>
      <c r="L71" s="315">
        <v>2915658550.4361572</v>
      </c>
      <c r="M71" s="315">
        <v>283914334.25705147</v>
      </c>
      <c r="N71" s="314">
        <v>0.10788067187975134</v>
      </c>
      <c r="O71" s="313">
        <v>939483597.37014472</v>
      </c>
      <c r="P71" s="313">
        <v>56224875.255666256</v>
      </c>
      <c r="Q71" s="314">
        <v>6.3656178929166571E-2</v>
      </c>
    </row>
    <row r="72" spans="1:18">
      <c r="A72" s="329"/>
      <c r="B72" s="329"/>
      <c r="C72" s="160" t="s">
        <v>73</v>
      </c>
      <c r="D72" s="313">
        <v>237591700.20016959</v>
      </c>
      <c r="E72" s="313">
        <v>22337418.531485081</v>
      </c>
      <c r="F72" s="317">
        <v>0.10377223792401226</v>
      </c>
      <c r="G72" s="324">
        <v>15.710014934545031</v>
      </c>
      <c r="H72" s="324">
        <v>0.21536017882516134</v>
      </c>
      <c r="I72" s="325">
        <v>2.5416016867763958</v>
      </c>
      <c r="J72" s="325">
        <v>3.8947934257225647E-2</v>
      </c>
      <c r="K72" s="317">
        <v>1.556265393006151E-2</v>
      </c>
      <c r="L72" s="318">
        <v>603863465.99282277</v>
      </c>
      <c r="M72" s="318">
        <v>65156530.228871107</v>
      </c>
      <c r="N72" s="317">
        <v>0.12094986328043328</v>
      </c>
      <c r="O72" s="313">
        <v>146634871.47149056</v>
      </c>
      <c r="P72" s="313">
        <v>17785641.462303534</v>
      </c>
      <c r="Q72" s="317">
        <v>0.13803451880182294</v>
      </c>
    </row>
    <row r="73" spans="1:18">
      <c r="A73" s="329"/>
      <c r="B73" s="329"/>
      <c r="C73" s="160" t="s">
        <v>113</v>
      </c>
      <c r="D73" s="313">
        <v>46708439.73745998</v>
      </c>
      <c r="E73" s="313">
        <v>3080436.3299417272</v>
      </c>
      <c r="F73" s="314">
        <v>7.0606860029053892E-2</v>
      </c>
      <c r="G73" s="322">
        <v>3.0884508390931962</v>
      </c>
      <c r="H73" s="322">
        <v>-5.2024905409548072E-2</v>
      </c>
      <c r="I73" s="323">
        <v>3.4599397156182974</v>
      </c>
      <c r="J73" s="323">
        <v>-6.4414114653168042E-2</v>
      </c>
      <c r="K73" s="314">
        <v>-1.8276858044133017E-2</v>
      </c>
      <c r="L73" s="315">
        <v>161608385.70220166</v>
      </c>
      <c r="M73" s="315">
        <v>7847864.7858181596</v>
      </c>
      <c r="N73" s="314">
        <v>5.1039530427227843E-2</v>
      </c>
      <c r="O73" s="313">
        <v>50753948.302673817</v>
      </c>
      <c r="P73" s="313">
        <v>1043782.0925044492</v>
      </c>
      <c r="Q73" s="314">
        <v>2.0997356719578204E-2</v>
      </c>
    </row>
    <row r="74" spans="1:18">
      <c r="A74" s="329"/>
      <c r="B74" s="329"/>
      <c r="C74" s="160" t="s">
        <v>77</v>
      </c>
      <c r="D74" s="313">
        <v>4734554.3453761786</v>
      </c>
      <c r="E74" s="313">
        <v>6289.0402718679979</v>
      </c>
      <c r="F74" s="317">
        <v>1.3300946258406401E-3</v>
      </c>
      <c r="G74" s="324">
        <v>0.31305773480980265</v>
      </c>
      <c r="H74" s="324">
        <v>-2.7297114014085522E-2</v>
      </c>
      <c r="I74" s="325">
        <v>2.9064666307317539</v>
      </c>
      <c r="J74" s="325">
        <v>0.14994081729676578</v>
      </c>
      <c r="K74" s="317">
        <v>5.4394853320789367E-2</v>
      </c>
      <c r="L74" s="318">
        <v>13760824.216221886</v>
      </c>
      <c r="M74" s="318">
        <v>727238.84993279353</v>
      </c>
      <c r="N74" s="317">
        <v>5.5797298248705308E-2</v>
      </c>
      <c r="O74" s="313">
        <v>18938217.381504714</v>
      </c>
      <c r="P74" s="313">
        <v>25156.161087471992</v>
      </c>
      <c r="Q74" s="317">
        <v>1.3300946258406401E-3</v>
      </c>
      <c r="R74" s="231"/>
    </row>
    <row r="75" spans="1:18">
      <c r="A75" s="329"/>
      <c r="B75" s="329"/>
      <c r="C75" s="160"/>
    </row>
    <row r="76" spans="1:18">
      <c r="A76" s="329"/>
      <c r="B76" s="329"/>
      <c r="C76" s="160"/>
    </row>
    <row r="77" spans="1:18">
      <c r="A77" s="329"/>
      <c r="B77" s="329"/>
      <c r="C77" s="160"/>
    </row>
    <row r="78" spans="1:18">
      <c r="A78" s="329"/>
      <c r="B78" s="329"/>
      <c r="C78" s="160"/>
    </row>
    <row r="79" spans="1:18">
      <c r="A79" s="329"/>
      <c r="B79" s="329"/>
      <c r="C79" s="160"/>
    </row>
    <row r="80" spans="1:18">
      <c r="A80" s="329"/>
      <c r="B80" s="329"/>
      <c r="C80" s="160"/>
    </row>
    <row r="81" spans="1:3">
      <c r="A81" s="329"/>
      <c r="B81" s="329"/>
      <c r="C81" s="160"/>
    </row>
    <row r="82" spans="1:3">
      <c r="A82" s="329"/>
      <c r="B82" s="329"/>
      <c r="C82" s="160"/>
    </row>
    <row r="83" spans="1:3">
      <c r="A83" s="329"/>
      <c r="B83" s="329"/>
      <c r="C83" s="160"/>
    </row>
    <row r="84" spans="1:3">
      <c r="A84" s="329"/>
      <c r="B84" s="329"/>
      <c r="C84" s="160"/>
    </row>
    <row r="85" spans="1:3">
      <c r="A85" s="329"/>
      <c r="B85" s="329"/>
      <c r="C85" s="160"/>
    </row>
    <row r="86" spans="1:3">
      <c r="A86" s="329"/>
      <c r="B86" s="329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160" t="s">
        <v>133</v>
      </c>
      <c r="C3" s="225" t="s">
        <v>165</v>
      </c>
      <c r="D3" s="313">
        <v>203419.26820136092</v>
      </c>
      <c r="E3" s="313">
        <v>-69645.423316272703</v>
      </c>
      <c r="F3" s="314">
        <v>-0.25505100249028434</v>
      </c>
      <c r="G3" s="322">
        <v>6.6835013564184031E-2</v>
      </c>
      <c r="H3" s="322">
        <v>-3.0686873429409872E-2</v>
      </c>
      <c r="I3" s="323">
        <v>3.8585116682401739</v>
      </c>
      <c r="J3" s="323">
        <v>-3.473868210239317E-3</v>
      </c>
      <c r="K3" s="314">
        <v>-8.9950316422784471E-4</v>
      </c>
      <c r="L3" s="315">
        <v>784895.61989982845</v>
      </c>
      <c r="M3" s="315">
        <v>-269676.26925656642</v>
      </c>
      <c r="N3" s="314">
        <v>-0.25572108647073272</v>
      </c>
      <c r="O3" s="313">
        <v>318957.98089885712</v>
      </c>
      <c r="P3" s="313">
        <v>-109233.73480255972</v>
      </c>
      <c r="Q3" s="314">
        <v>-0.25510473649314996</v>
      </c>
    </row>
    <row r="4" spans="1:17">
      <c r="A4" s="329"/>
      <c r="B4" s="160" t="s">
        <v>134</v>
      </c>
      <c r="C4" s="225" t="s">
        <v>165</v>
      </c>
      <c r="D4" s="313">
        <v>3342215.7889033868</v>
      </c>
      <c r="E4" s="313">
        <v>-1083157.4086742667</v>
      </c>
      <c r="F4" s="317">
        <v>-0.24476069255970589</v>
      </c>
      <c r="G4" s="324">
        <v>8.4519320886141516E-2</v>
      </c>
      <c r="H4" s="324">
        <v>-3.4698619791707547E-2</v>
      </c>
      <c r="I4" s="325">
        <v>3.814503413413763</v>
      </c>
      <c r="J4" s="325">
        <v>0.16086763897224721</v>
      </c>
      <c r="K4" s="317">
        <v>4.4029467878975145E-2</v>
      </c>
      <c r="L4" s="318">
        <v>12748893.535137342</v>
      </c>
      <c r="M4" s="318">
        <v>-3419808.2947870139</v>
      </c>
      <c r="N4" s="317">
        <v>-0.21150790773182396</v>
      </c>
      <c r="O4" s="313">
        <v>5154498.7036724901</v>
      </c>
      <c r="P4" s="313">
        <v>-1164521.493602002</v>
      </c>
      <c r="Q4" s="317">
        <v>-0.18428830059829232</v>
      </c>
    </row>
    <row r="5" spans="1:17">
      <c r="A5" s="329"/>
      <c r="B5" s="160" t="s">
        <v>135</v>
      </c>
      <c r="C5" s="225" t="s">
        <v>165</v>
      </c>
      <c r="D5" s="313">
        <v>2897479.0776029262</v>
      </c>
      <c r="E5" s="313">
        <v>-969765.2242088709</v>
      </c>
      <c r="F5" s="314">
        <v>-0.2507638898723149</v>
      </c>
      <c r="G5" s="322">
        <v>8.4200047339134554E-2</v>
      </c>
      <c r="H5" s="322">
        <v>-3.5820692203349574E-2</v>
      </c>
      <c r="I5" s="323">
        <v>3.8040451050181336</v>
      </c>
      <c r="J5" s="323">
        <v>0.16766649863597305</v>
      </c>
      <c r="K5" s="314">
        <v>4.6108097309148111E-2</v>
      </c>
      <c r="L5" s="315">
        <v>11022141.102047868</v>
      </c>
      <c r="M5" s="315">
        <v>-3040623.3427138664</v>
      </c>
      <c r="N5" s="314">
        <v>-0.21621803839902004</v>
      </c>
      <c r="O5" s="313">
        <v>4473480.6177628813</v>
      </c>
      <c r="P5" s="313">
        <v>-955780.24957587477</v>
      </c>
      <c r="Q5" s="314">
        <v>-0.1760424250979796</v>
      </c>
    </row>
    <row r="6" spans="1:17">
      <c r="A6" s="329" t="s">
        <v>300</v>
      </c>
      <c r="B6" s="160" t="s">
        <v>133</v>
      </c>
      <c r="C6" s="225" t="s">
        <v>165</v>
      </c>
      <c r="D6" s="313">
        <v>187867.08958831622</v>
      </c>
      <c r="E6" s="313">
        <v>-69227.8536532711</v>
      </c>
      <c r="F6" s="317">
        <v>-0.26926960437420577</v>
      </c>
      <c r="G6" s="324">
        <v>6.1888879983529113E-2</v>
      </c>
      <c r="H6" s="324">
        <v>-3.0198348753977033E-2</v>
      </c>
      <c r="I6" s="325">
        <v>3.6501312762556197</v>
      </c>
      <c r="J6" s="325">
        <v>-6.223667494515972E-2</v>
      </c>
      <c r="K6" s="317">
        <v>-1.6764683825327451E-2</v>
      </c>
      <c r="L6" s="318">
        <v>685739.53948542953</v>
      </c>
      <c r="M6" s="318">
        <v>-268691.48822042265</v>
      </c>
      <c r="N6" s="317">
        <v>-0.28152006841842864</v>
      </c>
      <c r="O6" s="313">
        <v>281740.15967667103</v>
      </c>
      <c r="P6" s="313">
        <v>-108825.18219177448</v>
      </c>
      <c r="Q6" s="317">
        <v>-0.27863502089345699</v>
      </c>
    </row>
    <row r="7" spans="1:17">
      <c r="A7" s="329"/>
      <c r="B7" s="160" t="s">
        <v>134</v>
      </c>
      <c r="C7" s="225" t="s">
        <v>165</v>
      </c>
      <c r="D7" s="313">
        <v>3155865.5076469854</v>
      </c>
      <c r="E7" s="313">
        <v>-1055605.6957466798</v>
      </c>
      <c r="F7" s="314">
        <v>-0.25065010414794175</v>
      </c>
      <c r="G7" s="322">
        <v>8.0018262981815746E-2</v>
      </c>
      <c r="H7" s="322">
        <v>-3.3759816814968063E-2</v>
      </c>
      <c r="I7" s="323">
        <v>3.6876779057234907</v>
      </c>
      <c r="J7" s="323">
        <v>0.15646168285124329</v>
      </c>
      <c r="K7" s="314">
        <v>4.4308157013387105E-2</v>
      </c>
      <c r="L7" s="315">
        <v>11637815.505984636</v>
      </c>
      <c r="M7" s="315">
        <v>-3233799.9295983817</v>
      </c>
      <c r="N7" s="314">
        <v>-0.21744779130456354</v>
      </c>
      <c r="O7" s="313">
        <v>4714861.3522246089</v>
      </c>
      <c r="P7" s="313">
        <v>-1092721.9558841754</v>
      </c>
      <c r="Q7" s="314">
        <v>-0.18815433165779516</v>
      </c>
    </row>
    <row r="8" spans="1:17">
      <c r="A8" s="329"/>
      <c r="B8" s="160" t="s">
        <v>135</v>
      </c>
      <c r="C8" s="225" t="s">
        <v>165</v>
      </c>
      <c r="D8" s="313">
        <v>2732739.5608574986</v>
      </c>
      <c r="E8" s="313">
        <v>-950364.88851913577</v>
      </c>
      <c r="F8" s="317">
        <v>-0.25803365111732984</v>
      </c>
      <c r="G8" s="324">
        <v>7.9620008657804553E-2</v>
      </c>
      <c r="H8" s="324">
        <v>-3.5009763635929031E-2</v>
      </c>
      <c r="I8" s="325">
        <v>3.6775726659337407</v>
      </c>
      <c r="J8" s="325">
        <v>0.16375097026691243</v>
      </c>
      <c r="K8" s="317">
        <v>4.6601957768331481E-2</v>
      </c>
      <c r="L8" s="318">
        <v>10049848.31212531</v>
      </c>
      <c r="M8" s="318">
        <v>-2891924.0095013343</v>
      </c>
      <c r="N8" s="317">
        <v>-0.22345656666117658</v>
      </c>
      <c r="O8" s="313">
        <v>4083823.3475709539</v>
      </c>
      <c r="P8" s="313">
        <v>-906084.70182283223</v>
      </c>
      <c r="Q8" s="317">
        <v>-0.18158344659936382</v>
      </c>
    </row>
    <row r="9" spans="1:17">
      <c r="A9" s="329" t="s">
        <v>67</v>
      </c>
      <c r="B9" s="160" t="s">
        <v>133</v>
      </c>
      <c r="C9" s="225" t="s">
        <v>165</v>
      </c>
      <c r="D9" s="313">
        <v>66408.035944276518</v>
      </c>
      <c r="E9" s="313">
        <v>-8696.7730546461389</v>
      </c>
      <c r="F9" s="314">
        <v>-0.115795155737243</v>
      </c>
      <c r="G9" s="322">
        <v>3.9239063819542314E-2</v>
      </c>
      <c r="H9" s="322">
        <v>-8.3619969041489953E-3</v>
      </c>
      <c r="I9" s="323">
        <v>3.6950376425772959</v>
      </c>
      <c r="J9" s="323">
        <v>-0.21104521138575638</v>
      </c>
      <c r="K9" s="314">
        <v>-5.4029886020372841E-2</v>
      </c>
      <c r="L9" s="315">
        <v>245380.19258372785</v>
      </c>
      <c r="M9" s="315">
        <v>-47985.414097133878</v>
      </c>
      <c r="N9" s="314">
        <v>-0.16356864269142118</v>
      </c>
      <c r="O9" s="313">
        <v>106051.36923241615</v>
      </c>
      <c r="P9" s="313">
        <v>-15649.403608441353</v>
      </c>
      <c r="Q9" s="314">
        <v>-0.12858918840971828</v>
      </c>
    </row>
    <row r="10" spans="1:17">
      <c r="A10" s="329"/>
      <c r="B10" s="160" t="s">
        <v>134</v>
      </c>
      <c r="C10" s="225" t="s">
        <v>165</v>
      </c>
      <c r="D10" s="313">
        <v>900533.86629406852</v>
      </c>
      <c r="E10" s="313">
        <v>-689378.89435007982</v>
      </c>
      <c r="F10" s="317">
        <v>-0.43359542197194523</v>
      </c>
      <c r="G10" s="324">
        <v>4.0798347647736398E-2</v>
      </c>
      <c r="H10" s="324">
        <v>-3.4796199091018769E-2</v>
      </c>
      <c r="I10" s="325">
        <v>3.8110617633845965</v>
      </c>
      <c r="J10" s="325">
        <v>0.45884614724865092</v>
      </c>
      <c r="K10" s="317">
        <v>0.13687847077615992</v>
      </c>
      <c r="L10" s="318">
        <v>3431990.1844662214</v>
      </c>
      <c r="M10" s="318">
        <v>-1897740.2000589045</v>
      </c>
      <c r="N10" s="317">
        <v>-0.35606682949084889</v>
      </c>
      <c r="O10" s="313">
        <v>1457685.7284191311</v>
      </c>
      <c r="P10" s="313">
        <v>-471318.58956919122</v>
      </c>
      <c r="Q10" s="317">
        <v>-0.24433257363607647</v>
      </c>
    </row>
    <row r="11" spans="1:17">
      <c r="A11" s="329"/>
      <c r="B11" s="160" t="s">
        <v>135</v>
      </c>
      <c r="C11" s="225" t="s">
        <v>165</v>
      </c>
      <c r="D11" s="313">
        <v>789457.75953522732</v>
      </c>
      <c r="E11" s="313">
        <v>-636583.26096820168</v>
      </c>
      <c r="F11" s="314">
        <v>-0.44639898278905854</v>
      </c>
      <c r="G11" s="322">
        <v>4.115595738606638E-2</v>
      </c>
      <c r="H11" s="322">
        <v>-3.7108944164367774E-2</v>
      </c>
      <c r="I11" s="323">
        <v>3.7754652815757557</v>
      </c>
      <c r="J11" s="323">
        <v>0.46393599512618033</v>
      </c>
      <c r="K11" s="314">
        <v>0.14009720434137693</v>
      </c>
      <c r="L11" s="315">
        <v>2980570.3623958323</v>
      </c>
      <c r="M11" s="315">
        <v>-1741806.240679712</v>
      </c>
      <c r="N11" s="314">
        <v>-0.36884102795726309</v>
      </c>
      <c r="O11" s="313">
        <v>1282251.2770010482</v>
      </c>
      <c r="P11" s="313">
        <v>-375396.71342386911</v>
      </c>
      <c r="Q11" s="314">
        <v>-0.22646346847598256</v>
      </c>
    </row>
    <row r="12" spans="1:17">
      <c r="A12" s="329" t="s">
        <v>68</v>
      </c>
      <c r="B12" s="160" t="s">
        <v>133</v>
      </c>
      <c r="C12" s="225" t="s">
        <v>165</v>
      </c>
      <c r="D12" s="313">
        <v>1407.938066170299</v>
      </c>
      <c r="E12" s="313">
        <v>-289.36385363270961</v>
      </c>
      <c r="F12" s="317">
        <v>-0.17048460869371646</v>
      </c>
      <c r="G12" s="324">
        <v>0.9064817650637732</v>
      </c>
      <c r="H12" s="324">
        <v>-0.26604870773017997</v>
      </c>
      <c r="I12" s="325">
        <v>7.7746972610471676</v>
      </c>
      <c r="J12" s="325">
        <v>0.15947579767685571</v>
      </c>
      <c r="K12" s="317">
        <v>2.0941715016949171E-2</v>
      </c>
      <c r="L12" s="318">
        <v>10946.292226778269</v>
      </c>
      <c r="M12" s="318">
        <v>-1979.0377827252378</v>
      </c>
      <c r="N12" s="317">
        <v>-0.15311313376680721</v>
      </c>
      <c r="O12" s="313">
        <v>2702.6289032697678</v>
      </c>
      <c r="P12" s="313">
        <v>-541.92375622943018</v>
      </c>
      <c r="Q12" s="317">
        <v>-0.16702572375973612</v>
      </c>
    </row>
    <row r="13" spans="1:17">
      <c r="A13" s="329"/>
      <c r="B13" s="160" t="s">
        <v>134</v>
      </c>
      <c r="C13" s="225" t="s">
        <v>165</v>
      </c>
      <c r="D13" s="313">
        <v>18747.917316073679</v>
      </c>
      <c r="E13" s="313">
        <v>-5719.1251008621584</v>
      </c>
      <c r="F13" s="314">
        <v>-0.23374811730017023</v>
      </c>
      <c r="G13" s="322">
        <v>0.97718594956958571</v>
      </c>
      <c r="H13" s="322">
        <v>-0.20111050843539402</v>
      </c>
      <c r="I13" s="323">
        <v>7.4968605863519402</v>
      </c>
      <c r="J13" s="323">
        <v>-7.0855140168992747E-3</v>
      </c>
      <c r="K13" s="314">
        <v>-9.4423839432308853E-4</v>
      </c>
      <c r="L13" s="315">
        <v>140550.52240305781</v>
      </c>
      <c r="M13" s="315">
        <v>-43048.845129066845</v>
      </c>
      <c r="N13" s="314">
        <v>-0.23447164174753773</v>
      </c>
      <c r="O13" s="313">
        <v>35956.014677882195</v>
      </c>
      <c r="P13" s="313">
        <v>-11576.373471843748</v>
      </c>
      <c r="Q13" s="314">
        <v>-0.24354706175036767</v>
      </c>
    </row>
    <row r="14" spans="1:17">
      <c r="A14" s="329"/>
      <c r="B14" s="160" t="s">
        <v>135</v>
      </c>
      <c r="C14" s="225" t="s">
        <v>165</v>
      </c>
      <c r="D14" s="313">
        <v>15978.468549690449</v>
      </c>
      <c r="E14" s="313">
        <v>-4909.14132903071</v>
      </c>
      <c r="F14" s="317">
        <v>-0.23502647538586025</v>
      </c>
      <c r="G14" s="324">
        <v>0.96314981896856999</v>
      </c>
      <c r="H14" s="324">
        <v>-0.2253551183964112</v>
      </c>
      <c r="I14" s="325">
        <v>7.4998384503455231</v>
      </c>
      <c r="J14" s="325">
        <v>-6.0692402218407437E-3</v>
      </c>
      <c r="K14" s="317">
        <v>-8.0859510562165948E-4</v>
      </c>
      <c r="L14" s="318">
        <v>119835.93280660509</v>
      </c>
      <c r="M14" s="318">
        <v>-36944.53881965889</v>
      </c>
      <c r="N14" s="317">
        <v>-0.23564502923379338</v>
      </c>
      <c r="O14" s="313">
        <v>30661.62481367588</v>
      </c>
      <c r="P14" s="313">
        <v>-9885.8676382179547</v>
      </c>
      <c r="Q14" s="317">
        <v>-0.24380959315663475</v>
      </c>
    </row>
    <row r="15" spans="1:17">
      <c r="A15" s="329" t="s">
        <v>69</v>
      </c>
      <c r="B15" s="160" t="s">
        <v>133</v>
      </c>
      <c r="C15" s="225" t="s">
        <v>165</v>
      </c>
      <c r="D15" s="313">
        <v>15552.178613044702</v>
      </c>
      <c r="E15" s="313">
        <v>-417.56966300157546</v>
      </c>
      <c r="F15" s="314">
        <v>-2.6147541951422392E-2</v>
      </c>
      <c r="G15" s="322">
        <v>1.9323748703115808</v>
      </c>
      <c r="H15" s="322">
        <v>-2.1884363670856555E-2</v>
      </c>
      <c r="I15" s="323">
        <v>6.3757035513487326</v>
      </c>
      <c r="J15" s="323">
        <v>0.10504356851429097</v>
      </c>
      <c r="K15" s="314">
        <v>1.6751596929484535E-2</v>
      </c>
      <c r="L15" s="315">
        <v>99156.080414398908</v>
      </c>
      <c r="M15" s="315">
        <v>-984.78103614378779</v>
      </c>
      <c r="N15" s="314">
        <v>-9.8339581054048431E-3</v>
      </c>
      <c r="O15" s="313">
        <v>37217.821222186089</v>
      </c>
      <c r="P15" s="313">
        <v>-408.55261078523472</v>
      </c>
      <c r="Q15" s="314">
        <v>-1.0858144677955315E-2</v>
      </c>
    </row>
    <row r="16" spans="1:17">
      <c r="A16" s="329"/>
      <c r="B16" s="160" t="s">
        <v>134</v>
      </c>
      <c r="C16" s="225" t="s">
        <v>165</v>
      </c>
      <c r="D16" s="313">
        <v>186350.28125640159</v>
      </c>
      <c r="E16" s="313">
        <v>-27551.712927587156</v>
      </c>
      <c r="F16" s="317">
        <v>-0.12880531120195368</v>
      </c>
      <c r="G16" s="324">
        <v>1.7834171879770726</v>
      </c>
      <c r="H16" s="324">
        <v>-0.24906405587219682</v>
      </c>
      <c r="I16" s="325">
        <v>5.96230937598619</v>
      </c>
      <c r="J16" s="325">
        <v>-0.10161910345399683</v>
      </c>
      <c r="K16" s="317">
        <v>-1.6757965368248893E-2</v>
      </c>
      <c r="L16" s="318">
        <v>1111078.0291527067</v>
      </c>
      <c r="M16" s="318">
        <v>-186008.36518863193</v>
      </c>
      <c r="N16" s="317">
        <v>-0.14340476162583379</v>
      </c>
      <c r="O16" s="313">
        <v>439637.35144788073</v>
      </c>
      <c r="P16" s="313">
        <v>-71799.537717826024</v>
      </c>
      <c r="Q16" s="317">
        <v>-0.14038787431808189</v>
      </c>
    </row>
    <row r="17" spans="1:18">
      <c r="A17" s="329"/>
      <c r="B17" s="160" t="s">
        <v>135</v>
      </c>
      <c r="C17" s="225" t="s">
        <v>165</v>
      </c>
      <c r="D17" s="313">
        <v>164739.51674542768</v>
      </c>
      <c r="E17" s="313">
        <v>-19400.3356897349</v>
      </c>
      <c r="F17" s="314">
        <v>-0.10535652892719649</v>
      </c>
      <c r="G17" s="322">
        <v>1.839172685709987</v>
      </c>
      <c r="H17" s="322">
        <v>-0.18363056011772638</v>
      </c>
      <c r="I17" s="323">
        <v>5.9020009839232692</v>
      </c>
      <c r="J17" s="323">
        <v>-0.18572043167741459</v>
      </c>
      <c r="K17" s="314">
        <v>-3.0507380183573872E-2</v>
      </c>
      <c r="L17" s="315">
        <v>972292.78992255812</v>
      </c>
      <c r="M17" s="315">
        <v>-148699.33321253082</v>
      </c>
      <c r="N17" s="314">
        <v>-0.13264975742796661</v>
      </c>
      <c r="O17" s="313">
        <v>389657.2701919268</v>
      </c>
      <c r="P17" s="313">
        <v>-49695.547753043706</v>
      </c>
      <c r="Q17" s="314">
        <v>-0.11311079779911218</v>
      </c>
    </row>
    <row r="18" spans="1:18">
      <c r="A18" s="329" t="s">
        <v>111</v>
      </c>
      <c r="B18" s="160" t="s">
        <v>133</v>
      </c>
      <c r="C18" s="225" t="s">
        <v>165</v>
      </c>
      <c r="D18" s="313">
        <v>120051.11557786941</v>
      </c>
      <c r="E18" s="313">
        <v>-60241.7167449923</v>
      </c>
      <c r="F18" s="317">
        <v>-0.33413262174013481</v>
      </c>
      <c r="G18" s="324">
        <v>8.9483147715640546E-2</v>
      </c>
      <c r="H18" s="324">
        <v>-5.9197420878290677E-2</v>
      </c>
      <c r="I18" s="325">
        <v>3.5769184868289781</v>
      </c>
      <c r="J18" s="325">
        <v>-1.801139843025279E-2</v>
      </c>
      <c r="K18" s="317">
        <v>-5.0102224536025921E-3</v>
      </c>
      <c r="L18" s="318">
        <v>429413.05467492342</v>
      </c>
      <c r="M18" s="318">
        <v>-218727.03634056356</v>
      </c>
      <c r="N18" s="317">
        <v>-0.3374687654298138</v>
      </c>
      <c r="O18" s="313">
        <v>172986.16154098511</v>
      </c>
      <c r="P18" s="313">
        <v>-92633.854827103671</v>
      </c>
      <c r="Q18" s="317">
        <v>-0.34874576130864426</v>
      </c>
    </row>
    <row r="19" spans="1:18">
      <c r="A19" s="329"/>
      <c r="B19" s="160" t="s">
        <v>134</v>
      </c>
      <c r="C19" s="225" t="s">
        <v>165</v>
      </c>
      <c r="D19" s="313">
        <v>2236583.7240368431</v>
      </c>
      <c r="E19" s="313">
        <v>-360507.67629573774</v>
      </c>
      <c r="F19" s="314">
        <v>-0.13881208657098917</v>
      </c>
      <c r="G19" s="322">
        <v>0.12892957097589974</v>
      </c>
      <c r="H19" s="322">
        <v>-3.3775967908537791E-2</v>
      </c>
      <c r="I19" s="323">
        <v>3.6060688059368609</v>
      </c>
      <c r="J19" s="323">
        <v>2.6970946727309375E-3</v>
      </c>
      <c r="K19" s="314">
        <v>7.4849193723196164E-4</v>
      </c>
      <c r="L19" s="315">
        <v>8065274.7991153561</v>
      </c>
      <c r="M19" s="315">
        <v>-1293010.8844104111</v>
      </c>
      <c r="N19" s="314">
        <v>-0.13816749436134595</v>
      </c>
      <c r="O19" s="313">
        <v>3221219.609127596</v>
      </c>
      <c r="P19" s="313">
        <v>-609826.99284314085</v>
      </c>
      <c r="Q19" s="314">
        <v>-0.15918025965265953</v>
      </c>
    </row>
    <row r="20" spans="1:18">
      <c r="A20" s="329"/>
      <c r="B20" s="160" t="s">
        <v>135</v>
      </c>
      <c r="C20" s="225" t="s">
        <v>165</v>
      </c>
      <c r="D20" s="313">
        <v>1927303.3327725807</v>
      </c>
      <c r="E20" s="313">
        <v>-308872.48622190324</v>
      </c>
      <c r="F20" s="317">
        <v>-0.13812531358146538</v>
      </c>
      <c r="G20" s="324">
        <v>0.12743696061666568</v>
      </c>
      <c r="H20" s="324">
        <v>-3.3529743598488648E-2</v>
      </c>
      <c r="I20" s="325">
        <v>3.605785295314953</v>
      </c>
      <c r="J20" s="325">
        <v>2.4803011446294931E-4</v>
      </c>
      <c r="K20" s="317">
        <v>6.8791443887394492E-5</v>
      </c>
      <c r="L20" s="318">
        <v>6949442.0169228725</v>
      </c>
      <c r="M20" s="318">
        <v>-1113173.2300019646</v>
      </c>
      <c r="N20" s="317">
        <v>-0.13806602397733664</v>
      </c>
      <c r="O20" s="313">
        <v>2770910.44575623</v>
      </c>
      <c r="P20" s="313">
        <v>-520802.1207607449</v>
      </c>
      <c r="Q20" s="317">
        <v>-0.15821615959373261</v>
      </c>
      <c r="R20" s="231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114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115</v>
      </c>
      <c r="D3" s="313">
        <v>248093569.98760563</v>
      </c>
      <c r="E3" s="313">
        <v>18809356.294941813</v>
      </c>
      <c r="F3" s="314">
        <v>8.2035112631671056E-2</v>
      </c>
      <c r="G3" s="322">
        <v>81.513109657315738</v>
      </c>
      <c r="H3" s="322">
        <v>-0.37308753968450503</v>
      </c>
      <c r="I3" s="323">
        <v>3.0882850503333135</v>
      </c>
      <c r="J3" s="323">
        <v>6.2725626339743545E-2</v>
      </c>
      <c r="K3" s="314">
        <v>2.0731910218755253E-2</v>
      </c>
      <c r="L3" s="315">
        <v>766183663.27654409</v>
      </c>
      <c r="M3" s="315">
        <v>72470649.765749574</v>
      </c>
      <c r="N3" s="314">
        <v>0.10446776744029164</v>
      </c>
      <c r="O3" s="313">
        <v>280801704.53519094</v>
      </c>
      <c r="P3" s="313">
        <v>20014396.27301389</v>
      </c>
      <c r="Q3" s="314">
        <v>7.6746051816650659E-2</v>
      </c>
    </row>
    <row r="4" spans="1:17">
      <c r="A4" s="329"/>
      <c r="B4" s="329"/>
      <c r="C4" s="160" t="s">
        <v>13</v>
      </c>
      <c r="D4" s="313">
        <v>56266760.553830758</v>
      </c>
      <c r="E4" s="313">
        <v>5547479.7124141529</v>
      </c>
      <c r="F4" s="317">
        <v>0.10937615085196879</v>
      </c>
      <c r="G4" s="324">
        <v>18.486890342685896</v>
      </c>
      <c r="H4" s="324">
        <v>0.37308753968392239</v>
      </c>
      <c r="I4" s="325">
        <v>1.8243977641482418</v>
      </c>
      <c r="J4" s="325">
        <v>8.9220939066370741E-2</v>
      </c>
      <c r="K4" s="317">
        <v>5.1418931936323561E-2</v>
      </c>
      <c r="L4" s="318">
        <v>102652952.15027332</v>
      </c>
      <c r="M4" s="318">
        <v>14646031.44942829</v>
      </c>
      <c r="N4" s="317">
        <v>0.16641908764440683</v>
      </c>
      <c r="O4" s="313">
        <v>45680829.936332345</v>
      </c>
      <c r="P4" s="313">
        <v>2270469.7768879458</v>
      </c>
      <c r="Q4" s="317">
        <v>5.2302486515859517E-2</v>
      </c>
    </row>
    <row r="5" spans="1:17">
      <c r="A5" s="329"/>
      <c r="B5" s="329" t="s">
        <v>134</v>
      </c>
      <c r="C5" s="160" t="s">
        <v>115</v>
      </c>
      <c r="D5" s="313">
        <v>3212781179.1293354</v>
      </c>
      <c r="E5" s="313">
        <v>155102974.46247864</v>
      </c>
      <c r="F5" s="314">
        <v>5.0725735044894159E-2</v>
      </c>
      <c r="G5" s="322">
        <v>81.246125494752704</v>
      </c>
      <c r="H5" s="322">
        <v>-1.1266106657728443</v>
      </c>
      <c r="I5" s="323">
        <v>3.0469370681123311</v>
      </c>
      <c r="J5" s="323">
        <v>4.1047741445130015E-2</v>
      </c>
      <c r="K5" s="314">
        <v>1.3655772712910212E-2</v>
      </c>
      <c r="L5" s="315">
        <v>9789142066.4228153</v>
      </c>
      <c r="M5" s="315">
        <v>598099786.63178062</v>
      </c>
      <c r="N5" s="314">
        <v>6.5074206866272716E-2</v>
      </c>
      <c r="O5" s="313">
        <v>3619814690.1443629</v>
      </c>
      <c r="P5" s="313">
        <v>149969327.69417524</v>
      </c>
      <c r="Q5" s="314">
        <v>4.3220752520301449E-2</v>
      </c>
    </row>
    <row r="6" spans="1:17">
      <c r="A6" s="329"/>
      <c r="B6" s="329"/>
      <c r="C6" s="160" t="s">
        <v>13</v>
      </c>
      <c r="D6" s="313">
        <v>741599610.80356526</v>
      </c>
      <c r="E6" s="313">
        <v>87275098.080987811</v>
      </c>
      <c r="F6" s="317">
        <v>0.13338197848930503</v>
      </c>
      <c r="G6" s="324">
        <v>18.753874505245502</v>
      </c>
      <c r="H6" s="324">
        <v>1.1266106657749511</v>
      </c>
      <c r="I6" s="325">
        <v>1.7682414356901743</v>
      </c>
      <c r="J6" s="325">
        <v>4.221367775186291E-2</v>
      </c>
      <c r="K6" s="317">
        <v>2.4457125650334782E-2</v>
      </c>
      <c r="L6" s="318">
        <v>1311327160.5145707</v>
      </c>
      <c r="M6" s="318">
        <v>181944888.85594225</v>
      </c>
      <c r="N6" s="317">
        <v>0.16110124394704295</v>
      </c>
      <c r="O6" s="313">
        <v>598932147.30059242</v>
      </c>
      <c r="P6" s="313">
        <v>36354407.440707207</v>
      </c>
      <c r="Q6" s="317">
        <v>6.4621126761541581E-2</v>
      </c>
    </row>
    <row r="7" spans="1:17">
      <c r="A7" s="329"/>
      <c r="B7" s="329" t="s">
        <v>135</v>
      </c>
      <c r="C7" s="160" t="s">
        <v>115</v>
      </c>
      <c r="D7" s="313">
        <v>2793916192.8199329</v>
      </c>
      <c r="E7" s="313">
        <v>145953516.29908514</v>
      </c>
      <c r="F7" s="314">
        <v>5.5119174296993166E-2</v>
      </c>
      <c r="G7" s="322">
        <v>81.190534736020453</v>
      </c>
      <c r="H7" s="322">
        <v>-0.98954335421923645</v>
      </c>
      <c r="I7" s="323">
        <v>3.0448679303825688</v>
      </c>
      <c r="J7" s="323">
        <v>4.0393913270557746E-2</v>
      </c>
      <c r="K7" s="314">
        <v>1.3444587318942956E-2</v>
      </c>
      <c r="L7" s="315">
        <v>8507105815.6939754</v>
      </c>
      <c r="M7" s="315">
        <v>551370755.80471134</v>
      </c>
      <c r="N7" s="314">
        <v>6.9304816167720135E-2</v>
      </c>
      <c r="O7" s="313">
        <v>3152165947.9727702</v>
      </c>
      <c r="P7" s="313">
        <v>146434604.11724758</v>
      </c>
      <c r="Q7" s="314">
        <v>4.8718460622436219E-2</v>
      </c>
    </row>
    <row r="8" spans="1:17">
      <c r="A8" s="329"/>
      <c r="B8" s="329"/>
      <c r="C8" s="160" t="s">
        <v>13</v>
      </c>
      <c r="D8" s="313">
        <v>647268425.44121695</v>
      </c>
      <c r="E8" s="313">
        <v>73084399.189255357</v>
      </c>
      <c r="F8" s="317">
        <v>0.12728392962500265</v>
      </c>
      <c r="G8" s="324">
        <v>18.80946526397879</v>
      </c>
      <c r="H8" s="324">
        <v>0.98954335422110873</v>
      </c>
      <c r="I8" s="325">
        <v>1.7731152227327049</v>
      </c>
      <c r="J8" s="325">
        <v>4.477909453302642E-2</v>
      </c>
      <c r="K8" s="317">
        <v>2.5908788112686487E-2</v>
      </c>
      <c r="L8" s="318">
        <v>1147681498.3440506</v>
      </c>
      <c r="M8" s="318">
        <v>155298501.53763282</v>
      </c>
      <c r="N8" s="317">
        <v>0.15649049010049351</v>
      </c>
      <c r="O8" s="313">
        <v>518864284.50684243</v>
      </c>
      <c r="P8" s="313">
        <v>28168078.165206373</v>
      </c>
      <c r="Q8" s="317">
        <v>5.7404312079794212E-2</v>
      </c>
    </row>
    <row r="9" spans="1:17">
      <c r="A9" s="329" t="s">
        <v>300</v>
      </c>
      <c r="B9" s="329" t="s">
        <v>133</v>
      </c>
      <c r="C9" s="160" t="s">
        <v>115</v>
      </c>
      <c r="D9" s="313">
        <v>247325117.38042769</v>
      </c>
      <c r="E9" s="313">
        <v>18824123.781418383</v>
      </c>
      <c r="F9" s="314">
        <v>8.2380927474006382E-2</v>
      </c>
      <c r="G9" s="322">
        <v>81.47608258589581</v>
      </c>
      <c r="H9" s="322">
        <v>-0.36925827919696985</v>
      </c>
      <c r="I9" s="323">
        <v>3.0789258088974725</v>
      </c>
      <c r="J9" s="323">
        <v>6.2962269889982547E-2</v>
      </c>
      <c r="K9" s="314">
        <v>2.0876336558996508E-2</v>
      </c>
      <c r="L9" s="315">
        <v>761495687.0911957</v>
      </c>
      <c r="M9" s="315">
        <v>72345021.769599795</v>
      </c>
      <c r="N9" s="314">
        <v>0.10497707600099261</v>
      </c>
      <c r="O9" s="313">
        <v>278981653.87403083</v>
      </c>
      <c r="P9" s="313">
        <v>20060339.837288976</v>
      </c>
      <c r="Q9" s="314">
        <v>7.7476587479555048E-2</v>
      </c>
    </row>
    <row r="10" spans="1:17">
      <c r="A10" s="329"/>
      <c r="B10" s="329"/>
      <c r="C10" s="160" t="s">
        <v>13</v>
      </c>
      <c r="D10" s="313">
        <v>56230367.285505205</v>
      </c>
      <c r="E10" s="313">
        <v>5545042.9050255939</v>
      </c>
      <c r="F10" s="317">
        <v>0.10940134985426178</v>
      </c>
      <c r="G10" s="324">
        <v>18.523917414105842</v>
      </c>
      <c r="H10" s="324">
        <v>0.36925827919634457</v>
      </c>
      <c r="I10" s="325">
        <v>1.8208364995281203</v>
      </c>
      <c r="J10" s="325">
        <v>8.9053798338692758E-2</v>
      </c>
      <c r="K10" s="317">
        <v>5.1423194305803256E-2</v>
      </c>
      <c r="L10" s="318">
        <v>102386305.13531983</v>
      </c>
      <c r="M10" s="318">
        <v>14610337.169030502</v>
      </c>
      <c r="N10" s="317">
        <v>0.16645031103093794</v>
      </c>
      <c r="O10" s="313">
        <v>45592442.372646213</v>
      </c>
      <c r="P10" s="313">
        <v>2266123.7223140225</v>
      </c>
      <c r="Q10" s="317">
        <v>5.2303629592971378E-2</v>
      </c>
    </row>
    <row r="11" spans="1:17">
      <c r="A11" s="329"/>
      <c r="B11" s="329" t="s">
        <v>134</v>
      </c>
      <c r="C11" s="160" t="s">
        <v>115</v>
      </c>
      <c r="D11" s="313">
        <v>3202809123.4448748</v>
      </c>
      <c r="E11" s="313">
        <v>155121159.92227602</v>
      </c>
      <c r="F11" s="314">
        <v>5.0897979641912838E-2</v>
      </c>
      <c r="G11" s="322">
        <v>81.208537594320873</v>
      </c>
      <c r="H11" s="322">
        <v>-1.1285051070389898</v>
      </c>
      <c r="I11" s="323">
        <v>3.0377863799490461</v>
      </c>
      <c r="J11" s="323">
        <v>4.1144981307549511E-2</v>
      </c>
      <c r="K11" s="314">
        <v>1.3730365377119283E-2</v>
      </c>
      <c r="L11" s="315">
        <v>9729449932.7773838</v>
      </c>
      <c r="M11" s="315">
        <v>596622011.14416885</v>
      </c>
      <c r="N11" s="314">
        <v>6.5327192876472762E-2</v>
      </c>
      <c r="O11" s="313">
        <v>3596288607.2688537</v>
      </c>
      <c r="P11" s="313">
        <v>151019656.15361834</v>
      </c>
      <c r="Q11" s="314">
        <v>4.383392364904725E-2</v>
      </c>
    </row>
    <row r="12" spans="1:17">
      <c r="A12" s="329"/>
      <c r="B12" s="329"/>
      <c r="C12" s="160" t="s">
        <v>13</v>
      </c>
      <c r="D12" s="313">
        <v>741122411.73991811</v>
      </c>
      <c r="E12" s="313">
        <v>87331838.346165776</v>
      </c>
      <c r="F12" s="317">
        <v>0.1335776958251878</v>
      </c>
      <c r="G12" s="324">
        <v>18.791462405677382</v>
      </c>
      <c r="H12" s="324">
        <v>1.1285051070409331</v>
      </c>
      <c r="I12" s="325">
        <v>1.7648877990799465</v>
      </c>
      <c r="J12" s="325">
        <v>4.3084189095682124E-2</v>
      </c>
      <c r="K12" s="317">
        <v>2.5022708075327981E-2</v>
      </c>
      <c r="L12" s="318">
        <v>1307997902.104486</v>
      </c>
      <c r="M12" s="318">
        <v>182298932.66144109</v>
      </c>
      <c r="N12" s="317">
        <v>0.16194287958852446</v>
      </c>
      <c r="O12" s="313">
        <v>597757000.6380744</v>
      </c>
      <c r="P12" s="313">
        <v>36512713.476827145</v>
      </c>
      <c r="Q12" s="317">
        <v>6.5056721844790777E-2</v>
      </c>
    </row>
    <row r="13" spans="1:17">
      <c r="A13" s="329"/>
      <c r="B13" s="329" t="s">
        <v>135</v>
      </c>
      <c r="C13" s="160" t="s">
        <v>115</v>
      </c>
      <c r="D13" s="313">
        <v>2785370894.9151492</v>
      </c>
      <c r="E13" s="313">
        <v>146052553.37748528</v>
      </c>
      <c r="F13" s="314">
        <v>5.5337225176253356E-2</v>
      </c>
      <c r="G13" s="322">
        <v>81.153454191131189</v>
      </c>
      <c r="H13" s="322">
        <v>-0.99041782214899854</v>
      </c>
      <c r="I13" s="323">
        <v>3.0357954148966115</v>
      </c>
      <c r="J13" s="323">
        <v>4.0581233941635375E-2</v>
      </c>
      <c r="K13" s="314">
        <v>1.3548691843030971E-2</v>
      </c>
      <c r="L13" s="315">
        <v>8455816191.5698814</v>
      </c>
      <c r="M13" s="315">
        <v>550492466.94170189</v>
      </c>
      <c r="N13" s="314">
        <v>6.9635664030645861E-2</v>
      </c>
      <c r="O13" s="313">
        <v>3132012664.914875</v>
      </c>
      <c r="P13" s="313">
        <v>147520287.77902699</v>
      </c>
      <c r="Q13" s="314">
        <v>4.9428937701157402E-2</v>
      </c>
    </row>
    <row r="14" spans="1:17">
      <c r="A14" s="329"/>
      <c r="B14" s="329"/>
      <c r="C14" s="160" t="s">
        <v>13</v>
      </c>
      <c r="D14" s="313">
        <v>646856263.7157979</v>
      </c>
      <c r="E14" s="313">
        <v>73131103.833287835</v>
      </c>
      <c r="F14" s="317">
        <v>0.12746713748489596</v>
      </c>
      <c r="G14" s="324">
        <v>18.846545808868097</v>
      </c>
      <c r="H14" s="324">
        <v>0.99041782215055107</v>
      </c>
      <c r="I14" s="325">
        <v>1.7697808786260862</v>
      </c>
      <c r="J14" s="325">
        <v>4.561416144539665E-2</v>
      </c>
      <c r="K14" s="317">
        <v>2.6455771933693098E-2</v>
      </c>
      <c r="L14" s="318">
        <v>1144793846.7437322</v>
      </c>
      <c r="M14" s="318">
        <v>155596021.26513863</v>
      </c>
      <c r="N14" s="317">
        <v>0.15729515093693031</v>
      </c>
      <c r="O14" s="313">
        <v>517848619.20051658</v>
      </c>
      <c r="P14" s="313">
        <v>28297254.766584635</v>
      </c>
      <c r="Q14" s="317">
        <v>5.7802422426714586E-2</v>
      </c>
    </row>
    <row r="15" spans="1:17">
      <c r="A15" s="329" t="s">
        <v>67</v>
      </c>
      <c r="B15" s="329" t="s">
        <v>133</v>
      </c>
      <c r="C15" s="160" t="s">
        <v>115</v>
      </c>
      <c r="D15" s="313">
        <v>142002510.72909704</v>
      </c>
      <c r="E15" s="313">
        <v>9188686.8408032507</v>
      </c>
      <c r="F15" s="314">
        <v>6.9184717161156456E-2</v>
      </c>
      <c r="G15" s="322">
        <v>83.906194511004998</v>
      </c>
      <c r="H15" s="322">
        <v>-0.27055768528919089</v>
      </c>
      <c r="I15" s="323">
        <v>3.3408194409542644</v>
      </c>
      <c r="J15" s="323">
        <v>7.1556241171691237E-2</v>
      </c>
      <c r="K15" s="314">
        <v>2.1887574293941885E-2</v>
      </c>
      <c r="L15" s="315">
        <v>474404748.50808388</v>
      </c>
      <c r="M15" s="315">
        <v>40201401.647681355</v>
      </c>
      <c r="N15" s="314">
        <v>9.2586577091968408E-2</v>
      </c>
      <c r="O15" s="313">
        <v>190772930.51879299</v>
      </c>
      <c r="P15" s="313">
        <v>12923712.802280843</v>
      </c>
      <c r="Q15" s="314">
        <v>7.2666683431135276E-2</v>
      </c>
    </row>
    <row r="16" spans="1:17">
      <c r="A16" s="329"/>
      <c r="B16" s="329"/>
      <c r="C16" s="160" t="s">
        <v>13</v>
      </c>
      <c r="D16" s="313">
        <v>27237092.564402539</v>
      </c>
      <c r="E16" s="313">
        <v>2271220.2503743805</v>
      </c>
      <c r="F16" s="317">
        <v>9.0972997931187724E-2</v>
      </c>
      <c r="G16" s="324">
        <v>16.093805488994956</v>
      </c>
      <c r="H16" s="324">
        <v>0.27055768528873081</v>
      </c>
      <c r="I16" s="325">
        <v>1.9289803119621587</v>
      </c>
      <c r="J16" s="325">
        <v>5.3290220657485232E-2</v>
      </c>
      <c r="K16" s="317">
        <v>2.8410994387893879E-2</v>
      </c>
      <c r="L16" s="318">
        <v>52539815.311823405</v>
      </c>
      <c r="M16" s="318">
        <v>5711575.9916231111</v>
      </c>
      <c r="N16" s="317">
        <v>0.12196862565275456</v>
      </c>
      <c r="O16" s="313">
        <v>30108225.526509166</v>
      </c>
      <c r="P16" s="313">
        <v>1216882.3695594706</v>
      </c>
      <c r="Q16" s="317">
        <v>4.2119272992912217E-2</v>
      </c>
    </row>
    <row r="17" spans="1:17">
      <c r="A17" s="329"/>
      <c r="B17" s="329" t="s">
        <v>134</v>
      </c>
      <c r="C17" s="160" t="s">
        <v>115</v>
      </c>
      <c r="D17" s="313">
        <v>1847138699.6336668</v>
      </c>
      <c r="E17" s="313">
        <v>71795811.463347912</v>
      </c>
      <c r="F17" s="314">
        <v>4.0440532328569603E-2</v>
      </c>
      <c r="G17" s="322">
        <v>83.683923105933815</v>
      </c>
      <c r="H17" s="322">
        <v>-0.72714916115998562</v>
      </c>
      <c r="I17" s="323">
        <v>3.3031683412765163</v>
      </c>
      <c r="J17" s="323">
        <v>4.0789367067386006E-2</v>
      </c>
      <c r="K17" s="314">
        <v>1.2502951799851583E-2</v>
      </c>
      <c r="L17" s="315">
        <v>6101410074.5766001</v>
      </c>
      <c r="M17" s="315">
        <v>309568764.19804096</v>
      </c>
      <c r="N17" s="314">
        <v>5.3449110154885668E-2</v>
      </c>
      <c r="O17" s="313">
        <v>2469593067.2663918</v>
      </c>
      <c r="P17" s="313">
        <v>89866440.004693031</v>
      </c>
      <c r="Q17" s="314">
        <v>3.7763345997477216E-2</v>
      </c>
    </row>
    <row r="18" spans="1:17">
      <c r="A18" s="329"/>
      <c r="B18" s="329"/>
      <c r="C18" s="160" t="s">
        <v>13</v>
      </c>
      <c r="D18" s="313">
        <v>360141541.39357215</v>
      </c>
      <c r="E18" s="313">
        <v>32273511.270160913</v>
      </c>
      <c r="F18" s="317">
        <v>9.8434456259773165E-2</v>
      </c>
      <c r="G18" s="324">
        <v>16.316076894068264</v>
      </c>
      <c r="H18" s="324">
        <v>0.72714916116156836</v>
      </c>
      <c r="I18" s="325">
        <v>1.8962773491539933</v>
      </c>
      <c r="J18" s="325">
        <v>2.6217255028671227E-2</v>
      </c>
      <c r="K18" s="317">
        <v>1.4019471946934278E-2</v>
      </c>
      <c r="L18" s="318">
        <v>682928247.43403614</v>
      </c>
      <c r="M18" s="318">
        <v>69795328.160765767</v>
      </c>
      <c r="N18" s="317">
        <v>0.11383392730485301</v>
      </c>
      <c r="O18" s="313">
        <v>390911337.13074833</v>
      </c>
      <c r="P18" s="313">
        <v>13423720.836718559</v>
      </c>
      <c r="Q18" s="317">
        <v>3.5560691946680066E-2</v>
      </c>
    </row>
    <row r="19" spans="1:17">
      <c r="A19" s="329"/>
      <c r="B19" s="329" t="s">
        <v>135</v>
      </c>
      <c r="C19" s="160" t="s">
        <v>115</v>
      </c>
      <c r="D19" s="313">
        <v>1604775332.3017333</v>
      </c>
      <c r="E19" s="313">
        <v>69357598.583260298</v>
      </c>
      <c r="F19" s="314">
        <v>4.5171810289887787E-2</v>
      </c>
      <c r="G19" s="322">
        <v>83.660036769166197</v>
      </c>
      <c r="H19" s="322">
        <v>-0.60774798631311455</v>
      </c>
      <c r="I19" s="323">
        <v>3.2998199261144765</v>
      </c>
      <c r="J19" s="323">
        <v>3.9238111993586067E-2</v>
      </c>
      <c r="K19" s="314">
        <v>1.2034082943005479E-2</v>
      </c>
      <c r="L19" s="315">
        <v>5295469618.4662399</v>
      </c>
      <c r="M19" s="315">
        <v>289114478.82507515</v>
      </c>
      <c r="N19" s="314">
        <v>5.7749494544607496E-2</v>
      </c>
      <c r="O19" s="313">
        <v>2150741091.8718224</v>
      </c>
      <c r="P19" s="313">
        <v>90610353.048175812</v>
      </c>
      <c r="Q19" s="314">
        <v>4.3982816886619126E-2</v>
      </c>
    </row>
    <row r="20" spans="1:17">
      <c r="A20" s="329"/>
      <c r="B20" s="329"/>
      <c r="C20" s="160" t="s">
        <v>13</v>
      </c>
      <c r="D20" s="313">
        <v>313434836.22784948</v>
      </c>
      <c r="E20" s="313">
        <v>26782916.4318524</v>
      </c>
      <c r="F20" s="317">
        <v>9.3433584714566448E-2</v>
      </c>
      <c r="G20" s="324">
        <v>16.339963230833835</v>
      </c>
      <c r="H20" s="324">
        <v>0.60774798631260296</v>
      </c>
      <c r="I20" s="325">
        <v>1.8983105698558367</v>
      </c>
      <c r="J20" s="325">
        <v>2.5139962824728412E-2</v>
      </c>
      <c r="K20" s="317">
        <v>1.3421074797118524E-2</v>
      </c>
      <c r="L20" s="318">
        <v>594996662.5723598</v>
      </c>
      <c r="M20" s="318">
        <v>58048711.961459398</v>
      </c>
      <c r="N20" s="317">
        <v>0.10810863864070211</v>
      </c>
      <c r="O20" s="313">
        <v>337486317.60185069</v>
      </c>
      <c r="P20" s="313">
        <v>9632822.9514734149</v>
      </c>
      <c r="Q20" s="317">
        <v>2.9381486269487077E-2</v>
      </c>
    </row>
    <row r="21" spans="1:17">
      <c r="A21" s="329" t="s">
        <v>68</v>
      </c>
      <c r="B21" s="329" t="s">
        <v>133</v>
      </c>
      <c r="C21" s="160" t="s">
        <v>115</v>
      </c>
      <c r="D21" s="313">
        <v>154268.64978030822</v>
      </c>
      <c r="E21" s="313">
        <v>10560.747885664954</v>
      </c>
      <c r="F21" s="314">
        <v>7.348759355910274E-2</v>
      </c>
      <c r="G21" s="322">
        <v>99.323770915036917</v>
      </c>
      <c r="H21" s="322">
        <v>4.7447600496752784E-2</v>
      </c>
      <c r="I21" s="323">
        <v>6.0906117760773792</v>
      </c>
      <c r="J21" s="323">
        <v>-2.5782404967340966E-2</v>
      </c>
      <c r="K21" s="314">
        <v>-4.2152948623296813E-3</v>
      </c>
      <c r="L21" s="315">
        <v>939590.45503150229</v>
      </c>
      <c r="M21" s="315">
        <v>60616.280112960725</v>
      </c>
      <c r="N21" s="314">
        <v>6.896252682119848E-2</v>
      </c>
      <c r="O21" s="313">
        <v>393615.17398238182</v>
      </c>
      <c r="P21" s="313">
        <v>15825.976005483477</v>
      </c>
      <c r="Q21" s="314">
        <v>4.1891023063214287E-2</v>
      </c>
    </row>
    <row r="22" spans="1:17">
      <c r="A22" s="329"/>
      <c r="B22" s="329"/>
      <c r="C22" s="160" t="s">
        <v>13</v>
      </c>
      <c r="D22" s="313">
        <v>1050.3119939804078</v>
      </c>
      <c r="E22" s="313">
        <v>2.750454175949244</v>
      </c>
      <c r="F22" s="317">
        <v>2.6255776595832769E-3</v>
      </c>
      <c r="G22" s="324">
        <v>0.676229084963067</v>
      </c>
      <c r="H22" s="324">
        <v>-4.7447600496784537E-2</v>
      </c>
      <c r="I22" s="325">
        <v>1.7157775821149712</v>
      </c>
      <c r="J22" s="325">
        <v>-8.6528146243551429E-2</v>
      </c>
      <c r="K22" s="317">
        <v>-4.8009693850531263E-2</v>
      </c>
      <c r="L22" s="318">
        <v>1802.1017734980583</v>
      </c>
      <c r="M22" s="318">
        <v>-85.924390499591937</v>
      </c>
      <c r="N22" s="317">
        <v>-4.5510169370565394E-2</v>
      </c>
      <c r="O22" s="313">
        <v>1971.7688684463501</v>
      </c>
      <c r="P22" s="313">
        <v>-222.85438942909241</v>
      </c>
      <c r="Q22" s="317">
        <v>-0.1015456245755966</v>
      </c>
    </row>
    <row r="23" spans="1:17">
      <c r="A23" s="329"/>
      <c r="B23" s="329" t="s">
        <v>134</v>
      </c>
      <c r="C23" s="160" t="s">
        <v>115</v>
      </c>
      <c r="D23" s="313">
        <v>1904434.0523990586</v>
      </c>
      <c r="E23" s="313">
        <v>-164621.43950575031</v>
      </c>
      <c r="F23" s="314">
        <v>-7.9563569053528335E-2</v>
      </c>
      <c r="G23" s="322">
        <v>99.263623074051893</v>
      </c>
      <c r="H23" s="322">
        <v>-0.3790193010500218</v>
      </c>
      <c r="I23" s="323">
        <v>6.1231213303886074</v>
      </c>
      <c r="J23" s="323">
        <v>0.25306907418404823</v>
      </c>
      <c r="K23" s="314">
        <v>4.3111894603077495E-2</v>
      </c>
      <c r="L23" s="315">
        <v>11661080.76856309</v>
      </c>
      <c r="M23" s="315">
        <v>-484383.089905167</v>
      </c>
      <c r="N23" s="314">
        <v>-3.9881810653731233E-2</v>
      </c>
      <c r="O23" s="313">
        <v>4949944.0512012672</v>
      </c>
      <c r="P23" s="313">
        <v>-436824.24141653255</v>
      </c>
      <c r="Q23" s="314">
        <v>-8.1092079274167131E-2</v>
      </c>
    </row>
    <row r="24" spans="1:17">
      <c r="A24" s="329"/>
      <c r="B24" s="329"/>
      <c r="C24" s="160" t="s">
        <v>13</v>
      </c>
      <c r="D24" s="313">
        <v>14127.847138224246</v>
      </c>
      <c r="E24" s="313">
        <v>6707.4020481992975</v>
      </c>
      <c r="F24" s="317">
        <v>0.90390831908665825</v>
      </c>
      <c r="G24" s="324">
        <v>0.73637692594810666</v>
      </c>
      <c r="H24" s="324">
        <v>0.37901930105002385</v>
      </c>
      <c r="I24" s="325">
        <v>1.6046088984921107</v>
      </c>
      <c r="J24" s="325">
        <v>-4.9484263771402137E-2</v>
      </c>
      <c r="K24" s="317">
        <v>-2.9916249519879715E-2</v>
      </c>
      <c r="L24" s="318">
        <v>22669.669234530927</v>
      </c>
      <c r="M24" s="318">
        <v>10395.561750168803</v>
      </c>
      <c r="N24" s="317">
        <v>0.84695052274988714</v>
      </c>
      <c r="O24" s="313">
        <v>27999.39604973793</v>
      </c>
      <c r="P24" s="313">
        <v>12023.447970986366</v>
      </c>
      <c r="Q24" s="317">
        <v>0.75259683567561619</v>
      </c>
    </row>
    <row r="25" spans="1:17">
      <c r="A25" s="329"/>
      <c r="B25" s="329" t="s">
        <v>135</v>
      </c>
      <c r="C25" s="160" t="s">
        <v>115</v>
      </c>
      <c r="D25" s="313">
        <v>1646117.1309325809</v>
      </c>
      <c r="E25" s="313">
        <v>-104615.67374355905</v>
      </c>
      <c r="F25" s="314">
        <v>-5.9755362705339508E-2</v>
      </c>
      <c r="G25" s="322">
        <v>99.224616660117363</v>
      </c>
      <c r="H25" s="322">
        <v>-0.39207450013644518</v>
      </c>
      <c r="I25" s="323">
        <v>6.1209323580938433</v>
      </c>
      <c r="J25" s="323">
        <v>0.20479550933404411</v>
      </c>
      <c r="K25" s="314">
        <v>3.4616425307500358E-2</v>
      </c>
      <c r="L25" s="315">
        <v>10075771.611937834</v>
      </c>
      <c r="M25" s="315">
        <v>-281803.24613926932</v>
      </c>
      <c r="N25" s="314">
        <v>-2.7207454447651123E-2</v>
      </c>
      <c r="O25" s="313">
        <v>4269253.881318884</v>
      </c>
      <c r="P25" s="313">
        <v>-292926.80897167791</v>
      </c>
      <c r="Q25" s="314">
        <v>-6.4207629828230597E-2</v>
      </c>
    </row>
    <row r="26" spans="1:17">
      <c r="A26" s="329"/>
      <c r="B26" s="329"/>
      <c r="C26" s="160" t="s">
        <v>13</v>
      </c>
      <c r="D26" s="313">
        <v>12863.459107053281</v>
      </c>
      <c r="E26" s="313">
        <v>6126.9237709579002</v>
      </c>
      <c r="F26" s="317">
        <v>0.90950666259091839</v>
      </c>
      <c r="G26" s="324">
        <v>0.77538333988259367</v>
      </c>
      <c r="H26" s="324">
        <v>0.39207450013643463</v>
      </c>
      <c r="I26" s="325">
        <v>1.5706595860477113</v>
      </c>
      <c r="J26" s="325">
        <v>-6.0678336700863866E-2</v>
      </c>
      <c r="K26" s="317">
        <v>-3.7195442988678516E-2</v>
      </c>
      <c r="L26" s="318">
        <v>20204.115356225968</v>
      </c>
      <c r="M26" s="318">
        <v>9214.5497945177558</v>
      </c>
      <c r="N26" s="317">
        <v>0.83848171638601621</v>
      </c>
      <c r="O26" s="313">
        <v>25610.215156555176</v>
      </c>
      <c r="P26" s="313">
        <v>11064.620805382729</v>
      </c>
      <c r="Q26" s="317">
        <v>0.76068536893378058</v>
      </c>
    </row>
    <row r="27" spans="1:17">
      <c r="A27" s="329" t="s">
        <v>69</v>
      </c>
      <c r="B27" s="329" t="s">
        <v>133</v>
      </c>
      <c r="C27" s="160" t="s">
        <v>115</v>
      </c>
      <c r="D27" s="313">
        <v>768431.86316742841</v>
      </c>
      <c r="E27" s="313">
        <v>-14788.230487232911</v>
      </c>
      <c r="F27" s="314">
        <v>-1.8881321619607684E-2</v>
      </c>
      <c r="G27" s="322">
        <v>95.4784830394089</v>
      </c>
      <c r="H27" s="322">
        <v>-0.36617736522926236</v>
      </c>
      <c r="I27" s="323">
        <v>6.1005266253222992</v>
      </c>
      <c r="J27" s="323">
        <v>0.27541025489043758</v>
      </c>
      <c r="K27" s="314">
        <v>4.7279785909241714E-2</v>
      </c>
      <c r="L27" s="315">
        <v>4687839.0409989189</v>
      </c>
      <c r="M27" s="315">
        <v>125490.85179997515</v>
      </c>
      <c r="N27" s="314">
        <v>2.75057594457754E-2</v>
      </c>
      <c r="O27" s="313">
        <v>1819999.178968668</v>
      </c>
      <c r="P27" s="313">
        <v>-45995.046466479078</v>
      </c>
      <c r="Q27" s="314">
        <v>-2.4649082960454018E-2</v>
      </c>
    </row>
    <row r="28" spans="1:17">
      <c r="A28" s="329"/>
      <c r="B28" s="329"/>
      <c r="C28" s="160" t="s">
        <v>13</v>
      </c>
      <c r="D28" s="313">
        <v>36390.164482777756</v>
      </c>
      <c r="E28" s="313">
        <v>2433.7035458185928</v>
      </c>
      <c r="F28" s="317">
        <v>7.1671295496218271E-2</v>
      </c>
      <c r="G28" s="324">
        <v>4.521516960591164</v>
      </c>
      <c r="H28" s="324">
        <v>0.36617736522933786</v>
      </c>
      <c r="I28" s="325">
        <v>7.3267288605482195</v>
      </c>
      <c r="J28" s="325">
        <v>0.52529172066205465</v>
      </c>
      <c r="K28" s="317">
        <v>7.7232459825519531E-2</v>
      </c>
      <c r="L28" s="318">
        <v>266620.86835606454</v>
      </c>
      <c r="M28" s="318">
        <v>35668.133800336742</v>
      </c>
      <c r="N28" s="317">
        <v>0.1544391057717924</v>
      </c>
      <c r="O28" s="313">
        <v>88379.924397945404</v>
      </c>
      <c r="P28" s="313">
        <v>4338.4152857460576</v>
      </c>
      <c r="Q28" s="317">
        <v>5.1622291550643983E-2</v>
      </c>
    </row>
    <row r="29" spans="1:17">
      <c r="A29" s="329"/>
      <c r="B29" s="329" t="s">
        <v>134</v>
      </c>
      <c r="C29" s="160" t="s">
        <v>115</v>
      </c>
      <c r="D29" s="313">
        <v>9971861.1936586183</v>
      </c>
      <c r="E29" s="313">
        <v>-18379.950585387647</v>
      </c>
      <c r="F29" s="314">
        <v>-1.8397904835337703E-3</v>
      </c>
      <c r="G29" s="322">
        <v>95.433119440389532</v>
      </c>
      <c r="H29" s="322">
        <v>0.50657223979736443</v>
      </c>
      <c r="I29" s="323">
        <v>5.9859340881492722</v>
      </c>
      <c r="J29" s="323">
        <v>0.15881166764874166</v>
      </c>
      <c r="K29" s="314">
        <v>2.7253875272985988E-2</v>
      </c>
      <c r="L29" s="315">
        <v>59690903.841414012</v>
      </c>
      <c r="M29" s="315">
        <v>1476545.6835828871</v>
      </c>
      <c r="N29" s="314">
        <v>2.5363943369085463E-2</v>
      </c>
      <c r="O29" s="313">
        <v>23525580.62896217</v>
      </c>
      <c r="P29" s="313">
        <v>-1050830.7059903108</v>
      </c>
      <c r="Q29" s="314">
        <v>-4.2757695241527116E-2</v>
      </c>
    </row>
    <row r="30" spans="1:17">
      <c r="A30" s="329"/>
      <c r="B30" s="329"/>
      <c r="C30" s="160" t="s">
        <v>13</v>
      </c>
      <c r="D30" s="313">
        <v>477195.95980407752</v>
      </c>
      <c r="E30" s="313">
        <v>-56743.369021594641</v>
      </c>
      <c r="F30" s="317">
        <v>-0.1062730650435398</v>
      </c>
      <c r="G30" s="324">
        <v>4.5668805596104951</v>
      </c>
      <c r="H30" s="324">
        <v>-0.50657223979719834</v>
      </c>
      <c r="I30" s="325">
        <v>6.9766564345064594</v>
      </c>
      <c r="J30" s="325">
        <v>7.830297609956105E-2</v>
      </c>
      <c r="K30" s="317">
        <v>1.1350966077873935E-2</v>
      </c>
      <c r="L30" s="318">
        <v>3329232.263487603</v>
      </c>
      <c r="M30" s="318">
        <v>-354069.95209643058</v>
      </c>
      <c r="N30" s="317">
        <v>-9.6128400921966797E-2</v>
      </c>
      <c r="O30" s="313">
        <v>1175139.0232300051</v>
      </c>
      <c r="P30" s="313">
        <v>-158313.67540806066</v>
      </c>
      <c r="Q30" s="317">
        <v>-0.11872462785500813</v>
      </c>
    </row>
    <row r="31" spans="1:17">
      <c r="A31" s="329"/>
      <c r="B31" s="329" t="s">
        <v>135</v>
      </c>
      <c r="C31" s="160" t="s">
        <v>115</v>
      </c>
      <c r="D31" s="313">
        <v>8545103.4139802512</v>
      </c>
      <c r="E31" s="313">
        <v>-99231.569194626063</v>
      </c>
      <c r="F31" s="314">
        <v>-1.1479375728470492E-2</v>
      </c>
      <c r="G31" s="322">
        <v>95.398609307841326</v>
      </c>
      <c r="H31" s="322">
        <v>0.43932357611679151</v>
      </c>
      <c r="I31" s="323">
        <v>6.0020800024686309</v>
      </c>
      <c r="J31" s="323">
        <v>0.1703606904326076</v>
      </c>
      <c r="K31" s="314">
        <v>2.9212772651969376E-2</v>
      </c>
      <c r="L31" s="315">
        <v>51288394.320077293</v>
      </c>
      <c r="M31" s="315">
        <v>877059.0589877665</v>
      </c>
      <c r="N31" s="314">
        <v>1.7398052530156506E-2</v>
      </c>
      <c r="O31" s="313">
        <v>20152780.811349731</v>
      </c>
      <c r="P31" s="313">
        <v>-1086185.9083238915</v>
      </c>
      <c r="Q31" s="314">
        <v>-5.1141184157408141E-2</v>
      </c>
    </row>
    <row r="32" spans="1:17">
      <c r="A32" s="329"/>
      <c r="B32" s="329"/>
      <c r="C32" s="160" t="s">
        <v>13</v>
      </c>
      <c r="D32" s="313">
        <v>412158.62157636805</v>
      </c>
      <c r="E32" s="313">
        <v>-46707.747875312692</v>
      </c>
      <c r="F32" s="317">
        <v>-0.10178943366698631</v>
      </c>
      <c r="G32" s="324">
        <v>4.6013906921587111</v>
      </c>
      <c r="H32" s="324">
        <v>-0.43932357611662365</v>
      </c>
      <c r="I32" s="325">
        <v>7.0061022687726</v>
      </c>
      <c r="J32" s="325">
        <v>6.4710308340262479E-2</v>
      </c>
      <c r="K32" s="317">
        <v>9.3223821258225075E-3</v>
      </c>
      <c r="L32" s="318">
        <v>2887625.4537203796</v>
      </c>
      <c r="M32" s="318">
        <v>-297545.87410429167</v>
      </c>
      <c r="N32" s="317">
        <v>-9.3415971538178488E-2</v>
      </c>
      <c r="O32" s="313">
        <v>1015657.6670376111</v>
      </c>
      <c r="P32" s="313">
        <v>-129184.24066665513</v>
      </c>
      <c r="Q32" s="317">
        <v>-0.1128402444016976</v>
      </c>
    </row>
    <row r="33" spans="1:18">
      <c r="A33" s="329" t="s">
        <v>111</v>
      </c>
      <c r="B33" s="329" t="s">
        <v>133</v>
      </c>
      <c r="C33" s="160" t="s">
        <v>115</v>
      </c>
      <c r="D33" s="313">
        <v>105168358.74556082</v>
      </c>
      <c r="E33" s="313">
        <v>9624896.9367401749</v>
      </c>
      <c r="F33" s="314">
        <v>0.100738415319295</v>
      </c>
      <c r="G33" s="322">
        <v>78.389906960392381</v>
      </c>
      <c r="H33" s="322">
        <v>-0.40111342653794679</v>
      </c>
      <c r="I33" s="323">
        <v>2.7208895211983983</v>
      </c>
      <c r="J33" s="323">
        <v>6.1698201601279479E-2</v>
      </c>
      <c r="K33" s="314">
        <v>2.3201866351845294E-2</v>
      </c>
      <c r="L33" s="315">
        <v>286151485.27243036</v>
      </c>
      <c r="M33" s="315">
        <v>32083140.986155659</v>
      </c>
      <c r="N33" s="314">
        <v>0.12627760091987522</v>
      </c>
      <c r="O33" s="313">
        <v>87815159.663446903</v>
      </c>
      <c r="P33" s="313">
        <v>7120852.5411939919</v>
      </c>
      <c r="Q33" s="314">
        <v>8.8244794399260515E-2</v>
      </c>
    </row>
    <row r="34" spans="1:18">
      <c r="A34" s="329"/>
      <c r="B34" s="329"/>
      <c r="C34" s="160" t="s">
        <v>13</v>
      </c>
      <c r="D34" s="313">
        <v>28992227.512951467</v>
      </c>
      <c r="E34" s="313">
        <v>3273823.0080397949</v>
      </c>
      <c r="F34" s="317">
        <v>0.12729494970866345</v>
      </c>
      <c r="G34" s="324">
        <v>21.610093039611353</v>
      </c>
      <c r="H34" s="324">
        <v>0.40111342653709769</v>
      </c>
      <c r="I34" s="325">
        <v>1.7192440231111472</v>
      </c>
      <c r="J34" s="325">
        <v>0.1271607890168549</v>
      </c>
      <c r="K34" s="317">
        <v>7.9870691615689549E-2</v>
      </c>
      <c r="L34" s="318">
        <v>49844713.868320368</v>
      </c>
      <c r="M34" s="318">
        <v>8898873.2483953759</v>
      </c>
      <c r="N34" s="317">
        <v>0.21733277699676831</v>
      </c>
      <c r="O34" s="313">
        <v>15482252.716556787</v>
      </c>
      <c r="P34" s="313">
        <v>1049471.8464321587</v>
      </c>
      <c r="Q34" s="317">
        <v>7.2714458556253025E-2</v>
      </c>
    </row>
    <row r="35" spans="1:18">
      <c r="A35" s="329"/>
      <c r="B35" s="329" t="s">
        <v>134</v>
      </c>
      <c r="C35" s="160" t="s">
        <v>115</v>
      </c>
      <c r="D35" s="313">
        <v>1353766184.2496111</v>
      </c>
      <c r="E35" s="313">
        <v>83490164.389221907</v>
      </c>
      <c r="F35" s="314">
        <v>6.5726002131724068E-2</v>
      </c>
      <c r="G35" s="322">
        <v>78.038882006148427</v>
      </c>
      <c r="H35" s="322">
        <v>-1.5428163187144435</v>
      </c>
      <c r="I35" s="323">
        <v>2.6713475704379399</v>
      </c>
      <c r="J35" s="323">
        <v>5.0782358349595214E-2</v>
      </c>
      <c r="K35" s="314">
        <v>1.9378399024509083E-2</v>
      </c>
      <c r="L35" s="315">
        <v>3616380007.236239</v>
      </c>
      <c r="M35" s="315">
        <v>287538859.84005976</v>
      </c>
      <c r="N35" s="314">
        <v>8.6378065851827376E-2</v>
      </c>
      <c r="O35" s="313">
        <v>1121746098.1978071</v>
      </c>
      <c r="P35" s="313">
        <v>61590542.636888385</v>
      </c>
      <c r="Q35" s="314">
        <v>5.8095759922987329E-2</v>
      </c>
    </row>
    <row r="36" spans="1:18">
      <c r="A36" s="329"/>
      <c r="B36" s="329"/>
      <c r="C36" s="160" t="s">
        <v>13</v>
      </c>
      <c r="D36" s="313">
        <v>380966745.60305071</v>
      </c>
      <c r="E36" s="313">
        <v>55051622.777800202</v>
      </c>
      <c r="F36" s="317">
        <v>0.16891398687049522</v>
      </c>
      <c r="G36" s="324">
        <v>21.961117993844862</v>
      </c>
      <c r="H36" s="324">
        <v>1.5428163187173354</v>
      </c>
      <c r="I36" s="325">
        <v>1.6406865385544243</v>
      </c>
      <c r="J36" s="325">
        <v>6.8026234794566154E-2</v>
      </c>
      <c r="K36" s="317">
        <v>4.3255517184436806E-2</v>
      </c>
      <c r="L36" s="318">
        <v>625047011.1478132</v>
      </c>
      <c r="M36" s="318">
        <v>112493235.08552325</v>
      </c>
      <c r="N36" s="317">
        <v>0.21947596591670041</v>
      </c>
      <c r="O36" s="313">
        <v>206817671.75056452</v>
      </c>
      <c r="P36" s="313">
        <v>23076976.831425935</v>
      </c>
      <c r="Q36" s="317">
        <v>0.12559534969420766</v>
      </c>
    </row>
    <row r="37" spans="1:18">
      <c r="A37" s="329"/>
      <c r="B37" s="329" t="s">
        <v>135</v>
      </c>
      <c r="C37" s="160" t="s">
        <v>115</v>
      </c>
      <c r="D37" s="313">
        <v>1178949639.9732876</v>
      </c>
      <c r="E37" s="313">
        <v>76799764.958761215</v>
      </c>
      <c r="F37" s="314">
        <v>6.9681779855710627E-2</v>
      </c>
      <c r="G37" s="322">
        <v>77.95439165363409</v>
      </c>
      <c r="H37" s="322">
        <v>-1.3816924884465891</v>
      </c>
      <c r="I37" s="323">
        <v>2.6721005923264851</v>
      </c>
      <c r="J37" s="323">
        <v>5.1212929393289475E-2</v>
      </c>
      <c r="K37" s="314">
        <v>1.9540299310644223E-2</v>
      </c>
      <c r="L37" s="315">
        <v>3150272031.2957182</v>
      </c>
      <c r="M37" s="315">
        <v>261661021.16678238</v>
      </c>
      <c r="N37" s="314">
        <v>9.0583682001233845E-2</v>
      </c>
      <c r="O37" s="313">
        <v>977002821.40827918</v>
      </c>
      <c r="P37" s="313">
        <v>57203363.786367774</v>
      </c>
      <c r="Q37" s="314">
        <v>6.2191125807209958E-2</v>
      </c>
    </row>
    <row r="38" spans="1:18">
      <c r="A38" s="329"/>
      <c r="B38" s="329"/>
      <c r="C38" s="160" t="s">
        <v>13</v>
      </c>
      <c r="D38" s="313">
        <v>333408567.13268423</v>
      </c>
      <c r="E38" s="313">
        <v>46342063.581507921</v>
      </c>
      <c r="F38" s="317">
        <v>0.16143319756303914</v>
      </c>
      <c r="G38" s="324">
        <v>22.04560834636424</v>
      </c>
      <c r="H38" s="324">
        <v>1.381692488451673</v>
      </c>
      <c r="I38" s="325">
        <v>1.6489588462909042</v>
      </c>
      <c r="J38" s="325">
        <v>7.3578647947739828E-2</v>
      </c>
      <c r="K38" s="317">
        <v>4.6705327402948749E-2</v>
      </c>
      <c r="L38" s="318">
        <v>549777006.20261443</v>
      </c>
      <c r="M38" s="318">
        <v>97538120.900483608</v>
      </c>
      <c r="N38" s="317">
        <v>0.21567831531187448</v>
      </c>
      <c r="O38" s="313">
        <v>180336699.02279752</v>
      </c>
      <c r="P38" s="313">
        <v>18653374.833594173</v>
      </c>
      <c r="Q38" s="317">
        <v>0.11536981273199096</v>
      </c>
      <c r="R38" s="231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116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4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3" t="s">
        <v>299</v>
      </c>
      <c r="B3" s="329" t="s">
        <v>133</v>
      </c>
      <c r="C3" s="160" t="s">
        <v>137</v>
      </c>
      <c r="D3" s="313">
        <v>152193846.68384993</v>
      </c>
      <c r="E3" s="313">
        <v>4701086.5737780333</v>
      </c>
      <c r="F3" s="314">
        <v>3.1873337852445602E-2</v>
      </c>
      <c r="G3" s="322">
        <v>50.004495136770906</v>
      </c>
      <c r="H3" s="322">
        <v>-2.6708332035056515</v>
      </c>
      <c r="I3" s="323">
        <v>3.0563031344438163</v>
      </c>
      <c r="J3" s="323">
        <v>0.11622982174683916</v>
      </c>
      <c r="K3" s="314">
        <v>3.95329671695226E-2</v>
      </c>
      <c r="L3" s="315">
        <v>465150530.66291219</v>
      </c>
      <c r="M3" s="315">
        <v>31511002.847272515</v>
      </c>
      <c r="N3" s="314">
        <v>7.2666352640872039E-2</v>
      </c>
      <c r="O3" s="313">
        <v>231448781.25359172</v>
      </c>
      <c r="P3" s="313">
        <v>11381866.615209192</v>
      </c>
      <c r="Q3" s="314">
        <v>5.1720026310688533E-2</v>
      </c>
    </row>
    <row r="4" spans="1:17">
      <c r="A4" s="333"/>
      <c r="B4" s="329"/>
      <c r="C4" s="160" t="s">
        <v>138</v>
      </c>
      <c r="D4" s="313">
        <v>92626449.284237325</v>
      </c>
      <c r="E4" s="313">
        <v>14363056.670747966</v>
      </c>
      <c r="F4" s="317">
        <v>0.18352202979087787</v>
      </c>
      <c r="G4" s="324">
        <v>30.433154386270598</v>
      </c>
      <c r="H4" s="324">
        <v>2.482291578747553</v>
      </c>
      <c r="I4" s="325">
        <v>2.4010683896913294</v>
      </c>
      <c r="J4" s="325">
        <v>3.5776103947695148E-2</v>
      </c>
      <c r="K4" s="317">
        <v>1.5125447355208089E-2</v>
      </c>
      <c r="L4" s="318">
        <v>222402439.4257293</v>
      </c>
      <c r="M4" s="318">
        <v>37286640.620917588</v>
      </c>
      <c r="N4" s="317">
        <v>0.20142332994620876</v>
      </c>
      <c r="O4" s="313">
        <v>45417010.750121593</v>
      </c>
      <c r="P4" s="313">
        <v>6683623.3907426819</v>
      </c>
      <c r="Q4" s="317">
        <v>0.17255458007661981</v>
      </c>
    </row>
    <row r="5" spans="1:17">
      <c r="A5" s="333"/>
      <c r="B5" s="329"/>
      <c r="C5" s="160" t="s">
        <v>139</v>
      </c>
      <c r="D5" s="313">
        <v>11284752.861346679</v>
      </c>
      <c r="E5" s="313">
        <v>-746324.4290255066</v>
      </c>
      <c r="F5" s="314">
        <v>-6.2033050824363778E-2</v>
      </c>
      <c r="G5" s="322">
        <v>3.707695034130122</v>
      </c>
      <c r="H5" s="322">
        <v>-0.5890646582415382</v>
      </c>
      <c r="I5" s="323">
        <v>2.4810858920800012</v>
      </c>
      <c r="J5" s="323">
        <v>7.3049669818646468E-2</v>
      </c>
      <c r="K5" s="314">
        <v>3.0335785293979713E-2</v>
      </c>
      <c r="L5" s="315">
        <v>27998441.119896669</v>
      </c>
      <c r="M5" s="315">
        <v>-972828.78814554214</v>
      </c>
      <c r="N5" s="314">
        <v>-3.3579086841322478E-2</v>
      </c>
      <c r="O5" s="313">
        <v>6704926.6337271333</v>
      </c>
      <c r="P5" s="313">
        <v>-32909.9676244203</v>
      </c>
      <c r="Q5" s="314">
        <v>-4.884352288658772E-3</v>
      </c>
    </row>
    <row r="6" spans="1:17">
      <c r="A6" s="333"/>
      <c r="B6" s="329"/>
      <c r="C6" s="160" t="s">
        <v>140</v>
      </c>
      <c r="D6" s="313">
        <v>42051027.260478333</v>
      </c>
      <c r="E6" s="313">
        <v>5703756.5826032534</v>
      </c>
      <c r="F6" s="317">
        <v>0.15692393063436214</v>
      </c>
      <c r="G6" s="324">
        <v>13.816198446648121</v>
      </c>
      <c r="H6" s="324">
        <v>0.83519235657880309</v>
      </c>
      <c r="I6" s="325">
        <v>2.8378129848045797</v>
      </c>
      <c r="J6" s="325">
        <v>3.3855739748293701E-2</v>
      </c>
      <c r="K6" s="317">
        <v>1.2074271035332455E-2</v>
      </c>
      <c r="L6" s="318">
        <v>119332951.18415676</v>
      </c>
      <c r="M6" s="318">
        <v>17416758.228907034</v>
      </c>
      <c r="N6" s="317">
        <v>0.17089294374010358</v>
      </c>
      <c r="O6" s="313">
        <v>32981368.542096972</v>
      </c>
      <c r="P6" s="313">
        <v>4095716.140115086</v>
      </c>
      <c r="Q6" s="317">
        <v>0.14179067459227865</v>
      </c>
    </row>
    <row r="7" spans="1:17">
      <c r="A7" s="333"/>
      <c r="B7" s="329" t="s">
        <v>134</v>
      </c>
      <c r="C7" s="160" t="s">
        <v>137</v>
      </c>
      <c r="D7" s="313">
        <v>2014777787.1207602</v>
      </c>
      <c r="E7" s="313">
        <v>57825739.717322826</v>
      </c>
      <c r="F7" s="314">
        <v>2.9548879234955368E-2</v>
      </c>
      <c r="G7" s="322">
        <v>50.950525357850317</v>
      </c>
      <c r="H7" s="322">
        <v>-1.769049394499028</v>
      </c>
      <c r="I7" s="323">
        <v>2.9785720271630529</v>
      </c>
      <c r="J7" s="323">
        <v>4.5641515701634106E-2</v>
      </c>
      <c r="K7" s="314">
        <v>1.5561744652072195E-2</v>
      </c>
      <c r="L7" s="315">
        <v>6001160757.6673727</v>
      </c>
      <c r="M7" s="315">
        <v>261556388.3709383</v>
      </c>
      <c r="N7" s="314">
        <v>4.5570456000436854E-2</v>
      </c>
      <c r="O7" s="313">
        <v>3007917762.8211241</v>
      </c>
      <c r="P7" s="313">
        <v>71711962.164440155</v>
      </c>
      <c r="Q7" s="314">
        <v>2.4423343264427085E-2</v>
      </c>
    </row>
    <row r="8" spans="1:17">
      <c r="A8" s="333"/>
      <c r="B8" s="329"/>
      <c r="C8" s="160" t="s">
        <v>138</v>
      </c>
      <c r="D8" s="313">
        <v>1194433269.5499709</v>
      </c>
      <c r="E8" s="313">
        <v>154445212.27466261</v>
      </c>
      <c r="F8" s="317">
        <v>0.14850671716298131</v>
      </c>
      <c r="G8" s="324">
        <v>30.20531741886742</v>
      </c>
      <c r="H8" s="324">
        <v>2.1884182823638909</v>
      </c>
      <c r="I8" s="325">
        <v>2.3859185803155452</v>
      </c>
      <c r="J8" s="325">
        <v>2.1441341234076816E-2</v>
      </c>
      <c r="K8" s="317">
        <v>9.0681106502874028E-3</v>
      </c>
      <c r="L8" s="318">
        <v>2849820530.7663212</v>
      </c>
      <c r="M8" s="318">
        <v>390792440.42230034</v>
      </c>
      <c r="N8" s="317">
        <v>0.15892150315681347</v>
      </c>
      <c r="O8" s="313">
        <v>588885535.17486286</v>
      </c>
      <c r="P8" s="313">
        <v>70040523.030991912</v>
      </c>
      <c r="Q8" s="317">
        <v>0.13499315092494388</v>
      </c>
    </row>
    <row r="9" spans="1:17">
      <c r="A9" s="333"/>
      <c r="B9" s="329"/>
      <c r="C9" s="160" t="s">
        <v>139</v>
      </c>
      <c r="D9" s="313">
        <v>161584064.79549596</v>
      </c>
      <c r="E9" s="313">
        <v>-9767983.2464702427</v>
      </c>
      <c r="F9" s="314">
        <v>-5.7005348684702882E-2</v>
      </c>
      <c r="G9" s="322">
        <v>4.086203969199306</v>
      </c>
      <c r="H9" s="322">
        <v>-0.52995773885212305</v>
      </c>
      <c r="I9" s="323">
        <v>2.4064970293119221</v>
      </c>
      <c r="J9" s="323">
        <v>1.9278026368215073E-2</v>
      </c>
      <c r="K9" s="314">
        <v>8.0755164668357277E-3</v>
      </c>
      <c r="L9" s="315">
        <v>388851571.91450614</v>
      </c>
      <c r="M9" s="315">
        <v>-20203293.364598572</v>
      </c>
      <c r="N9" s="314">
        <v>-4.9390179849868161E-2</v>
      </c>
      <c r="O9" s="313">
        <v>91787519.600383371</v>
      </c>
      <c r="P9" s="313">
        <v>-1238224.7421746701</v>
      </c>
      <c r="Q9" s="314">
        <v>-1.3310559898505415E-2</v>
      </c>
    </row>
    <row r="10" spans="1:17">
      <c r="A10" s="333"/>
      <c r="B10" s="329"/>
      <c r="C10" s="160" t="s">
        <v>140</v>
      </c>
      <c r="D10" s="313">
        <v>506432048.02096343</v>
      </c>
      <c r="E10" s="313">
        <v>34148928.888925433</v>
      </c>
      <c r="F10" s="317">
        <v>7.2306054367736752E-2</v>
      </c>
      <c r="G10" s="324">
        <v>12.806860920178295</v>
      </c>
      <c r="H10" s="324">
        <v>8.372586104866464E-2</v>
      </c>
      <c r="I10" s="325">
        <v>2.8382332167098481</v>
      </c>
      <c r="J10" s="325">
        <v>4.2756975954847398E-2</v>
      </c>
      <c r="K10" s="317">
        <v>1.5295059686609828E-2</v>
      </c>
      <c r="L10" s="318">
        <v>1437372260.6994953</v>
      </c>
      <c r="M10" s="318">
        <v>117116022.25621963</v>
      </c>
      <c r="N10" s="317">
        <v>8.870703947160441E-2</v>
      </c>
      <c r="O10" s="313">
        <v>403852589.5603174</v>
      </c>
      <c r="P10" s="313">
        <v>39425103.542963505</v>
      </c>
      <c r="Q10" s="317">
        <v>0.10818367180209371</v>
      </c>
    </row>
    <row r="11" spans="1:17">
      <c r="A11" s="333"/>
      <c r="B11" s="329" t="s">
        <v>135</v>
      </c>
      <c r="C11" s="160" t="s">
        <v>137</v>
      </c>
      <c r="D11" s="313">
        <v>1748776523.1399324</v>
      </c>
      <c r="E11" s="313">
        <v>52902194.528519154</v>
      </c>
      <c r="F11" s="314">
        <v>3.1194643161935012E-2</v>
      </c>
      <c r="G11" s="322">
        <v>50.819026502088278</v>
      </c>
      <c r="H11" s="322">
        <v>-1.8127896455746821</v>
      </c>
      <c r="I11" s="323">
        <v>2.9806727832905708</v>
      </c>
      <c r="J11" s="323">
        <v>4.9610334708255266E-2</v>
      </c>
      <c r="K11" s="314">
        <v>1.6925717407437223E-2</v>
      </c>
      <c r="L11" s="315">
        <v>5212530586.5807095</v>
      </c>
      <c r="M11" s="315">
        <v>241817024.47305012</v>
      </c>
      <c r="N11" s="314">
        <v>4.8648352284156961E-2</v>
      </c>
      <c r="O11" s="313">
        <v>2616726135.5400391</v>
      </c>
      <c r="P11" s="313">
        <v>72540759.18715477</v>
      </c>
      <c r="Q11" s="314">
        <v>2.8512371724713978E-2</v>
      </c>
    </row>
    <row r="12" spans="1:17">
      <c r="A12" s="333"/>
      <c r="B12" s="329"/>
      <c r="C12" s="160" t="s">
        <v>138</v>
      </c>
      <c r="D12" s="313">
        <v>1047231715.9063365</v>
      </c>
      <c r="E12" s="313">
        <v>136897280.78390038</v>
      </c>
      <c r="F12" s="317">
        <v>0.15038130548745887</v>
      </c>
      <c r="G12" s="324">
        <v>30.432302595711963</v>
      </c>
      <c r="H12" s="324">
        <v>2.1798821103558268</v>
      </c>
      <c r="I12" s="325">
        <v>2.3876775179437435</v>
      </c>
      <c r="J12" s="325">
        <v>2.2328912950502655E-2</v>
      </c>
      <c r="K12" s="317">
        <v>9.4400093514192436E-3</v>
      </c>
      <c r="L12" s="318">
        <v>2500451624.1472092</v>
      </c>
      <c r="M12" s="318">
        <v>347193337.95304489</v>
      </c>
      <c r="N12" s="317">
        <v>0.16124091576895835</v>
      </c>
      <c r="O12" s="313">
        <v>516030612.54051989</v>
      </c>
      <c r="P12" s="313">
        <v>62289290.633981168</v>
      </c>
      <c r="Q12" s="317">
        <v>0.13727929907783773</v>
      </c>
    </row>
    <row r="13" spans="1:17">
      <c r="A13" s="333"/>
      <c r="B13" s="329"/>
      <c r="C13" s="160" t="s">
        <v>139</v>
      </c>
      <c r="D13" s="313">
        <v>140783346.69656998</v>
      </c>
      <c r="E13" s="313">
        <v>-7318423.0300993919</v>
      </c>
      <c r="F13" s="314">
        <v>-4.9414824978837035E-2</v>
      </c>
      <c r="G13" s="322">
        <v>4.0911303029044559</v>
      </c>
      <c r="H13" s="322">
        <v>-0.50523924163605027</v>
      </c>
      <c r="I13" s="323">
        <v>2.3893772350569833</v>
      </c>
      <c r="J13" s="323">
        <v>2.2148933253825831E-2</v>
      </c>
      <c r="K13" s="314">
        <v>9.3564837987762384E-3</v>
      </c>
      <c r="L13" s="315">
        <v>336384523.67191905</v>
      </c>
      <c r="M13" s="315">
        <v>-14206177.172186792</v>
      </c>
      <c r="N13" s="314">
        <v>-4.0520690189394755E-2</v>
      </c>
      <c r="O13" s="313">
        <v>79766785.385603487</v>
      </c>
      <c r="P13" s="313">
        <v>-560887.08553500473</v>
      </c>
      <c r="Q13" s="314">
        <v>-6.9824889515693348E-3</v>
      </c>
    </row>
    <row r="14" spans="1:17">
      <c r="A14" s="333"/>
      <c r="B14" s="329"/>
      <c r="C14" s="160" t="s">
        <v>140</v>
      </c>
      <c r="D14" s="313">
        <v>438117920.78582144</v>
      </c>
      <c r="E14" s="313">
        <v>31861737.129743218</v>
      </c>
      <c r="F14" s="317">
        <v>7.8427697624207024E-2</v>
      </c>
      <c r="G14" s="324">
        <v>12.731601741472437</v>
      </c>
      <c r="H14" s="324">
        <v>0.12335571386404176</v>
      </c>
      <c r="I14" s="325">
        <v>2.837868100530089</v>
      </c>
      <c r="J14" s="325">
        <v>4.1731932341349864E-2</v>
      </c>
      <c r="K14" s="317">
        <v>1.4924856956584727E-2</v>
      </c>
      <c r="L14" s="318">
        <v>1243320871.6686511</v>
      </c>
      <c r="M14" s="318">
        <v>107373262.99756384</v>
      </c>
      <c r="N14" s="317">
        <v>9.4523076749267299E-2</v>
      </c>
      <c r="O14" s="313">
        <v>350020420.35209996</v>
      </c>
      <c r="P14" s="313">
        <v>35304823.104968607</v>
      </c>
      <c r="Q14" s="317">
        <v>0.11218008708111595</v>
      </c>
    </row>
    <row r="15" spans="1:17">
      <c r="A15" s="333" t="s">
        <v>300</v>
      </c>
      <c r="B15" s="329" t="s">
        <v>133</v>
      </c>
      <c r="C15" s="160" t="s">
        <v>137</v>
      </c>
      <c r="D15" s="313">
        <v>151771240.61950359</v>
      </c>
      <c r="E15" s="313">
        <v>4719612.8604264259</v>
      </c>
      <c r="F15" s="314">
        <v>3.2094937895953315E-2</v>
      </c>
      <c r="G15" s="322">
        <v>49.997858146602937</v>
      </c>
      <c r="H15" s="322">
        <v>-2.6736441044077921</v>
      </c>
      <c r="I15" s="323">
        <v>3.0485401422061802</v>
      </c>
      <c r="J15" s="323">
        <v>0.11668025918761504</v>
      </c>
      <c r="K15" s="314">
        <v>3.9797351798232641E-2</v>
      </c>
      <c r="L15" s="315">
        <v>462680719.46098983</v>
      </c>
      <c r="M15" s="315">
        <v>31545951.301572263</v>
      </c>
      <c r="N15" s="314">
        <v>7.3169583228573545E-2</v>
      </c>
      <c r="O15" s="313">
        <v>230268643.98796755</v>
      </c>
      <c r="P15" s="313">
        <v>11441967.907974005</v>
      </c>
      <c r="Q15" s="314">
        <v>5.2287811124962287E-2</v>
      </c>
    </row>
    <row r="16" spans="1:17">
      <c r="A16" s="333"/>
      <c r="B16" s="329"/>
      <c r="C16" s="160" t="s">
        <v>138</v>
      </c>
      <c r="D16" s="313">
        <v>92605712.353562966</v>
      </c>
      <c r="E16" s="313">
        <v>14359182.450979874</v>
      </c>
      <c r="F16" s="317">
        <v>0.18351206716588009</v>
      </c>
      <c r="G16" s="324">
        <v>30.507013390147907</v>
      </c>
      <c r="H16" s="324">
        <v>2.4803785360955608</v>
      </c>
      <c r="I16" s="325">
        <v>2.40069438184516</v>
      </c>
      <c r="J16" s="325">
        <v>3.5809478139822382E-2</v>
      </c>
      <c r="K16" s="317">
        <v>1.5142165305260965E-2</v>
      </c>
      <c r="L16" s="318">
        <v>222318013.37396756</v>
      </c>
      <c r="M16" s="318">
        <v>37273976.040020525</v>
      </c>
      <c r="N16" s="317">
        <v>0.2014330025276771</v>
      </c>
      <c r="O16" s="313">
        <v>45403100.612897635</v>
      </c>
      <c r="P16" s="313">
        <v>6682151.4148220047</v>
      </c>
      <c r="Q16" s="317">
        <v>0.17257199405519991</v>
      </c>
    </row>
    <row r="17" spans="1:17">
      <c r="A17" s="333"/>
      <c r="B17" s="329"/>
      <c r="C17" s="160" t="s">
        <v>139</v>
      </c>
      <c r="D17" s="313">
        <v>11284231.343283402</v>
      </c>
      <c r="E17" s="313">
        <v>-746381.02791498043</v>
      </c>
      <c r="F17" s="314">
        <v>-6.2040152644418763E-2</v>
      </c>
      <c r="G17" s="322">
        <v>3.7173537996528214</v>
      </c>
      <c r="H17" s="322">
        <v>-0.59181595417534094</v>
      </c>
      <c r="I17" s="323">
        <v>2.4809111715157743</v>
      </c>
      <c r="J17" s="323">
        <v>7.3063087387650771E-2</v>
      </c>
      <c r="K17" s="314">
        <v>3.0343728023899296E-2</v>
      </c>
      <c r="L17" s="315">
        <v>27995175.601520244</v>
      </c>
      <c r="M17" s="315">
        <v>-972711.34735788032</v>
      </c>
      <c r="N17" s="314">
        <v>-3.3578954138922854E-2</v>
      </c>
      <c r="O17" s="313">
        <v>6701668.1575273871</v>
      </c>
      <c r="P17" s="313">
        <v>-32768.703396553174</v>
      </c>
      <c r="Q17" s="314">
        <v>-4.8658416543617914E-3</v>
      </c>
    </row>
    <row r="18" spans="1:17">
      <c r="A18" s="333"/>
      <c r="B18" s="329"/>
      <c r="C18" s="160" t="s">
        <v>140</v>
      </c>
      <c r="D18" s="313">
        <v>41690252.106462181</v>
      </c>
      <c r="E18" s="313">
        <v>5701651.6734583825</v>
      </c>
      <c r="F18" s="317">
        <v>0.15842938054989245</v>
      </c>
      <c r="G18" s="324">
        <v>13.733980841210496</v>
      </c>
      <c r="H18" s="324">
        <v>0.84344928025893395</v>
      </c>
      <c r="I18" s="325">
        <v>2.8049064781250617</v>
      </c>
      <c r="J18" s="325">
        <v>3.4497876997671817E-2</v>
      </c>
      <c r="K18" s="317">
        <v>1.2452270392040096E-2</v>
      </c>
      <c r="L18" s="318">
        <v>116937258.20808277</v>
      </c>
      <c r="M18" s="318">
        <v>17234130.025952131</v>
      </c>
      <c r="N18" s="317">
        <v>0.17285445642658312</v>
      </c>
      <c r="O18" s="313">
        <v>32270899.482255936</v>
      </c>
      <c r="P18" s="313">
        <v>4079057.2567766197</v>
      </c>
      <c r="Q18" s="317">
        <v>0.14468927656987368</v>
      </c>
    </row>
    <row r="19" spans="1:17">
      <c r="A19" s="333"/>
      <c r="B19" s="329" t="s">
        <v>134</v>
      </c>
      <c r="C19" s="160" t="s">
        <v>137</v>
      </c>
      <c r="D19" s="313">
        <v>2009206784.2201314</v>
      </c>
      <c r="E19" s="313">
        <v>58482656.387511015</v>
      </c>
      <c r="F19" s="314">
        <v>2.9979972848589821E-2</v>
      </c>
      <c r="G19" s="322">
        <v>50.944261235152382</v>
      </c>
      <c r="H19" s="322">
        <v>-1.7569528439563697</v>
      </c>
      <c r="I19" s="323">
        <v>2.9708306259238766</v>
      </c>
      <c r="J19" s="323">
        <v>4.6624197295375147E-2</v>
      </c>
      <c r="K19" s="314">
        <v>1.5944222281613213E-2</v>
      </c>
      <c r="L19" s="315">
        <v>5969013048.3751926</v>
      </c>
      <c r="M19" s="315">
        <v>264693013.28631783</v>
      </c>
      <c r="N19" s="314">
        <v>4.6402202481297818E-2</v>
      </c>
      <c r="O19" s="313">
        <v>2992350493.1689901</v>
      </c>
      <c r="P19" s="313">
        <v>73672636.249817848</v>
      </c>
      <c r="Q19" s="314">
        <v>2.524178407533589E-2</v>
      </c>
    </row>
    <row r="20" spans="1:17">
      <c r="A20" s="333"/>
      <c r="B20" s="329"/>
      <c r="C20" s="160" t="s">
        <v>138</v>
      </c>
      <c r="D20" s="313">
        <v>1194188674.2528827</v>
      </c>
      <c r="E20" s="313">
        <v>154442940.73572552</v>
      </c>
      <c r="F20" s="317">
        <v>0.14853914352049324</v>
      </c>
      <c r="G20" s="324">
        <v>30.279143124042804</v>
      </c>
      <c r="H20" s="324">
        <v>2.1891319799199387</v>
      </c>
      <c r="I20" s="325">
        <v>2.3855527962912495</v>
      </c>
      <c r="J20" s="325">
        <v>2.1495340323338663E-2</v>
      </c>
      <c r="K20" s="317">
        <v>9.0925625640252781E-3</v>
      </c>
      <c r="L20" s="318">
        <v>2848800131.1633043</v>
      </c>
      <c r="M20" s="318">
        <v>390781477.53124428</v>
      </c>
      <c r="N20" s="317">
        <v>0.15898230754018525</v>
      </c>
      <c r="O20" s="313">
        <v>588715574.7082572</v>
      </c>
      <c r="P20" s="313">
        <v>70043902.381233215</v>
      </c>
      <c r="Q20" s="317">
        <v>0.13504478096322625</v>
      </c>
    </row>
    <row r="21" spans="1:17">
      <c r="A21" s="333"/>
      <c r="B21" s="329"/>
      <c r="C21" s="160" t="s">
        <v>139</v>
      </c>
      <c r="D21" s="313">
        <v>161577700.54016304</v>
      </c>
      <c r="E21" s="313">
        <v>-9769206.5492372215</v>
      </c>
      <c r="F21" s="314">
        <v>-5.7014198360406568E-2</v>
      </c>
      <c r="G21" s="322">
        <v>4.0968687995388722</v>
      </c>
      <c r="H21" s="322">
        <v>-0.53227886079419662</v>
      </c>
      <c r="I21" s="323">
        <v>2.4063012431861059</v>
      </c>
      <c r="J21" s="323">
        <v>1.9226212819890343E-2</v>
      </c>
      <c r="K21" s="314">
        <v>8.0542976552105839E-3</v>
      </c>
      <c r="L21" s="315">
        <v>388804621.68094665</v>
      </c>
      <c r="M21" s="315">
        <v>-20213301.762640595</v>
      </c>
      <c r="N21" s="314">
        <v>-4.9419110029363944E-2</v>
      </c>
      <c r="O21" s="313">
        <v>91740813.490537971</v>
      </c>
      <c r="P21" s="313">
        <v>-1249235.1913166493</v>
      </c>
      <c r="Q21" s="314">
        <v>-1.3434073957640756E-2</v>
      </c>
    </row>
    <row r="22" spans="1:17">
      <c r="A22" s="333"/>
      <c r="B22" s="329"/>
      <c r="C22" s="160" t="s">
        <v>140</v>
      </c>
      <c r="D22" s="313">
        <v>501805942.34635901</v>
      </c>
      <c r="E22" s="313">
        <v>33571224.02597332</v>
      </c>
      <c r="F22" s="317">
        <v>7.1697425911511528E-2</v>
      </c>
      <c r="G22" s="324">
        <v>12.723495270382228</v>
      </c>
      <c r="H22" s="324">
        <v>7.3557856171307279E-2</v>
      </c>
      <c r="I22" s="325">
        <v>2.8050164550719203</v>
      </c>
      <c r="J22" s="325">
        <v>3.9966561555317526E-2</v>
      </c>
      <c r="K22" s="317">
        <v>1.4454191820925109E-2</v>
      </c>
      <c r="L22" s="318">
        <v>1407573925.5344083</v>
      </c>
      <c r="M22" s="318">
        <v>112881567.50184941</v>
      </c>
      <c r="N22" s="317">
        <v>8.7187946079628181E-2</v>
      </c>
      <c r="O22" s="313">
        <v>394939087.19471449</v>
      </c>
      <c r="P22" s="313">
        <v>38683199.934306085</v>
      </c>
      <c r="Q22" s="317">
        <v>0.10858262647047923</v>
      </c>
    </row>
    <row r="23" spans="1:17">
      <c r="A23" s="333"/>
      <c r="B23" s="329" t="s">
        <v>135</v>
      </c>
      <c r="C23" s="160" t="s">
        <v>137</v>
      </c>
      <c r="D23" s="313">
        <v>1743989872.4456828</v>
      </c>
      <c r="E23" s="313">
        <v>53479358.945381641</v>
      </c>
      <c r="F23" s="314">
        <v>3.1635034812442245E-2</v>
      </c>
      <c r="G23" s="322">
        <v>50.812192545592339</v>
      </c>
      <c r="H23" s="322">
        <v>-1.8018014060317853</v>
      </c>
      <c r="I23" s="323">
        <v>2.9730091073532692</v>
      </c>
      <c r="J23" s="323">
        <v>5.0660999648739935E-2</v>
      </c>
      <c r="K23" s="314">
        <v>1.73357169582831E-2</v>
      </c>
      <c r="L23" s="315">
        <v>5184897773.9128809</v>
      </c>
      <c r="M23" s="315">
        <v>244637573.73066425</v>
      </c>
      <c r="N23" s="314">
        <v>4.9519167780199318E-2</v>
      </c>
      <c r="O23" s="313">
        <v>2603371157.8739319</v>
      </c>
      <c r="P23" s="313">
        <v>74279163.80949831</v>
      </c>
      <c r="Q23" s="314">
        <v>2.9369894010904018E-2</v>
      </c>
    </row>
    <row r="24" spans="1:17">
      <c r="A24" s="333"/>
      <c r="B24" s="329"/>
      <c r="C24" s="160" t="s">
        <v>138</v>
      </c>
      <c r="D24" s="313">
        <v>1047024347.0881739</v>
      </c>
      <c r="E24" s="313">
        <v>136897259.51966655</v>
      </c>
      <c r="F24" s="317">
        <v>0.15041554238914132</v>
      </c>
      <c r="G24" s="324">
        <v>30.505683298240815</v>
      </c>
      <c r="H24" s="324">
        <v>2.1796713047459306</v>
      </c>
      <c r="I24" s="325">
        <v>2.3873179039836527</v>
      </c>
      <c r="J24" s="325">
        <v>2.2384418293459163E-2</v>
      </c>
      <c r="K24" s="317">
        <v>9.4651365160599368E-3</v>
      </c>
      <c r="L24" s="318">
        <v>2499579969.7103915</v>
      </c>
      <c r="M24" s="318">
        <v>347189944.0859375</v>
      </c>
      <c r="N24" s="317">
        <v>0.1613043825480516</v>
      </c>
      <c r="O24" s="313">
        <v>515886043.99665648</v>
      </c>
      <c r="P24" s="313">
        <v>62294500.684602439</v>
      </c>
      <c r="Q24" s="317">
        <v>0.13733611572591897</v>
      </c>
    </row>
    <row r="25" spans="1:17">
      <c r="A25" s="333"/>
      <c r="B25" s="329"/>
      <c r="C25" s="160" t="s">
        <v>139</v>
      </c>
      <c r="D25" s="313">
        <v>140777831.68989268</v>
      </c>
      <c r="E25" s="313">
        <v>-7318889.9969410896</v>
      </c>
      <c r="F25" s="314">
        <v>-4.9419662458279522E-2</v>
      </c>
      <c r="G25" s="322">
        <v>4.1016466913001572</v>
      </c>
      <c r="H25" s="322">
        <v>-0.50758818589248555</v>
      </c>
      <c r="I25" s="323">
        <v>2.3891833352911536</v>
      </c>
      <c r="J25" s="323">
        <v>2.2120796426322809E-2</v>
      </c>
      <c r="K25" s="314">
        <v>9.345252211600312E-3</v>
      </c>
      <c r="L25" s="315">
        <v>336344049.45191443</v>
      </c>
      <c r="M25" s="315">
        <v>-14210152.581680536</v>
      </c>
      <c r="N25" s="314">
        <v>-4.0536249456563984E-2</v>
      </c>
      <c r="O25" s="313">
        <v>79726525.450265944</v>
      </c>
      <c r="P25" s="313">
        <v>-565761.39345963299</v>
      </c>
      <c r="Q25" s="314">
        <v>-7.0462732561196728E-3</v>
      </c>
    </row>
    <row r="26" spans="1:17">
      <c r="A26" s="333"/>
      <c r="B26" s="329"/>
      <c r="C26" s="160" t="s">
        <v>140</v>
      </c>
      <c r="D26" s="313">
        <v>434161112.62385273</v>
      </c>
      <c r="E26" s="313">
        <v>31431559.20516336</v>
      </c>
      <c r="F26" s="317">
        <v>7.804631902066099E-2</v>
      </c>
      <c r="G26" s="324">
        <v>12.649544816172028</v>
      </c>
      <c r="H26" s="324">
        <v>0.11533688401448039</v>
      </c>
      <c r="I26" s="325">
        <v>2.804710044247233</v>
      </c>
      <c r="J26" s="325">
        <v>3.930081001007979E-2</v>
      </c>
      <c r="K26" s="317">
        <v>1.421157112065587E-2</v>
      </c>
      <c r="L26" s="318">
        <v>1217696033.3976738</v>
      </c>
      <c r="M26" s="318">
        <v>103984007.47342539</v>
      </c>
      <c r="N26" s="317">
        <v>9.3367050954784328E-2</v>
      </c>
      <c r="O26" s="313">
        <v>342394841.71635824</v>
      </c>
      <c r="P26" s="313">
        <v>34783334.708297253</v>
      </c>
      <c r="Q26" s="317">
        <v>0.11307553168804492</v>
      </c>
    </row>
    <row r="27" spans="1:17">
      <c r="A27" s="333" t="s">
        <v>67</v>
      </c>
      <c r="B27" s="329" t="s">
        <v>133</v>
      </c>
      <c r="C27" s="160" t="s">
        <v>137</v>
      </c>
      <c r="D27" s="313">
        <v>87472057.806381002</v>
      </c>
      <c r="E27" s="313">
        <v>3221128.33192496</v>
      </c>
      <c r="F27" s="314">
        <v>3.8232555439065757E-2</v>
      </c>
      <c r="G27" s="322">
        <v>51.685336117625326</v>
      </c>
      <c r="H27" s="322">
        <v>-1.7124910441286403</v>
      </c>
      <c r="I27" s="323">
        <v>3.3565183719397114</v>
      </c>
      <c r="J27" s="323">
        <v>0.11122917616447836</v>
      </c>
      <c r="K27" s="314">
        <v>3.4274041373347622E-2</v>
      </c>
      <c r="L27" s="315">
        <v>293601569.05849028</v>
      </c>
      <c r="M27" s="315">
        <v>20182937.901016951</v>
      </c>
      <c r="N27" s="314">
        <v>7.3816980999340698E-2</v>
      </c>
      <c r="O27" s="313">
        <v>163413829.66828251</v>
      </c>
      <c r="P27" s="313">
        <v>8616950.903503716</v>
      </c>
      <c r="Q27" s="314">
        <v>5.5666179914373996E-2</v>
      </c>
    </row>
    <row r="28" spans="1:17">
      <c r="A28" s="333"/>
      <c r="B28" s="329"/>
      <c r="C28" s="160" t="s">
        <v>138</v>
      </c>
      <c r="D28" s="313">
        <v>55652845.005745977</v>
      </c>
      <c r="E28" s="313">
        <v>6908094.200112097</v>
      </c>
      <c r="F28" s="317">
        <v>0.14171975619811078</v>
      </c>
      <c r="G28" s="324">
        <v>32.884055459070879</v>
      </c>
      <c r="H28" s="324">
        <v>1.9898707325846843</v>
      </c>
      <c r="I28" s="325">
        <v>2.5733844174836604</v>
      </c>
      <c r="J28" s="325">
        <v>3.9130078522266132E-2</v>
      </c>
      <c r="K28" s="317">
        <v>1.5440470169344838E-2</v>
      </c>
      <c r="L28" s="318">
        <v>143216164.12642005</v>
      </c>
      <c r="M28" s="318">
        <v>19684567.895650461</v>
      </c>
      <c r="N28" s="317">
        <v>0.15934844603543927</v>
      </c>
      <c r="O28" s="313">
        <v>29103925.327313185</v>
      </c>
      <c r="P28" s="313">
        <v>3653178.9637238868</v>
      </c>
      <c r="Q28" s="317">
        <v>0.14353916822456134</v>
      </c>
    </row>
    <row r="29" spans="1:17">
      <c r="A29" s="333"/>
      <c r="B29" s="329"/>
      <c r="C29" s="160" t="s">
        <v>139</v>
      </c>
      <c r="D29" s="313">
        <v>5050880.4310962288</v>
      </c>
      <c r="E29" s="313">
        <v>195096.99293295015</v>
      </c>
      <c r="F29" s="314">
        <v>4.0178273067043212E-2</v>
      </c>
      <c r="G29" s="322">
        <v>2.9844553714397821</v>
      </c>
      <c r="H29" s="322">
        <v>-9.3116429647154941E-2</v>
      </c>
      <c r="I29" s="323">
        <v>2.7663199518344945</v>
      </c>
      <c r="J29" s="323">
        <v>-8.657453654192393E-2</v>
      </c>
      <c r="K29" s="314">
        <v>-3.0346210452105952E-2</v>
      </c>
      <c r="L29" s="315">
        <v>13972351.31087191</v>
      </c>
      <c r="M29" s="315">
        <v>119313.50338639691</v>
      </c>
      <c r="N29" s="314">
        <v>8.6128042848425384E-3</v>
      </c>
      <c r="O29" s="313">
        <v>3723902.4299582243</v>
      </c>
      <c r="P29" s="313">
        <v>190295.60645300755</v>
      </c>
      <c r="Q29" s="314">
        <v>5.385307872601424E-2</v>
      </c>
    </row>
    <row r="30" spans="1:17">
      <c r="A30" s="333"/>
      <c r="B30" s="329"/>
      <c r="C30" s="160" t="s">
        <v>140</v>
      </c>
      <c r="D30" s="313">
        <v>17628297.104553964</v>
      </c>
      <c r="E30" s="313">
        <v>1174916.0702577941</v>
      </c>
      <c r="F30" s="317">
        <v>7.140879238186644E-2</v>
      </c>
      <c r="G30" s="324">
        <v>10.416177278543085</v>
      </c>
      <c r="H30" s="324">
        <v>-1.1895173312794327E-2</v>
      </c>
      <c r="I30" s="325">
        <v>3.1847449367910579</v>
      </c>
      <c r="J30" s="325">
        <v>0.11365928077814891</v>
      </c>
      <c r="K30" s="317">
        <v>3.7009479222962827E-2</v>
      </c>
      <c r="L30" s="318">
        <v>56141629.947976701</v>
      </c>
      <c r="M30" s="318">
        <v>5611887.4606348947</v>
      </c>
      <c r="N30" s="317">
        <v>0.11106107382282281</v>
      </c>
      <c r="O30" s="313">
        <v>17986751.503527999</v>
      </c>
      <c r="P30" s="313">
        <v>1770963.1480843909</v>
      </c>
      <c r="Q30" s="317">
        <v>0.10921227567020397</v>
      </c>
    </row>
    <row r="31" spans="1:17">
      <c r="A31" s="333"/>
      <c r="B31" s="329" t="s">
        <v>134</v>
      </c>
      <c r="C31" s="160" t="s">
        <v>137</v>
      </c>
      <c r="D31" s="313">
        <v>1138983105.1432402</v>
      </c>
      <c r="E31" s="313">
        <v>22116366.445112228</v>
      </c>
      <c r="F31" s="314">
        <v>1.9802153362443311E-2</v>
      </c>
      <c r="G31" s="322">
        <v>51.60120060754933</v>
      </c>
      <c r="H31" s="322">
        <v>-1.5017349555758699</v>
      </c>
      <c r="I31" s="323">
        <v>3.3037524931531745</v>
      </c>
      <c r="J31" s="323">
        <v>4.4556028045276808E-2</v>
      </c>
      <c r="K31" s="314">
        <v>1.3670862902031821E-2</v>
      </c>
      <c r="L31" s="315">
        <v>3762918273.2763243</v>
      </c>
      <c r="M31" s="315">
        <v>122830146.51479959</v>
      </c>
      <c r="N31" s="314">
        <v>3.3743728788258168E-2</v>
      </c>
      <c r="O31" s="313">
        <v>2119235815.4109912</v>
      </c>
      <c r="P31" s="313">
        <v>43168699.837839842</v>
      </c>
      <c r="Q31" s="314">
        <v>2.079349916677526E-2</v>
      </c>
    </row>
    <row r="32" spans="1:17">
      <c r="A32" s="333"/>
      <c r="B32" s="329"/>
      <c r="C32" s="160" t="s">
        <v>138</v>
      </c>
      <c r="D32" s="313">
        <v>730354261.03302348</v>
      </c>
      <c r="E32" s="313">
        <v>74016360.310451508</v>
      </c>
      <c r="F32" s="317">
        <v>0.11277172966693805</v>
      </c>
      <c r="G32" s="324">
        <v>33.088424725495734</v>
      </c>
      <c r="H32" s="324">
        <v>1.8819539424778498</v>
      </c>
      <c r="I32" s="325">
        <v>2.5669991430451615</v>
      </c>
      <c r="J32" s="325">
        <v>4.109477766373848E-2</v>
      </c>
      <c r="K32" s="317">
        <v>1.6269332373370748E-2</v>
      </c>
      <c r="L32" s="318">
        <v>1874818762.1911535</v>
      </c>
      <c r="M32" s="318">
        <v>216971993.59072995</v>
      </c>
      <c r="N32" s="317">
        <v>0.13087578279258016</v>
      </c>
      <c r="O32" s="313">
        <v>381407457.94895285</v>
      </c>
      <c r="P32" s="313">
        <v>37924544.022343934</v>
      </c>
      <c r="Q32" s="317">
        <v>0.11041173369819254</v>
      </c>
    </row>
    <row r="33" spans="1:17">
      <c r="A33" s="333"/>
      <c r="B33" s="329"/>
      <c r="C33" s="160" t="s">
        <v>139</v>
      </c>
      <c r="D33" s="313">
        <v>67880480.158158109</v>
      </c>
      <c r="E33" s="313">
        <v>-847781.82562787831</v>
      </c>
      <c r="F33" s="314">
        <v>-1.2335272290573601E-2</v>
      </c>
      <c r="G33" s="322">
        <v>3.075299587992907</v>
      </c>
      <c r="H33" s="322">
        <v>-0.1924783312822278</v>
      </c>
      <c r="I33" s="323">
        <v>2.7793952971673646</v>
      </c>
      <c r="J33" s="323">
        <v>-3.5303386213800803E-2</v>
      </c>
      <c r="K33" s="314">
        <v>-1.2542509939782436E-2</v>
      </c>
      <c r="L33" s="315">
        <v>188666687.32104725</v>
      </c>
      <c r="M33" s="315">
        <v>-4782661.1957909763</v>
      </c>
      <c r="N33" s="314">
        <v>-2.4723066955041638E-2</v>
      </c>
      <c r="O33" s="313">
        <v>50085615.687350392</v>
      </c>
      <c r="P33" s="313">
        <v>414995.12104782462</v>
      </c>
      <c r="Q33" s="314">
        <v>8.3549413378854517E-3</v>
      </c>
    </row>
    <row r="34" spans="1:17">
      <c r="A34" s="333"/>
      <c r="B34" s="329"/>
      <c r="C34" s="160" t="s">
        <v>140</v>
      </c>
      <c r="D34" s="313">
        <v>226768898.64615172</v>
      </c>
      <c r="E34" s="313">
        <v>8825138.4696159959</v>
      </c>
      <c r="F34" s="317">
        <v>4.0492732907184782E-2</v>
      </c>
      <c r="G34" s="324">
        <v>10.273679546038124</v>
      </c>
      <c r="H34" s="324">
        <v>-8.8750502268574394E-2</v>
      </c>
      <c r="I34" s="325">
        <v>3.1155296730718409</v>
      </c>
      <c r="J34" s="325">
        <v>5.9195406109255444E-2</v>
      </c>
      <c r="K34" s="317">
        <v>1.9368106018090886E-2</v>
      </c>
      <c r="L34" s="318">
        <v>706505232.66190648</v>
      </c>
      <c r="M34" s="318">
        <v>40396250.163684607</v>
      </c>
      <c r="N34" s="317">
        <v>6.0645106469184182E-2</v>
      </c>
      <c r="O34" s="313">
        <v>224342266.31206167</v>
      </c>
      <c r="P34" s="313">
        <v>19155787.400670528</v>
      </c>
      <c r="Q34" s="317">
        <v>9.3357942015969142E-2</v>
      </c>
    </row>
    <row r="35" spans="1:17">
      <c r="A35" s="333"/>
      <c r="B35" s="329" t="s">
        <v>135</v>
      </c>
      <c r="C35" s="160" t="s">
        <v>137</v>
      </c>
      <c r="D35" s="313">
        <v>988672401.50982416</v>
      </c>
      <c r="E35" s="313">
        <v>22838997.083610415</v>
      </c>
      <c r="F35" s="314">
        <v>2.3646932254511015E-2</v>
      </c>
      <c r="G35" s="322">
        <v>51.541401340172129</v>
      </c>
      <c r="H35" s="322">
        <v>-1.4660894856196833</v>
      </c>
      <c r="I35" s="323">
        <v>3.3021696028905803</v>
      </c>
      <c r="J35" s="323">
        <v>4.5812816480896412E-2</v>
      </c>
      <c r="K35" s="314">
        <v>1.4068733706360111E-2</v>
      </c>
      <c r="L35" s="315">
        <v>3264763951.4825726</v>
      </c>
      <c r="M35" s="315">
        <v>119665790.43810272</v>
      </c>
      <c r="N35" s="314">
        <v>3.8048348353732261E-2</v>
      </c>
      <c r="O35" s="313">
        <v>1844042356.4841731</v>
      </c>
      <c r="P35" s="313">
        <v>47571060.583349228</v>
      </c>
      <c r="Q35" s="314">
        <v>2.6480278695182359E-2</v>
      </c>
    </row>
    <row r="36" spans="1:17">
      <c r="A36" s="333"/>
      <c r="B36" s="329"/>
      <c r="C36" s="160" t="s">
        <v>138</v>
      </c>
      <c r="D36" s="313">
        <v>638220268.72300577</v>
      </c>
      <c r="E36" s="313">
        <v>65440697.418613791</v>
      </c>
      <c r="F36" s="317">
        <v>0.11425110233869823</v>
      </c>
      <c r="G36" s="324">
        <v>33.271654962200415</v>
      </c>
      <c r="H36" s="324">
        <v>1.8359977029074663</v>
      </c>
      <c r="I36" s="325">
        <v>2.5696286657133345</v>
      </c>
      <c r="J36" s="325">
        <v>4.1369004586343738E-2</v>
      </c>
      <c r="K36" s="317">
        <v>1.6362640761314523E-2</v>
      </c>
      <c r="L36" s="318">
        <v>1639989097.5499032</v>
      </c>
      <c r="M36" s="318">
        <v>191853612.70339799</v>
      </c>
      <c r="N36" s="317">
        <v>0.13248319284416504</v>
      </c>
      <c r="O36" s="313">
        <v>333342355.54416478</v>
      </c>
      <c r="P36" s="313">
        <v>33729457.955374599</v>
      </c>
      <c r="Q36" s="317">
        <v>0.11257678900615047</v>
      </c>
    </row>
    <row r="37" spans="1:17">
      <c r="A37" s="333"/>
      <c r="B37" s="329"/>
      <c r="C37" s="160" t="s">
        <v>139</v>
      </c>
      <c r="D37" s="313">
        <v>58658181.034676768</v>
      </c>
      <c r="E37" s="313">
        <v>-533098.54876212776</v>
      </c>
      <c r="F37" s="314">
        <v>-9.0063697307074808E-3</v>
      </c>
      <c r="G37" s="322">
        <v>3.057964241720271</v>
      </c>
      <c r="H37" s="322">
        <v>-0.19060967911031224</v>
      </c>
      <c r="I37" s="323">
        <v>2.7713428750408</v>
      </c>
      <c r="J37" s="323">
        <v>-2.8688782344778119E-2</v>
      </c>
      <c r="K37" s="314">
        <v>-1.024587785252584E-2</v>
      </c>
      <c r="L37" s="315">
        <v>162561932.07330483</v>
      </c>
      <c r="M37" s="315">
        <v>-3175524.6014847159</v>
      </c>
      <c r="N37" s="314">
        <v>-1.91599694190779E-2</v>
      </c>
      <c r="O37" s="313">
        <v>43447178.655422486</v>
      </c>
      <c r="P37" s="313">
        <v>542826.28085045516</v>
      </c>
      <c r="Q37" s="314">
        <v>1.2652009663527052E-2</v>
      </c>
    </row>
    <row r="38" spans="1:17">
      <c r="A38" s="333"/>
      <c r="B38" s="329"/>
      <c r="C38" s="160" t="s">
        <v>140</v>
      </c>
      <c r="D38" s="313">
        <v>195875121.59217063</v>
      </c>
      <c r="E38" s="313">
        <v>9032148.155547142</v>
      </c>
      <c r="F38" s="317">
        <v>4.8340850016555838E-2</v>
      </c>
      <c r="G38" s="324">
        <v>10.211348308215888</v>
      </c>
      <c r="H38" s="324">
        <v>-4.308807275536175E-2</v>
      </c>
      <c r="I38" s="325">
        <v>3.1135838528910611</v>
      </c>
      <c r="J38" s="325">
        <v>5.3799259836925462E-2</v>
      </c>
      <c r="K38" s="317">
        <v>1.7582695186795984E-2</v>
      </c>
      <c r="L38" s="318">
        <v>609873615.77245569</v>
      </c>
      <c r="M38" s="318">
        <v>38174364.330651999</v>
      </c>
      <c r="N38" s="317">
        <v>6.6773507634263485E-2</v>
      </c>
      <c r="O38" s="313">
        <v>194274844.25522742</v>
      </c>
      <c r="P38" s="313">
        <v>16872700.967395931</v>
      </c>
      <c r="Q38" s="317">
        <v>9.5109904844950521E-2</v>
      </c>
    </row>
    <row r="39" spans="1:17">
      <c r="A39" s="333" t="s">
        <v>68</v>
      </c>
      <c r="B39" s="329" t="s">
        <v>133</v>
      </c>
      <c r="C39" s="160" t="s">
        <v>137</v>
      </c>
      <c r="D39" s="313">
        <v>80623.551162095726</v>
      </c>
      <c r="E39" s="313">
        <v>-9704.1343920484942</v>
      </c>
      <c r="F39" s="314">
        <v>-0.10743255882751078</v>
      </c>
      <c r="G39" s="322">
        <v>51.908376312261744</v>
      </c>
      <c r="H39" s="322">
        <v>-10.491814610444926</v>
      </c>
      <c r="I39" s="323">
        <v>6.3745862943727243</v>
      </c>
      <c r="J39" s="323">
        <v>-0.16563925687347947</v>
      </c>
      <c r="K39" s="314">
        <v>-2.5326230047512326E-2</v>
      </c>
      <c r="L39" s="315">
        <v>513941.78424155357</v>
      </c>
      <c r="M39" s="315">
        <v>-76821.652804593032</v>
      </c>
      <c r="N39" s="314">
        <v>-0.13003792717556456</v>
      </c>
      <c r="O39" s="313">
        <v>239164.08621168137</v>
      </c>
      <c r="P39" s="313">
        <v>-29218.943460906099</v>
      </c>
      <c r="Q39" s="314">
        <v>-0.10887030933569683</v>
      </c>
    </row>
    <row r="40" spans="1:17">
      <c r="A40" s="333"/>
      <c r="B40" s="329"/>
      <c r="C40" s="160" t="s">
        <v>138</v>
      </c>
      <c r="D40" s="313">
        <v>2240.241033911705</v>
      </c>
      <c r="E40" s="313">
        <v>-100.49137799076743</v>
      </c>
      <c r="F40" s="317">
        <v>-4.2931595888438721E-2</v>
      </c>
      <c r="G40" s="324">
        <v>1.4423487050906572</v>
      </c>
      <c r="H40" s="324">
        <v>-0.17467655693855089</v>
      </c>
      <c r="I40" s="325">
        <v>3.0327151416576967</v>
      </c>
      <c r="J40" s="325">
        <v>6.3983336058496931E-2</v>
      </c>
      <c r="K40" s="317">
        <v>2.1552413706694779E-2</v>
      </c>
      <c r="L40" s="318">
        <v>6794.0129045069216</v>
      </c>
      <c r="M40" s="318">
        <v>-154.99385510487537</v>
      </c>
      <c r="N40" s="317">
        <v>-2.2304461697420196E-2</v>
      </c>
      <c r="O40" s="313">
        <v>1242.1255618333817</v>
      </c>
      <c r="P40" s="313">
        <v>-112.79253350451563</v>
      </c>
      <c r="Q40" s="317">
        <v>-8.3246754097255432E-2</v>
      </c>
    </row>
    <row r="41" spans="1:17">
      <c r="A41" s="333"/>
      <c r="B41" s="329"/>
      <c r="C41" s="160" t="s">
        <v>139</v>
      </c>
      <c r="D41" s="313">
        <v>6.3960838317871094</v>
      </c>
      <c r="E41" s="313">
        <v>-23.946113586425781</v>
      </c>
      <c r="F41" s="314">
        <v>-0.78920169348223068</v>
      </c>
      <c r="G41" s="322">
        <v>4.1180315389192299E-3</v>
      </c>
      <c r="H41" s="322">
        <v>-1.6842971727084134E-2</v>
      </c>
      <c r="I41" s="323">
        <v>3.9899999999999998</v>
      </c>
      <c r="J41" s="323">
        <v>-4.4408920985006262E-16</v>
      </c>
      <c r="K41" s="314">
        <v>-1.1130055384713348E-16</v>
      </c>
      <c r="L41" s="315">
        <v>25.520374488830566</v>
      </c>
      <c r="M41" s="315">
        <v>-95.544993209838864</v>
      </c>
      <c r="N41" s="314">
        <v>-0.78920169348223068</v>
      </c>
      <c r="O41" s="313">
        <v>6.3960838317871094</v>
      </c>
      <c r="P41" s="313">
        <v>-23.946113586425781</v>
      </c>
      <c r="Q41" s="314">
        <v>-0.78920169348223068</v>
      </c>
    </row>
    <row r="42" spans="1:17">
      <c r="A42" s="333"/>
      <c r="B42" s="329"/>
      <c r="C42" s="160" t="s">
        <v>140</v>
      </c>
      <c r="D42" s="313">
        <v>72266.033280819771</v>
      </c>
      <c r="E42" s="313">
        <v>20324.746961202778</v>
      </c>
      <c r="F42" s="317">
        <v>0.39130234157344312</v>
      </c>
      <c r="G42" s="324">
        <v>46.527502151242565</v>
      </c>
      <c r="H42" s="324">
        <v>10.645411702104852</v>
      </c>
      <c r="I42" s="325">
        <v>5.7978277689615867</v>
      </c>
      <c r="J42" s="325">
        <v>0.36564477635821291</v>
      </c>
      <c r="K42" s="317">
        <v>6.7310835598890173E-2</v>
      </c>
      <c r="L42" s="318">
        <v>418986.01450823905</v>
      </c>
      <c r="M42" s="318">
        <v>136831.44234887336</v>
      </c>
      <c r="N42" s="317">
        <v>0.48495206475544417</v>
      </c>
      <c r="O42" s="313">
        <v>154538.55982577801</v>
      </c>
      <c r="P42" s="313">
        <v>44692.362800718343</v>
      </c>
      <c r="Q42" s="317">
        <v>0.40686308685336181</v>
      </c>
    </row>
    <row r="43" spans="1:17">
      <c r="A43" s="333"/>
      <c r="B43" s="329" t="s">
        <v>134</v>
      </c>
      <c r="C43" s="160" t="s">
        <v>137</v>
      </c>
      <c r="D43" s="313">
        <v>1100238.2450097625</v>
      </c>
      <c r="E43" s="313">
        <v>-170040.15545937023</v>
      </c>
      <c r="F43" s="314">
        <v>-0.13386054222174593</v>
      </c>
      <c r="G43" s="322">
        <v>57.347028796679268</v>
      </c>
      <c r="H43" s="322">
        <v>-3.8276940998227147</v>
      </c>
      <c r="I43" s="323">
        <v>6.4684137946167901</v>
      </c>
      <c r="J43" s="323">
        <v>0.14970516551781188</v>
      </c>
      <c r="K43" s="314">
        <v>2.3692367270804069E-2</v>
      </c>
      <c r="L43" s="315">
        <v>7116796.2413861156</v>
      </c>
      <c r="M43" s="315">
        <v>-909722.8490162408</v>
      </c>
      <c r="N43" s="314">
        <v>-0.11333964808032841</v>
      </c>
      <c r="O43" s="313">
        <v>3273478.4346117689</v>
      </c>
      <c r="P43" s="313">
        <v>-483316.49665061757</v>
      </c>
      <c r="Q43" s="314">
        <v>-0.12865128533598449</v>
      </c>
    </row>
    <row r="44" spans="1:17">
      <c r="A44" s="333"/>
      <c r="B44" s="329"/>
      <c r="C44" s="160" t="s">
        <v>138</v>
      </c>
      <c r="D44" s="313">
        <v>29173.114092767239</v>
      </c>
      <c r="E44" s="313">
        <v>-30134.533760514183</v>
      </c>
      <c r="F44" s="317">
        <v>-0.50810535995395867</v>
      </c>
      <c r="G44" s="324">
        <v>1.5205719502614528</v>
      </c>
      <c r="H44" s="324">
        <v>-1.3355963682173073</v>
      </c>
      <c r="I44" s="325">
        <v>3.0142009677692001</v>
      </c>
      <c r="J44" s="325">
        <v>-0.61055982585234636</v>
      </c>
      <c r="K44" s="317">
        <v>-0.16844141189309431</v>
      </c>
      <c r="L44" s="318">
        <v>87933.628731260294</v>
      </c>
      <c r="M44" s="318">
        <v>-127042.40796922728</v>
      </c>
      <c r="N44" s="317">
        <v>-0.59096078762595938</v>
      </c>
      <c r="O44" s="313">
        <v>16542.578028082848</v>
      </c>
      <c r="P44" s="313">
        <v>-16819.010064589529</v>
      </c>
      <c r="Q44" s="317">
        <v>-0.50414296879001685</v>
      </c>
    </row>
    <row r="45" spans="1:17">
      <c r="A45" s="333"/>
      <c r="B45" s="329"/>
      <c r="C45" s="160" t="s">
        <v>139</v>
      </c>
      <c r="D45" s="313">
        <v>247.03981328010559</v>
      </c>
      <c r="E45" s="313">
        <v>118.87222695350647</v>
      </c>
      <c r="F45" s="314">
        <v>0.92747495962507998</v>
      </c>
      <c r="G45" s="322">
        <v>1.2876301428673551E-2</v>
      </c>
      <c r="H45" s="322">
        <v>6.7039406493770272E-3</v>
      </c>
      <c r="I45" s="323">
        <v>3.8410384116063563</v>
      </c>
      <c r="J45" s="323">
        <v>1.1213967588602713E-2</v>
      </c>
      <c r="K45" s="314">
        <v>2.928063088144708E-3</v>
      </c>
      <c r="L45" s="315">
        <v>948.88941200494764</v>
      </c>
      <c r="M45" s="315">
        <v>458.03005696058273</v>
      </c>
      <c r="N45" s="314">
        <v>0.93311872790768136</v>
      </c>
      <c r="O45" s="313">
        <v>247.03981328010559</v>
      </c>
      <c r="P45" s="313">
        <v>118.87222695350647</v>
      </c>
      <c r="Q45" s="314">
        <v>0.92747495962507998</v>
      </c>
    </row>
    <row r="46" spans="1:17">
      <c r="A46" s="333"/>
      <c r="B46" s="329"/>
      <c r="C46" s="160" t="s">
        <v>140</v>
      </c>
      <c r="D46" s="313">
        <v>786958.17073589098</v>
      </c>
      <c r="E46" s="313">
        <v>45840.114190911641</v>
      </c>
      <c r="F46" s="317">
        <v>6.1852647882597568E-2</v>
      </c>
      <c r="G46" s="324">
        <v>41.018127740662884</v>
      </c>
      <c r="H46" s="324">
        <v>5.3269818265157838</v>
      </c>
      <c r="I46" s="325">
        <v>5.6708153299622062</v>
      </c>
      <c r="J46" s="325">
        <v>0.45631823669500093</v>
      </c>
      <c r="K46" s="317">
        <v>8.750953898971095E-2</v>
      </c>
      <c r="L46" s="318">
        <v>4462694.4586481061</v>
      </c>
      <c r="M46" s="318">
        <v>598136.5070264712</v>
      </c>
      <c r="N46" s="317">
        <v>0.15477488357380767</v>
      </c>
      <c r="O46" s="313">
        <v>1681277.516500426</v>
      </c>
      <c r="P46" s="313">
        <v>86873.669500659453</v>
      </c>
      <c r="Q46" s="317">
        <v>5.4486615586215516E-2</v>
      </c>
    </row>
    <row r="47" spans="1:17">
      <c r="A47" s="333"/>
      <c r="B47" s="329" t="s">
        <v>135</v>
      </c>
      <c r="C47" s="160" t="s">
        <v>137</v>
      </c>
      <c r="D47" s="313">
        <v>937647.03297490999</v>
      </c>
      <c r="E47" s="313">
        <v>-133526.28872648813</v>
      </c>
      <c r="F47" s="314">
        <v>-0.12465423290639992</v>
      </c>
      <c r="G47" s="322">
        <v>56.519469763808907</v>
      </c>
      <c r="H47" s="322">
        <v>-4.4302889212524832</v>
      </c>
      <c r="I47" s="323">
        <v>6.4487453336152694</v>
      </c>
      <c r="J47" s="323">
        <v>6.0110910683219387E-2</v>
      </c>
      <c r="K47" s="314">
        <v>9.4090390377403396E-3</v>
      </c>
      <c r="L47" s="315">
        <v>6046646.9284751536</v>
      </c>
      <c r="M47" s="315">
        <v>-796687.82747286465</v>
      </c>
      <c r="N47" s="314">
        <v>-0.11641807041229539</v>
      </c>
      <c r="O47" s="313">
        <v>2789542.7422745088</v>
      </c>
      <c r="P47" s="313">
        <v>-385149.73227177095</v>
      </c>
      <c r="Q47" s="314">
        <v>-0.12131875303191869</v>
      </c>
    </row>
    <row r="48" spans="1:17">
      <c r="A48" s="333"/>
      <c r="B48" s="329"/>
      <c r="C48" s="160" t="s">
        <v>138</v>
      </c>
      <c r="D48" s="313">
        <v>25025.312601029873</v>
      </c>
      <c r="E48" s="313">
        <v>-24480.458248879833</v>
      </c>
      <c r="F48" s="317">
        <v>-0.49449706223339179</v>
      </c>
      <c r="G48" s="324">
        <v>1.5084753101560997</v>
      </c>
      <c r="H48" s="324">
        <v>-1.3084028977769653</v>
      </c>
      <c r="I48" s="325">
        <v>3.0067302877674353</v>
      </c>
      <c r="J48" s="325">
        <v>-0.61325746237372281</v>
      </c>
      <c r="K48" s="317">
        <v>-0.1694087120460033</v>
      </c>
      <c r="L48" s="318">
        <v>75244.365358364579</v>
      </c>
      <c r="M48" s="318">
        <v>-103965.9186796038</v>
      </c>
      <c r="N48" s="317">
        <v>-0.58013366385590381</v>
      </c>
      <c r="O48" s="313">
        <v>14125.088528752327</v>
      </c>
      <c r="P48" s="313">
        <v>-13629.111131536512</v>
      </c>
      <c r="Q48" s="317">
        <v>-0.49106482256223249</v>
      </c>
    </row>
    <row r="49" spans="1:17">
      <c r="A49" s="333"/>
      <c r="B49" s="329"/>
      <c r="C49" s="160" t="s">
        <v>139</v>
      </c>
      <c r="D49" s="313">
        <v>213.52856802940369</v>
      </c>
      <c r="E49" s="313">
        <v>109.13316535949707</v>
      </c>
      <c r="F49" s="314">
        <v>1.0453828671418706</v>
      </c>
      <c r="G49" s="322">
        <v>1.2871070904108784E-2</v>
      </c>
      <c r="H49" s="322">
        <v>6.9309728157301931E-3</v>
      </c>
      <c r="I49" s="323">
        <v>3.8176603298458582</v>
      </c>
      <c r="J49" s="323">
        <v>-4.4003948856906394E-2</v>
      </c>
      <c r="K49" s="314">
        <v>-1.1395073647284659E-2</v>
      </c>
      <c r="L49" s="315">
        <v>815.17954345464705</v>
      </c>
      <c r="M49" s="315">
        <v>412.03954610347745</v>
      </c>
      <c r="N49" s="314">
        <v>1.0220755787338947</v>
      </c>
      <c r="O49" s="313">
        <v>213.52856802940369</v>
      </c>
      <c r="P49" s="313">
        <v>109.13316535949707</v>
      </c>
      <c r="Q49" s="314">
        <v>1.0453828671418706</v>
      </c>
    </row>
    <row r="50" spans="1:17">
      <c r="A50" s="333"/>
      <c r="B50" s="329"/>
      <c r="C50" s="160" t="s">
        <v>140</v>
      </c>
      <c r="D50" s="313">
        <v>694386.44078126724</v>
      </c>
      <c r="E50" s="313">
        <v>62088.127399989287</v>
      </c>
      <c r="F50" s="317">
        <v>9.8194358716484423E-2</v>
      </c>
      <c r="G50" s="324">
        <v>41.856212480742627</v>
      </c>
      <c r="H50" s="324">
        <v>5.8784404089478457</v>
      </c>
      <c r="I50" s="325">
        <v>5.7023837394733494</v>
      </c>
      <c r="J50" s="325">
        <v>0.47409410381960893</v>
      </c>
      <c r="K50" s="317">
        <v>9.0678622811287427E-2</v>
      </c>
      <c r="L50" s="318">
        <v>3959657.9488218725</v>
      </c>
      <c r="M50" s="318">
        <v>653819.23032919597</v>
      </c>
      <c r="N50" s="317">
        <v>0.19777711074402021</v>
      </c>
      <c r="O50" s="313">
        <v>1485343.4340744936</v>
      </c>
      <c r="P50" s="313">
        <v>125209.72303217254</v>
      </c>
      <c r="Q50" s="317">
        <v>9.2056922062625501E-2</v>
      </c>
    </row>
    <row r="51" spans="1:17">
      <c r="A51" s="333" t="s">
        <v>69</v>
      </c>
      <c r="B51" s="329" t="s">
        <v>133</v>
      </c>
      <c r="C51" s="160" t="s">
        <v>137</v>
      </c>
      <c r="D51" s="313">
        <v>422595.00332867511</v>
      </c>
      <c r="E51" s="313">
        <v>-18537.347666163929</v>
      </c>
      <c r="F51" s="314">
        <v>-4.2022190447738902E-2</v>
      </c>
      <c r="G51" s="322">
        <v>52.507882340460085</v>
      </c>
      <c r="H51" s="322">
        <v>-1.4746197903422811</v>
      </c>
      <c r="I51" s="323">
        <v>5.8442153042400831</v>
      </c>
      <c r="J51" s="323">
        <v>0.1661922561158562</v>
      </c>
      <c r="K51" s="314">
        <v>2.9269387374318414E-2</v>
      </c>
      <c r="L51" s="315">
        <v>2469736.185948832</v>
      </c>
      <c r="M51" s="315">
        <v>-35023.470273090526</v>
      </c>
      <c r="N51" s="314">
        <v>-1.3982766843952806E-2</v>
      </c>
      <c r="O51" s="313">
        <v>1180106.2801606655</v>
      </c>
      <c r="P51" s="313">
        <v>-60132.278228383977</v>
      </c>
      <c r="Q51" s="314">
        <v>-4.8484445046193383E-2</v>
      </c>
    </row>
    <row r="52" spans="1:17">
      <c r="A52" s="333"/>
      <c r="B52" s="329"/>
      <c r="C52" s="160" t="s">
        <v>138</v>
      </c>
      <c r="D52" s="313">
        <v>20736.930674359202</v>
      </c>
      <c r="E52" s="313">
        <v>3874.2197680920362</v>
      </c>
      <c r="F52" s="317">
        <v>0.22975070791566202</v>
      </c>
      <c r="G52" s="324">
        <v>2.57658587388614</v>
      </c>
      <c r="H52" s="324">
        <v>0.51305250260700364</v>
      </c>
      <c r="I52" s="325">
        <v>4.0712896757719745</v>
      </c>
      <c r="J52" s="325">
        <v>-0.1843410625819768</v>
      </c>
      <c r="K52" s="317">
        <v>-4.3316977885463494E-2</v>
      </c>
      <c r="L52" s="318">
        <v>84426.051761717797</v>
      </c>
      <c r="M52" s="318">
        <v>12664.580897030828</v>
      </c>
      <c r="N52" s="317">
        <v>0.17648162369624629</v>
      </c>
      <c r="O52" s="313">
        <v>13910.137223958969</v>
      </c>
      <c r="P52" s="313">
        <v>1471.9759206771851</v>
      </c>
      <c r="Q52" s="317">
        <v>0.11834353042911633</v>
      </c>
    </row>
    <row r="53" spans="1:17">
      <c r="A53" s="333"/>
      <c r="B53" s="329"/>
      <c r="C53" s="160" t="s">
        <v>139</v>
      </c>
      <c r="D53" s="313">
        <v>521.51806327700615</v>
      </c>
      <c r="E53" s="313">
        <v>56.598889475202554</v>
      </c>
      <c r="F53" s="314">
        <v>0.12173920256369299</v>
      </c>
      <c r="G53" s="322">
        <v>6.4799178620850328E-2</v>
      </c>
      <c r="H53" s="322">
        <v>7.9058217092409094E-3</v>
      </c>
      <c r="I53" s="323">
        <v>6.2615633213512183</v>
      </c>
      <c r="J53" s="323">
        <v>-1.0148824668931731</v>
      </c>
      <c r="K53" s="314">
        <v>-0.13947502619105429</v>
      </c>
      <c r="L53" s="315">
        <v>3265.5183764374256</v>
      </c>
      <c r="M53" s="315">
        <v>-117.44078764677033</v>
      </c>
      <c r="N53" s="314">
        <v>-3.4715402093410383E-2</v>
      </c>
      <c r="O53" s="313">
        <v>3258.4761997461319</v>
      </c>
      <c r="P53" s="313">
        <v>-141.26422786712646</v>
      </c>
      <c r="Q53" s="314">
        <v>-4.1551474553690883E-2</v>
      </c>
    </row>
    <row r="54" spans="1:17">
      <c r="A54" s="333"/>
      <c r="B54" s="329"/>
      <c r="C54" s="160" t="s">
        <v>140</v>
      </c>
      <c r="D54" s="313">
        <v>360762.36718059017</v>
      </c>
      <c r="E54" s="313">
        <v>2092.12230931269</v>
      </c>
      <c r="F54" s="317">
        <v>5.8329965733943945E-3</v>
      </c>
      <c r="G54" s="324">
        <v>44.825110991791327</v>
      </c>
      <c r="H54" s="324">
        <v>0.93370920646712108</v>
      </c>
      <c r="I54" s="325">
        <v>6.6403952269811155</v>
      </c>
      <c r="J54" s="325">
        <v>0.47020183970051566</v>
      </c>
      <c r="K54" s="317">
        <v>7.6205365081393098E-2</v>
      </c>
      <c r="L54" s="318">
        <v>2395604.7011003997</v>
      </c>
      <c r="M54" s="318">
        <v>182539.92798133008</v>
      </c>
      <c r="N54" s="317">
        <v>8.248286728818166E-2</v>
      </c>
      <c r="O54" s="313">
        <v>710440.92382490635</v>
      </c>
      <c r="P54" s="313">
        <v>16630.747322333162</v>
      </c>
      <c r="Q54" s="317">
        <v>2.3970169198392382E-2</v>
      </c>
    </row>
    <row r="55" spans="1:17">
      <c r="A55" s="333"/>
      <c r="B55" s="329" t="s">
        <v>134</v>
      </c>
      <c r="C55" s="160" t="s">
        <v>137</v>
      </c>
      <c r="D55" s="313">
        <v>5570900.9152523838</v>
      </c>
      <c r="E55" s="313">
        <v>-657018.65556378569</v>
      </c>
      <c r="F55" s="314">
        <v>-0.10549568729862119</v>
      </c>
      <c r="G55" s="322">
        <v>53.31486691510969</v>
      </c>
      <c r="H55" s="322">
        <v>-5.862373410184837</v>
      </c>
      <c r="I55" s="323">
        <v>5.7705495299644358</v>
      </c>
      <c r="J55" s="323">
        <v>0.10504055760911868</v>
      </c>
      <c r="K55" s="314">
        <v>1.8540356766119506E-2</v>
      </c>
      <c r="L55" s="315">
        <v>32147159.657988086</v>
      </c>
      <c r="M55" s="315">
        <v>-3137174.5495781973</v>
      </c>
      <c r="N55" s="314">
        <v>-8.8911258212305153E-2</v>
      </c>
      <c r="O55" s="313">
        <v>15566977.210732365</v>
      </c>
      <c r="P55" s="313">
        <v>-1960966.5267773215</v>
      </c>
      <c r="Q55" s="314">
        <v>-0.11187658724513508</v>
      </c>
    </row>
    <row r="56" spans="1:17">
      <c r="A56" s="333"/>
      <c r="B56" s="329"/>
      <c r="C56" s="160" t="s">
        <v>138</v>
      </c>
      <c r="D56" s="313">
        <v>244595.29708838463</v>
      </c>
      <c r="E56" s="313">
        <v>2271.5389373898506</v>
      </c>
      <c r="F56" s="317">
        <v>9.3739836106966779E-3</v>
      </c>
      <c r="G56" s="324">
        <v>2.3408360533976853</v>
      </c>
      <c r="H56" s="324">
        <v>3.8293268512186174E-2</v>
      </c>
      <c r="I56" s="325">
        <v>4.171787500261452</v>
      </c>
      <c r="J56" s="325">
        <v>6.1344101017413166E-3</v>
      </c>
      <c r="K56" s="317">
        <v>1.4726166507317401E-3</v>
      </c>
      <c r="L56" s="318">
        <v>1020399.6030160594</v>
      </c>
      <c r="M56" s="318">
        <v>10962.891055253684</v>
      </c>
      <c r="N56" s="317">
        <v>1.0860404545777358E-2</v>
      </c>
      <c r="O56" s="313">
        <v>169960.4666056633</v>
      </c>
      <c r="P56" s="313">
        <v>-3379.3502413034439</v>
      </c>
      <c r="Q56" s="317">
        <v>-1.9495522164344428E-2</v>
      </c>
    </row>
    <row r="57" spans="1:17">
      <c r="A57" s="333"/>
      <c r="B57" s="329"/>
      <c r="C57" s="160" t="s">
        <v>139</v>
      </c>
      <c r="D57" s="313">
        <v>6364.255332934189</v>
      </c>
      <c r="E57" s="313">
        <v>1223.3027669861558</v>
      </c>
      <c r="F57" s="314">
        <v>0.23795254892817103</v>
      </c>
      <c r="G57" s="322">
        <v>6.0907460256595027E-2</v>
      </c>
      <c r="H57" s="322">
        <v>1.2058501621733074E-2</v>
      </c>
      <c r="I57" s="323">
        <v>7.3771762921702813</v>
      </c>
      <c r="J57" s="323">
        <v>0.19138046087307359</v>
      </c>
      <c r="K57" s="314">
        <v>2.6633161498901763E-2</v>
      </c>
      <c r="L57" s="315">
        <v>46950.233559440378</v>
      </c>
      <c r="M57" s="315">
        <v>10008.398042154316</v>
      </c>
      <c r="N57" s="314">
        <v>0.27092313909175203</v>
      </c>
      <c r="O57" s="313">
        <v>46706.109845399857</v>
      </c>
      <c r="P57" s="313">
        <v>11010.449141979218</v>
      </c>
      <c r="Q57" s="314">
        <v>0.30845343453536661</v>
      </c>
    </row>
    <row r="58" spans="1:17">
      <c r="A58" s="333"/>
      <c r="B58" s="329"/>
      <c r="C58" s="160" t="s">
        <v>140</v>
      </c>
      <c r="D58" s="313">
        <v>4626010.0653362963</v>
      </c>
      <c r="E58" s="313">
        <v>577609.25368399126</v>
      </c>
      <c r="F58" s="317">
        <v>0.14267590600750008</v>
      </c>
      <c r="G58" s="324">
        <v>44.27203332698101</v>
      </c>
      <c r="H58" s="324">
        <v>5.8044222667967844</v>
      </c>
      <c r="I58" s="325">
        <v>6.4413238250261449</v>
      </c>
      <c r="J58" s="325">
        <v>0.12676121128060913</v>
      </c>
      <c r="K58" s="317">
        <v>2.0074424633097377E-2</v>
      </c>
      <c r="L58" s="318">
        <v>29797628.848661438</v>
      </c>
      <c r="M58" s="318">
        <v>4233748.4379447103</v>
      </c>
      <c r="N58" s="317">
        <v>0.16561446736270388</v>
      </c>
      <c r="O58" s="313">
        <v>8913284.9211687222</v>
      </c>
      <c r="P58" s="313">
        <v>741686.16422319598</v>
      </c>
      <c r="Q58" s="317">
        <v>9.0763898997462761E-2</v>
      </c>
    </row>
    <row r="59" spans="1:17">
      <c r="A59" s="333"/>
      <c r="B59" s="329" t="s">
        <v>135</v>
      </c>
      <c r="C59" s="160" t="s">
        <v>137</v>
      </c>
      <c r="D59" s="313">
        <v>4786548.7088725986</v>
      </c>
      <c r="E59" s="313">
        <v>-577266.40224064328</v>
      </c>
      <c r="F59" s="314">
        <v>-0.10762235279970968</v>
      </c>
      <c r="G59" s="322">
        <v>53.437631832941634</v>
      </c>
      <c r="H59" s="322">
        <v>-5.4846626801375962</v>
      </c>
      <c r="I59" s="323">
        <v>5.7728991626918331</v>
      </c>
      <c r="J59" s="323">
        <v>9.5342928074077626E-2</v>
      </c>
      <c r="K59" s="314">
        <v>1.6792951779630701E-2</v>
      </c>
      <c r="L59" s="315">
        <v>27632263.033634301</v>
      </c>
      <c r="M59" s="315">
        <v>-2821098.8918036148</v>
      </c>
      <c r="N59" s="314">
        <v>-9.2636698001054854E-2</v>
      </c>
      <c r="O59" s="313">
        <v>13354685.224706555</v>
      </c>
      <c r="P59" s="313">
        <v>-1738697.0637436062</v>
      </c>
      <c r="Q59" s="314">
        <v>-0.11519598659301841</v>
      </c>
    </row>
    <row r="60" spans="1:17">
      <c r="A60" s="333"/>
      <c r="B60" s="329"/>
      <c r="C60" s="160" t="s">
        <v>138</v>
      </c>
      <c r="D60" s="313">
        <v>207368.81816264987</v>
      </c>
      <c r="E60" s="313">
        <v>21.264233753085136</v>
      </c>
      <c r="F60" s="317">
        <v>1.0255357900376787E-4</v>
      </c>
      <c r="G60" s="324">
        <v>2.3150915686007805</v>
      </c>
      <c r="H60" s="324">
        <v>3.7348323153724827E-2</v>
      </c>
      <c r="I60" s="325">
        <v>4.2034016711837703</v>
      </c>
      <c r="J60" s="325">
        <v>1.5936937417171393E-2</v>
      </c>
      <c r="K60" s="317">
        <v>3.8058678533242751E-3</v>
      </c>
      <c r="L60" s="318">
        <v>871654.43681628583</v>
      </c>
      <c r="M60" s="318">
        <v>3393.867106262478</v>
      </c>
      <c r="N60" s="317">
        <v>3.9088117376975236E-3</v>
      </c>
      <c r="O60" s="313">
        <v>144568.54386341572</v>
      </c>
      <c r="P60" s="313">
        <v>-5210.0506212711334</v>
      </c>
      <c r="Q60" s="317">
        <v>-3.4785014769275334E-2</v>
      </c>
    </row>
    <row r="61" spans="1:17">
      <c r="A61" s="333"/>
      <c r="B61" s="329"/>
      <c r="C61" s="160" t="s">
        <v>139</v>
      </c>
      <c r="D61" s="313">
        <v>5515.0066773169519</v>
      </c>
      <c r="E61" s="313">
        <v>466.96684170510798</v>
      </c>
      <c r="F61" s="314">
        <v>9.2504587307502814E-2</v>
      </c>
      <c r="G61" s="322">
        <v>6.1570228217335411E-2</v>
      </c>
      <c r="H61" s="322">
        <v>6.116771350149694E-3</v>
      </c>
      <c r="I61" s="323">
        <v>7.3389249320659937</v>
      </c>
      <c r="J61" s="323">
        <v>0.10863125384523364</v>
      </c>
      <c r="K61" s="314">
        <v>1.502445940369683E-2</v>
      </c>
      <c r="L61" s="315">
        <v>40474.220004671814</v>
      </c>
      <c r="M61" s="315">
        <v>3975.4094938409326</v>
      </c>
      <c r="N61" s="314">
        <v>0.10891887812785694</v>
      </c>
      <c r="O61" s="313">
        <v>40259.935337543488</v>
      </c>
      <c r="P61" s="313">
        <v>4874.3079246282578</v>
      </c>
      <c r="Q61" s="314">
        <v>0.13774824076877065</v>
      </c>
    </row>
    <row r="62" spans="1:17">
      <c r="A62" s="333"/>
      <c r="B62" s="329"/>
      <c r="C62" s="160" t="s">
        <v>140</v>
      </c>
      <c r="D62" s="313">
        <v>3956712.5527002364</v>
      </c>
      <c r="E62" s="313">
        <v>430082.31531138904</v>
      </c>
      <c r="F62" s="317">
        <v>0.12195276690811406</v>
      </c>
      <c r="G62" s="324">
        <v>44.173236609510006</v>
      </c>
      <c r="H62" s="324">
        <v>5.4326869854890205</v>
      </c>
      <c r="I62" s="325">
        <v>6.4761166279478237</v>
      </c>
      <c r="J62" s="325">
        <v>0.17106584289525362</v>
      </c>
      <c r="K62" s="317">
        <v>2.7131556703841413E-2</v>
      </c>
      <c r="L62" s="318">
        <v>25624131.954551879</v>
      </c>
      <c r="M62" s="318">
        <v>3388549.2077131942</v>
      </c>
      <c r="N62" s="317">
        <v>0.15239309202251319</v>
      </c>
      <c r="O62" s="313">
        <v>7625361.1913075102</v>
      </c>
      <c r="P62" s="313">
        <v>521270.95223711524</v>
      </c>
      <c r="Q62" s="317">
        <v>7.337617269700196E-2</v>
      </c>
    </row>
    <row r="63" spans="1:17">
      <c r="A63" s="333" t="s">
        <v>111</v>
      </c>
      <c r="B63" s="329" t="s">
        <v>133</v>
      </c>
      <c r="C63" s="160" t="s">
        <v>137</v>
      </c>
      <c r="D63" s="313">
        <v>64218570.322978057</v>
      </c>
      <c r="E63" s="313">
        <v>1508199.723911263</v>
      </c>
      <c r="F63" s="314">
        <v>2.4050244154253282E-2</v>
      </c>
      <c r="G63" s="322">
        <v>47.866942232377049</v>
      </c>
      <c r="H63" s="322">
        <v>-3.8478898953287199</v>
      </c>
      <c r="I63" s="323">
        <v>2.6248682084708035</v>
      </c>
      <c r="J63" s="323">
        <v>0.11929581169029246</v>
      </c>
      <c r="K63" s="314">
        <v>4.7612199050236753E-2</v>
      </c>
      <c r="L63" s="315">
        <v>168565283.63423172</v>
      </c>
      <c r="M63" s="315">
        <v>11439910.069333851</v>
      </c>
      <c r="N63" s="314">
        <v>7.2807528216369197E-2</v>
      </c>
      <c r="O63" s="313">
        <v>66615681.218936861</v>
      </c>
      <c r="P63" s="313">
        <v>2854266.9333948568</v>
      </c>
      <c r="Q63" s="314">
        <v>4.4764799610821464E-2</v>
      </c>
    </row>
    <row r="64" spans="1:17">
      <c r="A64" s="333"/>
      <c r="B64" s="329"/>
      <c r="C64" s="160" t="s">
        <v>138</v>
      </c>
      <c r="D64" s="313">
        <v>36950627.106783077</v>
      </c>
      <c r="E64" s="313">
        <v>7451188.7422457598</v>
      </c>
      <c r="F64" s="317">
        <v>0.25258747811291177</v>
      </c>
      <c r="G64" s="324">
        <v>27.54208828186303</v>
      </c>
      <c r="H64" s="324">
        <v>3.2150353827951257</v>
      </c>
      <c r="I64" s="325">
        <v>2.1405605649416244</v>
      </c>
      <c r="J64" s="325">
        <v>5.5588934757760722E-2</v>
      </c>
      <c r="K64" s="317">
        <v>2.6661722372144987E-2</v>
      </c>
      <c r="L64" s="318">
        <v>79095055.234642878</v>
      </c>
      <c r="M64" s="318">
        <v>17589563.138225093</v>
      </c>
      <c r="N64" s="317">
        <v>0.2859836177011833</v>
      </c>
      <c r="O64" s="313">
        <v>16297933.160022616</v>
      </c>
      <c r="P64" s="313">
        <v>3029085.2436316255</v>
      </c>
      <c r="Q64" s="317">
        <v>0.22828547457310144</v>
      </c>
    </row>
    <row r="65" spans="1:18">
      <c r="A65" s="333"/>
      <c r="B65" s="329"/>
      <c r="C65" s="160" t="s">
        <v>139</v>
      </c>
      <c r="D65" s="313">
        <v>6233344.5161033422</v>
      </c>
      <c r="E65" s="313">
        <v>-941454.0747343367</v>
      </c>
      <c r="F65" s="314">
        <v>-0.13121679484307575</v>
      </c>
      <c r="G65" s="322">
        <v>4.646181631982901</v>
      </c>
      <c r="H65" s="322">
        <v>-1.2705989759249094</v>
      </c>
      <c r="I65" s="323">
        <v>2.2496428256206698</v>
      </c>
      <c r="J65" s="323">
        <v>0.14300137991839934</v>
      </c>
      <c r="K65" s="314">
        <v>6.7881214532323209E-2</v>
      </c>
      <c r="L65" s="315">
        <v>14022798.770273829</v>
      </c>
      <c r="M65" s="315">
        <v>-1091929.3057510722</v>
      </c>
      <c r="N65" s="314">
        <v>-7.2242735711739267E-2</v>
      </c>
      <c r="O65" s="313">
        <v>2977759.3314853311</v>
      </c>
      <c r="P65" s="313">
        <v>-223040.36373597477</v>
      </c>
      <c r="Q65" s="314">
        <v>-6.9682699629397951E-2</v>
      </c>
    </row>
    <row r="66" spans="1:18">
      <c r="A66" s="333"/>
      <c r="B66" s="329"/>
      <c r="C66" s="160" t="s">
        <v>140</v>
      </c>
      <c r="D66" s="313">
        <v>23989701.755462952</v>
      </c>
      <c r="E66" s="313">
        <v>4506423.6430749744</v>
      </c>
      <c r="F66" s="317">
        <v>0.2312969930973614</v>
      </c>
      <c r="G66" s="324">
        <v>17.881333426225794</v>
      </c>
      <c r="H66" s="324">
        <v>1.8142228788908632</v>
      </c>
      <c r="I66" s="325">
        <v>2.5167770377479717</v>
      </c>
      <c r="J66" s="325">
        <v>7.3825282304413875E-3</v>
      </c>
      <c r="K66" s="317">
        <v>2.9419559987244859E-3</v>
      </c>
      <c r="L66" s="318">
        <v>60376730.520571366</v>
      </c>
      <c r="M66" s="318">
        <v>11485499.397941902</v>
      </c>
      <c r="N66" s="317">
        <v>0.23491941467241559</v>
      </c>
      <c r="O66" s="313">
        <v>14129637.554918289</v>
      </c>
      <c r="P66" s="313">
        <v>2263429.8819076363</v>
      </c>
      <c r="Q66" s="317">
        <v>0.19074585109914621</v>
      </c>
    </row>
    <row r="67" spans="1:18">
      <c r="A67" s="333"/>
      <c r="B67" s="329" t="s">
        <v>134</v>
      </c>
      <c r="C67" s="160" t="s">
        <v>137</v>
      </c>
      <c r="D67" s="313">
        <v>869123542.81725883</v>
      </c>
      <c r="E67" s="313">
        <v>36536432.083235741</v>
      </c>
      <c r="F67" s="314">
        <v>4.388301429627537E-2</v>
      </c>
      <c r="G67" s="322">
        <v>50.101288092283973</v>
      </c>
      <c r="H67" s="322">
        <v>-2.0595771367443092</v>
      </c>
      <c r="I67" s="323">
        <v>2.5301104160217531</v>
      </c>
      <c r="J67" s="323">
        <v>6.0452451434535703E-2</v>
      </c>
      <c r="K67" s="314">
        <v>2.4478066315810586E-2</v>
      </c>
      <c r="L67" s="315">
        <v>2198978528.4916749</v>
      </c>
      <c r="M67" s="315">
        <v>142773139.25473523</v>
      </c>
      <c r="N67" s="314">
        <v>6.9435251946167939E-2</v>
      </c>
      <c r="O67" s="313">
        <v>869841491.76478827</v>
      </c>
      <c r="P67" s="313">
        <v>30987545.350028992</v>
      </c>
      <c r="Q67" s="314">
        <v>3.6940334467601879E-2</v>
      </c>
    </row>
    <row r="68" spans="1:18">
      <c r="A68" s="333"/>
      <c r="B68" s="329"/>
      <c r="C68" s="160" t="s">
        <v>138</v>
      </c>
      <c r="D68" s="313">
        <v>463805240.10576683</v>
      </c>
      <c r="E68" s="313">
        <v>80456714.959034681</v>
      </c>
      <c r="F68" s="317">
        <v>0.20987876483479026</v>
      </c>
      <c r="G68" s="324">
        <v>26.736406055606992</v>
      </c>
      <c r="H68" s="324">
        <v>2.7199512028567199</v>
      </c>
      <c r="I68" s="325">
        <v>2.0997896339449151</v>
      </c>
      <c r="J68" s="325">
        <v>1.3028223584091947E-2</v>
      </c>
      <c r="K68" s="317">
        <v>6.2432741565022661E-3</v>
      </c>
      <c r="L68" s="318">
        <v>973893435.34342158</v>
      </c>
      <c r="M68" s="318">
        <v>173936526.34848535</v>
      </c>
      <c r="N68" s="317">
        <v>0.21743236965978424</v>
      </c>
      <c r="O68" s="313">
        <v>207291574.18127638</v>
      </c>
      <c r="P68" s="313">
        <v>32136177.368954062</v>
      </c>
      <c r="Q68" s="317">
        <v>0.18347237912051167</v>
      </c>
    </row>
    <row r="69" spans="1:18">
      <c r="A69" s="333"/>
      <c r="B69" s="329"/>
      <c r="C69" s="160" t="s">
        <v>139</v>
      </c>
      <c r="D69" s="313">
        <v>93696973.342191651</v>
      </c>
      <c r="E69" s="313">
        <v>-8921543.5958362967</v>
      </c>
      <c r="F69" s="314">
        <v>-8.6938925469212155E-2</v>
      </c>
      <c r="G69" s="322">
        <v>5.4012333385602727</v>
      </c>
      <c r="H69" s="322">
        <v>-1.0277283436452391</v>
      </c>
      <c r="I69" s="323">
        <v>2.1360026725683552</v>
      </c>
      <c r="J69" s="323">
        <v>3.5328344975246395E-2</v>
      </c>
      <c r="K69" s="314">
        <v>1.6817621137744175E-2</v>
      </c>
      <c r="L69" s="315">
        <v>200136985.4704873</v>
      </c>
      <c r="M69" s="315">
        <v>-15431098.596906602</v>
      </c>
      <c r="N69" s="314">
        <v>-7.1583410242131745E-2</v>
      </c>
      <c r="O69" s="313">
        <v>41654950.763374314</v>
      </c>
      <c r="P69" s="313">
        <v>-1664349.1845914051</v>
      </c>
      <c r="Q69" s="314">
        <v>-3.8420500483400892E-2</v>
      </c>
    </row>
    <row r="70" spans="1:18">
      <c r="A70" s="333"/>
      <c r="B70" s="329"/>
      <c r="C70" s="160" t="s">
        <v>140</v>
      </c>
      <c r="D70" s="313">
        <v>274250181.13873959</v>
      </c>
      <c r="E70" s="313">
        <v>24700341.051434666</v>
      </c>
      <c r="F70" s="317">
        <v>9.897959078151787E-2</v>
      </c>
      <c r="G70" s="324">
        <v>15.809360416188927</v>
      </c>
      <c r="H70" s="324">
        <v>0.1752779173093888</v>
      </c>
      <c r="I70" s="325">
        <v>2.540041001387253</v>
      </c>
      <c r="J70" s="325">
        <v>3.665804043581522E-2</v>
      </c>
      <c r="K70" s="317">
        <v>1.4643400952878154E-2</v>
      </c>
      <c r="L70" s="318">
        <v>696606704.73027956</v>
      </c>
      <c r="M70" s="318">
        <v>71887887.147564411</v>
      </c>
      <c r="N70" s="317">
        <v>0.11507238956836158</v>
      </c>
      <c r="O70" s="313">
        <v>168915760.81058645</v>
      </c>
      <c r="P70" s="313">
        <v>19440756.308568805</v>
      </c>
      <c r="Q70" s="317">
        <v>0.1300602490251565</v>
      </c>
    </row>
    <row r="71" spans="1:18">
      <c r="A71" s="333"/>
      <c r="B71" s="329" t="s">
        <v>135</v>
      </c>
      <c r="C71" s="160" t="s">
        <v>137</v>
      </c>
      <c r="D71" s="313">
        <v>754379925.88826084</v>
      </c>
      <c r="E71" s="313">
        <v>30773990.13587594</v>
      </c>
      <c r="F71" s="314">
        <v>4.252865906065021E-2</v>
      </c>
      <c r="G71" s="322">
        <v>49.881034952150614</v>
      </c>
      <c r="H71" s="322">
        <v>-2.2063106130826142</v>
      </c>
      <c r="I71" s="323">
        <v>2.5372993891403515</v>
      </c>
      <c r="J71" s="323">
        <v>6.590077834487662E-2</v>
      </c>
      <c r="K71" s="314">
        <v>2.6665378080658945E-2</v>
      </c>
      <c r="L71" s="315">
        <v>1914087725.1360278</v>
      </c>
      <c r="M71" s="315">
        <v>125769020.7542243</v>
      </c>
      <c r="N71" s="314">
        <v>7.0328079914424912E-2</v>
      </c>
      <c r="O71" s="313">
        <v>756539551.08888495</v>
      </c>
      <c r="P71" s="313">
        <v>27093545.399821639</v>
      </c>
      <c r="Q71" s="314">
        <v>3.7142633160665559E-2</v>
      </c>
    </row>
    <row r="72" spans="1:18">
      <c r="A72" s="333"/>
      <c r="B72" s="329"/>
      <c r="C72" s="160" t="s">
        <v>138</v>
      </c>
      <c r="D72" s="313">
        <v>408779053.05256689</v>
      </c>
      <c r="E72" s="313">
        <v>71481042.559301615</v>
      </c>
      <c r="F72" s="317">
        <v>0.21192251461776368</v>
      </c>
      <c r="G72" s="324">
        <v>27.029248172282816</v>
      </c>
      <c r="H72" s="324">
        <v>2.7495163970581338</v>
      </c>
      <c r="I72" s="325">
        <v>2.1026410756047249</v>
      </c>
      <c r="J72" s="325">
        <v>1.5242666511619873E-2</v>
      </c>
      <c r="K72" s="317">
        <v>7.3022315458419031E-3</v>
      </c>
      <c r="L72" s="318">
        <v>859515627.79513013</v>
      </c>
      <c r="M72" s="318">
        <v>155440297.30121875</v>
      </c>
      <c r="N72" s="317">
        <v>0.22077225343512152</v>
      </c>
      <c r="O72" s="313">
        <v>182529563.36396277</v>
      </c>
      <c r="P72" s="313">
        <v>28578671.840359151</v>
      </c>
      <c r="Q72" s="317">
        <v>0.18563498760887329</v>
      </c>
    </row>
    <row r="73" spans="1:18">
      <c r="A73" s="333"/>
      <c r="B73" s="329"/>
      <c r="C73" s="160" t="s">
        <v>139</v>
      </c>
      <c r="D73" s="313">
        <v>82119437.126647845</v>
      </c>
      <c r="E73" s="313">
        <v>-6785900.5813444555</v>
      </c>
      <c r="F73" s="314">
        <v>-7.6327257241096166E-2</v>
      </c>
      <c r="G73" s="322">
        <v>5.4298933110423038</v>
      </c>
      <c r="H73" s="322">
        <v>-0.96978200805929493</v>
      </c>
      <c r="I73" s="323">
        <v>2.1162018187125864</v>
      </c>
      <c r="J73" s="323">
        <v>3.7402648905331404E-2</v>
      </c>
      <c r="K73" s="314">
        <v>1.7992430172463152E-2</v>
      </c>
      <c r="L73" s="315">
        <v>173781302.19906607</v>
      </c>
      <c r="M73" s="315">
        <v>-11035040.019741952</v>
      </c>
      <c r="N73" s="314">
        <v>-5.9708139914798945E-2</v>
      </c>
      <c r="O73" s="313">
        <v>36279133.266275451</v>
      </c>
      <c r="P73" s="313">
        <v>-1108696.8074754104</v>
      </c>
      <c r="Q73" s="314">
        <v>-2.965394903337279E-2</v>
      </c>
    </row>
    <row r="74" spans="1:18">
      <c r="A74" s="333"/>
      <c r="B74" s="329"/>
      <c r="C74" s="160" t="s">
        <v>140</v>
      </c>
      <c r="D74" s="313">
        <v>237591700.20016941</v>
      </c>
      <c r="E74" s="313">
        <v>22337418.531484753</v>
      </c>
      <c r="F74" s="317">
        <v>0.10377223792401066</v>
      </c>
      <c r="G74" s="324">
        <v>15.710014934545018</v>
      </c>
      <c r="H74" s="324">
        <v>0.21536017882513825</v>
      </c>
      <c r="I74" s="325">
        <v>2.5416016867763909</v>
      </c>
      <c r="J74" s="325">
        <v>3.8947934257222538E-2</v>
      </c>
      <c r="K74" s="317">
        <v>1.5562653930060278E-2</v>
      </c>
      <c r="L74" s="318">
        <v>603863465.9928211</v>
      </c>
      <c r="M74" s="318">
        <v>65156530.228869438</v>
      </c>
      <c r="N74" s="317">
        <v>0.12094986328043018</v>
      </c>
      <c r="O74" s="313">
        <v>146634871.47149041</v>
      </c>
      <c r="P74" s="313">
        <v>17785641.462303355</v>
      </c>
      <c r="Q74" s="317">
        <v>0.13803451880182152</v>
      </c>
      <c r="R74" s="231"/>
    </row>
    <row r="75" spans="1:18">
      <c r="A75" s="333"/>
      <c r="B75" s="329"/>
      <c r="C75" s="160"/>
    </row>
    <row r="76" spans="1:18">
      <c r="A76" s="333"/>
      <c r="B76" s="329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33"/>
      <c r="B77" s="329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33"/>
      <c r="B78" s="329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33"/>
      <c r="B79" s="329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33"/>
      <c r="B80" s="329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33"/>
      <c r="B81" s="329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33"/>
      <c r="B82" s="329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33"/>
      <c r="B83" s="329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33"/>
      <c r="B84" s="329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33"/>
      <c r="B85" s="329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33"/>
      <c r="B86" s="329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33"/>
      <c r="B87" s="329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33"/>
      <c r="B88" s="329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33"/>
      <c r="B89" s="329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33"/>
      <c r="B90" s="329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33"/>
      <c r="B91" s="329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33"/>
      <c r="B92" s="329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33"/>
      <c r="B93" s="329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33"/>
      <c r="B94" s="329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33"/>
      <c r="B95" s="329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33"/>
      <c r="B96" s="329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33"/>
      <c r="B97" s="329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33"/>
      <c r="B98" s="329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B132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117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82</v>
      </c>
      <c r="D3" s="313">
        <v>27730737.637219779</v>
      </c>
      <c r="E3" s="313">
        <v>892276.54697673768</v>
      </c>
      <c r="F3" s="314">
        <v>3.3246188891997215E-2</v>
      </c>
      <c r="G3" s="322">
        <v>9.1111537393487279</v>
      </c>
      <c r="H3" s="322">
        <v>-0.47389130978619143</v>
      </c>
      <c r="I3" s="323">
        <v>2.9286733634032758</v>
      </c>
      <c r="J3" s="323">
        <v>4.0659485225822412E-2</v>
      </c>
      <c r="K3" s="314">
        <v>1.4078701467834185E-2</v>
      </c>
      <c r="L3" s="315">
        <v>81214272.665650263</v>
      </c>
      <c r="M3" s="315">
        <v>3704424.568102777</v>
      </c>
      <c r="N3" s="314">
        <v>4.7792953528185148E-2</v>
      </c>
      <c r="O3" s="313">
        <v>33997665.49672991</v>
      </c>
      <c r="P3" s="313">
        <v>356523.0570961982</v>
      </c>
      <c r="Q3" s="314">
        <v>1.0597828469587492E-2</v>
      </c>
    </row>
    <row r="4" spans="1:17">
      <c r="A4" s="329"/>
      <c r="B4" s="329"/>
      <c r="C4" s="160" t="s">
        <v>118</v>
      </c>
      <c r="D4" s="313">
        <v>49258015.814559512</v>
      </c>
      <c r="E4" s="313">
        <v>-1672364.539243862</v>
      </c>
      <c r="F4" s="317">
        <v>-3.2836286075742481E-2</v>
      </c>
      <c r="G4" s="324">
        <v>16.184111683324051</v>
      </c>
      <c r="H4" s="324">
        <v>-2.0050828617481571</v>
      </c>
      <c r="I4" s="325">
        <v>2.6082188497858207</v>
      </c>
      <c r="J4" s="325">
        <v>0.10862322671871283</v>
      </c>
      <c r="K4" s="317">
        <v>4.3456319780808231E-2</v>
      </c>
      <c r="L4" s="318">
        <v>128475685.35058217</v>
      </c>
      <c r="M4" s="318">
        <v>1170329.5370722413</v>
      </c>
      <c r="N4" s="317">
        <v>9.1930895569441815E-3</v>
      </c>
      <c r="O4" s="313">
        <v>38608948.500492811</v>
      </c>
      <c r="P4" s="313">
        <v>1553200.6901187003</v>
      </c>
      <c r="Q4" s="317">
        <v>4.1915243434484592E-2</v>
      </c>
    </row>
    <row r="5" spans="1:17">
      <c r="A5" s="329"/>
      <c r="B5" s="329"/>
      <c r="C5" s="160" t="s">
        <v>84</v>
      </c>
      <c r="D5" s="313">
        <v>47823110.226794817</v>
      </c>
      <c r="E5" s="313">
        <v>4644346.355535686</v>
      </c>
      <c r="F5" s="314">
        <v>0.10756089195566526</v>
      </c>
      <c r="G5" s="322">
        <v>15.712662074496215</v>
      </c>
      <c r="H5" s="322">
        <v>0.29186743651907499</v>
      </c>
      <c r="I5" s="323">
        <v>2.9036878924531719</v>
      </c>
      <c r="J5" s="323">
        <v>8.606949472087555E-2</v>
      </c>
      <c r="K5" s="314">
        <v>3.0546895488099756E-2</v>
      </c>
      <c r="L5" s="315">
        <v>138863386.14499757</v>
      </c>
      <c r="M5" s="315">
        <v>17202106.669999242</v>
      </c>
      <c r="N5" s="314">
        <v>0.14139343876894139</v>
      </c>
      <c r="O5" s="313">
        <v>42845628.606116951</v>
      </c>
      <c r="P5" s="313">
        <v>3617322.3511401638</v>
      </c>
      <c r="Q5" s="314">
        <v>9.2212045241725021E-2</v>
      </c>
    </row>
    <row r="6" spans="1:17">
      <c r="A6" s="329"/>
      <c r="B6" s="329"/>
      <c r="C6" s="160" t="s">
        <v>119</v>
      </c>
      <c r="D6" s="313">
        <v>7176690.4624366155</v>
      </c>
      <c r="E6" s="313">
        <v>82110.277321158908</v>
      </c>
      <c r="F6" s="317">
        <v>1.1573662595769597E-2</v>
      </c>
      <c r="G6" s="324">
        <v>2.3579585584198464</v>
      </c>
      <c r="H6" s="324">
        <v>-0.17578845674538846</v>
      </c>
      <c r="I6" s="325">
        <v>2.9677574338292936</v>
      </c>
      <c r="J6" s="325">
        <v>0.13967534553383487</v>
      </c>
      <c r="K6" s="317">
        <v>4.9388716866425889E-2</v>
      </c>
      <c r="L6" s="318">
        <v>21298676.470188055</v>
      </c>
      <c r="M6" s="318">
        <v>1234621.3246871531</v>
      </c>
      <c r="N6" s="317">
        <v>6.1533987807245463E-2</v>
      </c>
      <c r="O6" s="313">
        <v>7663035.5344227552</v>
      </c>
      <c r="P6" s="313">
        <v>770592.78789856285</v>
      </c>
      <c r="Q6" s="317">
        <v>0.11180256641045978</v>
      </c>
    </row>
    <row r="7" spans="1:17">
      <c r="A7" s="329"/>
      <c r="B7" s="329"/>
      <c r="C7" s="160" t="s">
        <v>86</v>
      </c>
      <c r="D7" s="313">
        <v>54811591.53116791</v>
      </c>
      <c r="E7" s="313">
        <v>9494307.8356940448</v>
      </c>
      <c r="F7" s="314">
        <v>0.2095074342825694</v>
      </c>
      <c r="G7" s="322">
        <v>18.008783021645002</v>
      </c>
      <c r="H7" s="322">
        <v>1.8242408355262825</v>
      </c>
      <c r="I7" s="323">
        <v>2.6000313568749274</v>
      </c>
      <c r="J7" s="323">
        <v>1.9184786179526458E-2</v>
      </c>
      <c r="K7" s="314">
        <v>7.433524486640513E-3</v>
      </c>
      <c r="L7" s="315">
        <v>142511856.70125678</v>
      </c>
      <c r="M7" s="315">
        <v>25554900.482562453</v>
      </c>
      <c r="N7" s="314">
        <v>0.21849833741208266</v>
      </c>
      <c r="O7" s="313">
        <v>34336347.121642351</v>
      </c>
      <c r="P7" s="313">
        <v>5090597.4163468406</v>
      </c>
      <c r="Q7" s="314">
        <v>0.17406281143906149</v>
      </c>
    </row>
    <row r="8" spans="1:17">
      <c r="A8" s="329"/>
      <c r="B8" s="329"/>
      <c r="C8" s="160" t="s">
        <v>87</v>
      </c>
      <c r="D8" s="313">
        <v>11486228.697472448</v>
      </c>
      <c r="E8" s="313">
        <v>460763.40770831518</v>
      </c>
      <c r="F8" s="317">
        <v>4.1790835633583705E-2</v>
      </c>
      <c r="G8" s="324">
        <v>3.7738915176755832</v>
      </c>
      <c r="H8" s="324">
        <v>-0.16372551389415024</v>
      </c>
      <c r="I8" s="325">
        <v>2.9138192543425232</v>
      </c>
      <c r="J8" s="325">
        <v>0.13862875412619813</v>
      </c>
      <c r="K8" s="317">
        <v>4.9952878591719041E-2</v>
      </c>
      <c r="L8" s="318">
        <v>33468794.338476859</v>
      </c>
      <c r="M8" s="318">
        <v>2871027.8058586083</v>
      </c>
      <c r="N8" s="317">
        <v>9.3831286763953706E-2</v>
      </c>
      <c r="O8" s="313">
        <v>20864011.726583123</v>
      </c>
      <c r="P8" s="313">
        <v>1445908.0550245419</v>
      </c>
      <c r="Q8" s="317">
        <v>7.4461856805427537E-2</v>
      </c>
    </row>
    <row r="9" spans="1:17">
      <c r="A9" s="329"/>
      <c r="B9" s="329"/>
      <c r="C9" s="160" t="s">
        <v>120</v>
      </c>
      <c r="D9" s="313">
        <v>1009833.5273288095</v>
      </c>
      <c r="E9" s="313">
        <v>54702.781680469285</v>
      </c>
      <c r="F9" s="314">
        <v>5.7272558683405361E-2</v>
      </c>
      <c r="G9" s="322">
        <v>0.3317888127971213</v>
      </c>
      <c r="H9" s="322">
        <v>-9.3250533843267647E-3</v>
      </c>
      <c r="I9" s="323">
        <v>3.7438430338143389</v>
      </c>
      <c r="J9" s="323">
        <v>0.27762793184566625</v>
      </c>
      <c r="K9" s="314">
        <v>8.0095413492366527E-2</v>
      </c>
      <c r="L9" s="315">
        <v>3780658.2166021252</v>
      </c>
      <c r="M9" s="315">
        <v>469969.60168124922</v>
      </c>
      <c r="N9" s="314">
        <v>0.14195524144528504</v>
      </c>
      <c r="O9" s="313">
        <v>1911782.7086539268</v>
      </c>
      <c r="P9" s="313">
        <v>173256.96725661517</v>
      </c>
      <c r="Q9" s="314">
        <v>9.9657406923041994E-2</v>
      </c>
    </row>
    <row r="10" spans="1:17">
      <c r="A10" s="329"/>
      <c r="B10" s="329"/>
      <c r="C10" s="160" t="s">
        <v>89</v>
      </c>
      <c r="D10" s="313">
        <v>7320398.2302598422</v>
      </c>
      <c r="E10" s="313">
        <v>-413277.98624222167</v>
      </c>
      <c r="F10" s="317">
        <v>-5.3438749525144588E-2</v>
      </c>
      <c r="G10" s="324">
        <v>2.4051748850572836</v>
      </c>
      <c r="H10" s="324">
        <v>-0.35681786412997285</v>
      </c>
      <c r="I10" s="325">
        <v>3.1849946944867136</v>
      </c>
      <c r="J10" s="325">
        <v>0.11728381242624808</v>
      </c>
      <c r="K10" s="317">
        <v>3.8231703356436567E-2</v>
      </c>
      <c r="L10" s="318">
        <v>23315429.524907526</v>
      </c>
      <c r="M10" s="318">
        <v>-409253.16278806329</v>
      </c>
      <c r="N10" s="317">
        <v>-1.7250100588292194E-2</v>
      </c>
      <c r="O10" s="313">
        <v>13922730.315262437</v>
      </c>
      <c r="P10" s="313">
        <v>-744784.03838481195</v>
      </c>
      <c r="Q10" s="317">
        <v>-5.077779509379602E-2</v>
      </c>
    </row>
    <row r="11" spans="1:17">
      <c r="A11" s="329"/>
      <c r="B11" s="329"/>
      <c r="C11" s="160" t="s">
        <v>121</v>
      </c>
      <c r="D11" s="313">
        <v>2880080.8466507304</v>
      </c>
      <c r="E11" s="313">
        <v>-390436.25204513362</v>
      </c>
      <c r="F11" s="314">
        <v>-0.11938058730860088</v>
      </c>
      <c r="G11" s="322">
        <v>0.94627339953511969</v>
      </c>
      <c r="H11" s="322">
        <v>-0.22175384388839714</v>
      </c>
      <c r="I11" s="323">
        <v>2.5397170972474847</v>
      </c>
      <c r="J11" s="323">
        <v>1.9217080273864706E-2</v>
      </c>
      <c r="K11" s="314">
        <v>7.6243126936927277E-3</v>
      </c>
      <c r="L11" s="315">
        <v>7314590.5676938705</v>
      </c>
      <c r="M11" s="315">
        <v>-928747.83508156892</v>
      </c>
      <c r="N11" s="314">
        <v>-0.11266646954210566</v>
      </c>
      <c r="O11" s="313">
        <v>2264271.616096139</v>
      </c>
      <c r="P11" s="313">
        <v>-222408.00252160477</v>
      </c>
      <c r="Q11" s="314">
        <v>-8.9439749639011967E-2</v>
      </c>
    </row>
    <row r="12" spans="1:17">
      <c r="A12" s="329"/>
      <c r="B12" s="329"/>
      <c r="C12" s="160" t="s">
        <v>91</v>
      </c>
      <c r="D12" s="313">
        <v>3282733.2451044079</v>
      </c>
      <c r="E12" s="313">
        <v>-27791.723026282154</v>
      </c>
      <c r="F12" s="317">
        <v>-8.3949594985157101E-3</v>
      </c>
      <c r="G12" s="324">
        <v>1.0785680378466869</v>
      </c>
      <c r="H12" s="324">
        <v>-0.10374755204957609</v>
      </c>
      <c r="I12" s="325">
        <v>3.2311916564043872</v>
      </c>
      <c r="J12" s="325">
        <v>8.2326117408859645E-3</v>
      </c>
      <c r="K12" s="317">
        <v>2.5543643672783639E-3</v>
      </c>
      <c r="L12" s="318">
        <v>10607140.271782661</v>
      </c>
      <c r="M12" s="318">
        <v>-62546.116838496178</v>
      </c>
      <c r="N12" s="317">
        <v>-5.8620389166451417E-3</v>
      </c>
      <c r="O12" s="313">
        <v>7042624.1842404604</v>
      </c>
      <c r="P12" s="313">
        <v>-67382.558175775222</v>
      </c>
      <c r="Q12" s="317">
        <v>-9.477144061452213E-3</v>
      </c>
    </row>
    <row r="13" spans="1:17">
      <c r="A13" s="329"/>
      <c r="B13" s="329"/>
      <c r="C13" s="160" t="s">
        <v>122</v>
      </c>
      <c r="D13" s="313">
        <v>693477.02512391284</v>
      </c>
      <c r="E13" s="313">
        <v>77188.116735339281</v>
      </c>
      <c r="F13" s="314">
        <v>0.12524664274287367</v>
      </c>
      <c r="G13" s="322">
        <v>0.2278473754744173</v>
      </c>
      <c r="H13" s="322">
        <v>7.7469408658856209E-3</v>
      </c>
      <c r="I13" s="323">
        <v>3.2902335596076546</v>
      </c>
      <c r="J13" s="323">
        <v>0.11191934399152537</v>
      </c>
      <c r="K13" s="314">
        <v>3.5213429635631337E-2</v>
      </c>
      <c r="L13" s="315">
        <v>2281701.3808795786</v>
      </c>
      <c r="M13" s="315">
        <v>322941.58242162899</v>
      </c>
      <c r="N13" s="314">
        <v>0.16487043621983027</v>
      </c>
      <c r="O13" s="313">
        <v>1181260.3422064781</v>
      </c>
      <c r="P13" s="313">
        <v>265594.93440852361</v>
      </c>
      <c r="Q13" s="314">
        <v>0.29005675233188266</v>
      </c>
    </row>
    <row r="14" spans="1:17">
      <c r="A14" s="329"/>
      <c r="B14" s="329"/>
      <c r="C14" s="160" t="s">
        <v>93</v>
      </c>
      <c r="D14" s="313">
        <v>3112270.0104611055</v>
      </c>
      <c r="E14" s="313">
        <v>48317.463413518388</v>
      </c>
      <c r="F14" s="317">
        <v>1.5769651347922117E-2</v>
      </c>
      <c r="G14" s="324">
        <v>1.0225609904302047</v>
      </c>
      <c r="H14" s="324">
        <v>-7.1694119544763346E-2</v>
      </c>
      <c r="I14" s="325">
        <v>2.758717632788056</v>
      </c>
      <c r="J14" s="325">
        <v>0.1637525142771854</v>
      </c>
      <c r="K14" s="317">
        <v>6.3103936584378961E-2</v>
      </c>
      <c r="L14" s="318">
        <v>8585874.1558565199</v>
      </c>
      <c r="M14" s="318">
        <v>635024.17149549443</v>
      </c>
      <c r="N14" s="317">
        <v>7.9868715010918231E-2</v>
      </c>
      <c r="O14" s="313">
        <v>4713369.7645001411</v>
      </c>
      <c r="P14" s="313">
        <v>351338.97203370184</v>
      </c>
      <c r="Q14" s="317">
        <v>8.0544817024329834E-2</v>
      </c>
    </row>
    <row r="15" spans="1:17">
      <c r="A15" s="329"/>
      <c r="B15" s="329"/>
      <c r="C15" s="160" t="s">
        <v>123</v>
      </c>
      <c r="D15" s="313">
        <v>1648983.270203473</v>
      </c>
      <c r="E15" s="313">
        <v>230999.93828340643</v>
      </c>
      <c r="F15" s="314">
        <v>0.16290737209908768</v>
      </c>
      <c r="G15" s="322">
        <v>0.5417865289047592</v>
      </c>
      <c r="H15" s="322">
        <v>3.5370230679770742E-2</v>
      </c>
      <c r="I15" s="323">
        <v>2.7295773545174975</v>
      </c>
      <c r="J15" s="323">
        <v>0.32027277045509672</v>
      </c>
      <c r="K15" s="314">
        <v>0.13293162374475509</v>
      </c>
      <c r="L15" s="315">
        <v>4501027.3923256081</v>
      </c>
      <c r="M15" s="315">
        <v>1084673.6506065149</v>
      </c>
      <c r="N15" s="314">
        <v>0.31749453733696564</v>
      </c>
      <c r="O15" s="313">
        <v>4050907.1215379238</v>
      </c>
      <c r="P15" s="313">
        <v>731173.41864793375</v>
      </c>
      <c r="Q15" s="314">
        <v>0.22025062372063509</v>
      </c>
    </row>
    <row r="16" spans="1:17">
      <c r="A16" s="329"/>
      <c r="B16" s="329" t="s">
        <v>134</v>
      </c>
      <c r="C16" s="160" t="s">
        <v>82</v>
      </c>
      <c r="D16" s="313">
        <v>366629984.62036127</v>
      </c>
      <c r="E16" s="313">
        <v>12895130.502747118</v>
      </c>
      <c r="F16" s="317">
        <v>3.6454226527701979E-2</v>
      </c>
      <c r="G16" s="324">
        <v>9.2714891179353458</v>
      </c>
      <c r="H16" s="324">
        <v>-0.25799889834428669</v>
      </c>
      <c r="I16" s="325">
        <v>2.9007778360790764</v>
      </c>
      <c r="J16" s="325">
        <v>3.5205895685195721E-2</v>
      </c>
      <c r="K16" s="317">
        <v>1.2285818125493151E-2</v>
      </c>
      <c r="L16" s="318">
        <v>1063512133.4287566</v>
      </c>
      <c r="M16" s="318">
        <v>49859461.129998684</v>
      </c>
      <c r="N16" s="317">
        <v>4.918791465021996E-2</v>
      </c>
      <c r="O16" s="313">
        <v>449447395.55012947</v>
      </c>
      <c r="P16" s="313">
        <v>-164932.20675814152</v>
      </c>
      <c r="Q16" s="317">
        <v>-3.66832038571956E-4</v>
      </c>
    </row>
    <row r="17" spans="1:17">
      <c r="A17" s="329"/>
      <c r="B17" s="329"/>
      <c r="C17" s="160" t="s">
        <v>118</v>
      </c>
      <c r="D17" s="313">
        <v>680133949.98019087</v>
      </c>
      <c r="E17" s="313">
        <v>-28378512.419373274</v>
      </c>
      <c r="F17" s="314">
        <v>-4.005365314713303E-2</v>
      </c>
      <c r="G17" s="322">
        <v>17.199505715576759</v>
      </c>
      <c r="H17" s="322">
        <v>-1.8875617340348398</v>
      </c>
      <c r="I17" s="323">
        <v>2.5338727523057889</v>
      </c>
      <c r="J17" s="323">
        <v>5.838322455996181E-2</v>
      </c>
      <c r="K17" s="314">
        <v>2.3584516882656899E-2</v>
      </c>
      <c r="L17" s="315">
        <v>1723372883.7729139</v>
      </c>
      <c r="M17" s="315">
        <v>-30542297.174616337</v>
      </c>
      <c r="N17" s="314">
        <v>-1.7413782323336898E-2</v>
      </c>
      <c r="O17" s="313">
        <v>508894800.64575899</v>
      </c>
      <c r="P17" s="313">
        <v>3551480.3395877481</v>
      </c>
      <c r="Q17" s="314">
        <v>7.0278565024586067E-3</v>
      </c>
    </row>
    <row r="18" spans="1:17">
      <c r="A18" s="329"/>
      <c r="B18" s="329"/>
      <c r="C18" s="160" t="s">
        <v>84</v>
      </c>
      <c r="D18" s="313">
        <v>630508917.67615247</v>
      </c>
      <c r="E18" s="313">
        <v>62213084.912492871</v>
      </c>
      <c r="F18" s="317">
        <v>0.1094730619613144</v>
      </c>
      <c r="G18" s="324">
        <v>15.944567586442274</v>
      </c>
      <c r="H18" s="324">
        <v>0.63488502340506336</v>
      </c>
      <c r="I18" s="325">
        <v>2.8562754281607545</v>
      </c>
      <c r="J18" s="325">
        <v>4.779798053642681E-2</v>
      </c>
      <c r="K18" s="317">
        <v>1.7019179049081845E-2</v>
      </c>
      <c r="L18" s="318">
        <v>1800907128.7946262</v>
      </c>
      <c r="M18" s="318">
        <v>204861098.89900184</v>
      </c>
      <c r="N18" s="317">
        <v>0.12835538265296709</v>
      </c>
      <c r="O18" s="313">
        <v>561106217.9436413</v>
      </c>
      <c r="P18" s="313">
        <v>41520075.747280896</v>
      </c>
      <c r="Q18" s="317">
        <v>7.9909898235102958E-2</v>
      </c>
    </row>
    <row r="19" spans="1:17">
      <c r="A19" s="329"/>
      <c r="B19" s="329"/>
      <c r="C19" s="160" t="s">
        <v>119</v>
      </c>
      <c r="D19" s="313">
        <v>101918424.02215239</v>
      </c>
      <c r="E19" s="313">
        <v>2569946.6755382568</v>
      </c>
      <c r="F19" s="314">
        <v>2.5868002652642993E-2</v>
      </c>
      <c r="G19" s="322">
        <v>2.5773548233294941</v>
      </c>
      <c r="H19" s="322">
        <v>-9.9056939011018752E-2</v>
      </c>
      <c r="I19" s="323">
        <v>2.7551951889002555</v>
      </c>
      <c r="J19" s="323">
        <v>6.0499522867614619E-2</v>
      </c>
      <c r="K19" s="314">
        <v>2.2451337874709668E-2</v>
      </c>
      <c r="L19" s="315">
        <v>280805151.5261305</v>
      </c>
      <c r="M19" s="315">
        <v>13091240.193267375</v>
      </c>
      <c r="N19" s="314">
        <v>4.8900111795050993E-2</v>
      </c>
      <c r="O19" s="313">
        <v>97449183.211518854</v>
      </c>
      <c r="P19" s="313">
        <v>4128488.6460646391</v>
      </c>
      <c r="Q19" s="314">
        <v>4.4239797670697335E-2</v>
      </c>
    </row>
    <row r="20" spans="1:17">
      <c r="A20" s="329"/>
      <c r="B20" s="329"/>
      <c r="C20" s="160" t="s">
        <v>86</v>
      </c>
      <c r="D20" s="313">
        <v>692775557.24129009</v>
      </c>
      <c r="E20" s="313">
        <v>101129952.37176502</v>
      </c>
      <c r="F20" s="317">
        <v>0.17092994782588994</v>
      </c>
      <c r="G20" s="324">
        <v>17.51919185438469</v>
      </c>
      <c r="H20" s="324">
        <v>1.5804749429489995</v>
      </c>
      <c r="I20" s="325">
        <v>2.5826929333639796</v>
      </c>
      <c r="J20" s="325">
        <v>1.2079245320637533E-3</v>
      </c>
      <c r="K20" s="317">
        <v>4.6791847635416694E-4</v>
      </c>
      <c r="L20" s="318">
        <v>1789226536.0943732</v>
      </c>
      <c r="M20" s="318">
        <v>261902276.58240294</v>
      </c>
      <c r="N20" s="317">
        <v>0.17147784758299409</v>
      </c>
      <c r="O20" s="313">
        <v>438601844.7807225</v>
      </c>
      <c r="P20" s="313">
        <v>52641994.405797958</v>
      </c>
      <c r="Q20" s="317">
        <v>0.13639241064753521</v>
      </c>
    </row>
    <row r="21" spans="1:17">
      <c r="A21" s="329"/>
      <c r="B21" s="329"/>
      <c r="C21" s="160" t="s">
        <v>87</v>
      </c>
      <c r="D21" s="313">
        <v>146818956.88780797</v>
      </c>
      <c r="E21" s="313">
        <v>2091847.169834733</v>
      </c>
      <c r="F21" s="314">
        <v>1.4453734161561527E-2</v>
      </c>
      <c r="G21" s="322">
        <v>3.7128178768614899</v>
      </c>
      <c r="H21" s="322">
        <v>-0.18607769883331615</v>
      </c>
      <c r="I21" s="323">
        <v>2.8476914660329027</v>
      </c>
      <c r="J21" s="323">
        <v>4.1013685982381087E-2</v>
      </c>
      <c r="K21" s="314">
        <v>1.461289438848332E-2</v>
      </c>
      <c r="L21" s="315">
        <v>418095090.58126342</v>
      </c>
      <c r="M21" s="315">
        <v>11892727.564894021</v>
      </c>
      <c r="N21" s="314">
        <v>2.9277839440866964E-2</v>
      </c>
      <c r="O21" s="313">
        <v>263591968.44006217</v>
      </c>
      <c r="P21" s="313">
        <v>5610866.4730713964</v>
      </c>
      <c r="Q21" s="314">
        <v>2.1749137554227978E-2</v>
      </c>
    </row>
    <row r="22" spans="1:17">
      <c r="A22" s="329"/>
      <c r="B22" s="329"/>
      <c r="C22" s="160" t="s">
        <v>120</v>
      </c>
      <c r="D22" s="313">
        <v>12928737.780417087</v>
      </c>
      <c r="E22" s="313">
        <v>238272.50538465753</v>
      </c>
      <c r="F22" s="317">
        <v>1.8775710757701014E-2</v>
      </c>
      <c r="G22" s="324">
        <v>0.32694721290703604</v>
      </c>
      <c r="H22" s="324">
        <v>-1.4929295307291146E-2</v>
      </c>
      <c r="I22" s="325">
        <v>3.5510697522340888</v>
      </c>
      <c r="J22" s="325">
        <v>0.16515806033613556</v>
      </c>
      <c r="K22" s="317">
        <v>4.8778017669904784E-2</v>
      </c>
      <c r="L22" s="318">
        <v>45910849.666605204</v>
      </c>
      <c r="M22" s="318">
        <v>2942054.9162479267</v>
      </c>
      <c r="N22" s="317">
        <v>6.8469570378709863E-2</v>
      </c>
      <c r="O22" s="313">
        <v>24432607.828517612</v>
      </c>
      <c r="P22" s="313">
        <v>1738114.5822993219</v>
      </c>
      <c r="Q22" s="317">
        <v>7.6587503560536813E-2</v>
      </c>
    </row>
    <row r="23" spans="1:17">
      <c r="A23" s="329"/>
      <c r="B23" s="329"/>
      <c r="C23" s="160" t="s">
        <v>89</v>
      </c>
      <c r="D23" s="313">
        <v>99288885.578848779</v>
      </c>
      <c r="E23" s="313">
        <v>-4664227.4917674512</v>
      </c>
      <c r="F23" s="314">
        <v>-4.4868569627145284E-2</v>
      </c>
      <c r="G23" s="322">
        <v>2.5108579788678309</v>
      </c>
      <c r="H23" s="322">
        <v>-0.28960099126245042</v>
      </c>
      <c r="I23" s="323">
        <v>3.1157550131312215</v>
      </c>
      <c r="J23" s="323">
        <v>8.4051434772582923E-3</v>
      </c>
      <c r="K23" s="314">
        <v>2.7049234330971217E-3</v>
      </c>
      <c r="L23" s="315">
        <v>309359842.99051034</v>
      </c>
      <c r="M23" s="315">
        <v>-13658849.359592676</v>
      </c>
      <c r="N23" s="314">
        <v>-4.228501223944206E-2</v>
      </c>
      <c r="O23" s="313">
        <v>187418058.95066431</v>
      </c>
      <c r="P23" s="313">
        <v>-9564498.5992309749</v>
      </c>
      <c r="Q23" s="314">
        <v>-4.8555053392523383E-2</v>
      </c>
    </row>
    <row r="24" spans="1:17">
      <c r="A24" s="329"/>
      <c r="B24" s="329"/>
      <c r="C24" s="160" t="s">
        <v>121</v>
      </c>
      <c r="D24" s="313">
        <v>40618289.31285166</v>
      </c>
      <c r="E24" s="313">
        <v>-4954087.1770408824</v>
      </c>
      <c r="F24" s="317">
        <v>-0.10870811571873248</v>
      </c>
      <c r="G24" s="324">
        <v>1.0271719257856338</v>
      </c>
      <c r="H24" s="324">
        <v>-0.20053128349274663</v>
      </c>
      <c r="I24" s="325">
        <v>2.5199046057843617</v>
      </c>
      <c r="J24" s="325">
        <v>-4.8929121403601616E-2</v>
      </c>
      <c r="K24" s="317">
        <v>-1.9047212314968736E-2</v>
      </c>
      <c r="L24" s="318">
        <v>102354214.31853661</v>
      </c>
      <c r="M24" s="318">
        <v>-14713643.436807171</v>
      </c>
      <c r="N24" s="317">
        <v>-0.12568474147324643</v>
      </c>
      <c r="O24" s="313">
        <v>31663539.057771344</v>
      </c>
      <c r="P24" s="313">
        <v>-2373878.1963270567</v>
      </c>
      <c r="Q24" s="317">
        <v>-6.9743194044525253E-2</v>
      </c>
    </row>
    <row r="25" spans="1:17">
      <c r="A25" s="329"/>
      <c r="B25" s="329"/>
      <c r="C25" s="160" t="s">
        <v>91</v>
      </c>
      <c r="D25" s="313">
        <v>43832590.486122124</v>
      </c>
      <c r="E25" s="313">
        <v>-270454.31984957308</v>
      </c>
      <c r="F25" s="314">
        <v>-6.1323276213562624E-3</v>
      </c>
      <c r="G25" s="322">
        <v>1.1084564895143825</v>
      </c>
      <c r="H25" s="322">
        <v>-7.9663459842406859E-2</v>
      </c>
      <c r="I25" s="323">
        <v>3.2174172534345336</v>
      </c>
      <c r="J25" s="323">
        <v>-2.0718396972177811E-2</v>
      </c>
      <c r="K25" s="314">
        <v>-6.3982486248145816E-3</v>
      </c>
      <c r="L25" s="315">
        <v>141027732.89277971</v>
      </c>
      <c r="M25" s="315">
        <v>-1783908.7849217951</v>
      </c>
      <c r="N25" s="314">
        <v>-1.2491340089400662E-2</v>
      </c>
      <c r="O25" s="313">
        <v>94644094.247752845</v>
      </c>
      <c r="P25" s="313">
        <v>780932.46179130673</v>
      </c>
      <c r="Q25" s="314">
        <v>8.31990364411638E-3</v>
      </c>
    </row>
    <row r="26" spans="1:17">
      <c r="A26" s="329"/>
      <c r="B26" s="329"/>
      <c r="C26" s="160" t="s">
        <v>122</v>
      </c>
      <c r="D26" s="313">
        <v>8012038.1816690182</v>
      </c>
      <c r="E26" s="313">
        <v>-808422.45077267755</v>
      </c>
      <c r="F26" s="317">
        <v>-9.1653087572240388E-2</v>
      </c>
      <c r="G26" s="324">
        <v>0.20261170097897491</v>
      </c>
      <c r="H26" s="324">
        <v>-3.5008292969859828E-2</v>
      </c>
      <c r="I26" s="325">
        <v>3.1638814722786655</v>
      </c>
      <c r="J26" s="325">
        <v>6.1464118759182007E-2</v>
      </c>
      <c r="K26" s="317">
        <v>1.9811686100019748E-2</v>
      </c>
      <c r="L26" s="318">
        <v>25349139.158171855</v>
      </c>
      <c r="M26" s="318">
        <v>-2015610.973950699</v>
      </c>
      <c r="N26" s="317">
        <v>-7.3657203673299448E-2</v>
      </c>
      <c r="O26" s="313">
        <v>12173958.658439659</v>
      </c>
      <c r="P26" s="313">
        <v>-345997.67800961435</v>
      </c>
      <c r="Q26" s="317">
        <v>-2.7635693664706595E-2</v>
      </c>
    </row>
    <row r="27" spans="1:17">
      <c r="A27" s="329"/>
      <c r="B27" s="329"/>
      <c r="C27" s="160" t="s">
        <v>93</v>
      </c>
      <c r="D27" s="313">
        <v>42725189.950878657</v>
      </c>
      <c r="E27" s="313">
        <v>-435742.71229106933</v>
      </c>
      <c r="F27" s="314">
        <v>-1.0095766829035629E-2</v>
      </c>
      <c r="G27" s="322">
        <v>1.0804520915043911</v>
      </c>
      <c r="H27" s="322">
        <v>-8.2287700171250311E-2</v>
      </c>
      <c r="I27" s="323">
        <v>2.6629029492839105</v>
      </c>
      <c r="J27" s="323">
        <v>5.7224662734348453E-2</v>
      </c>
      <c r="K27" s="314">
        <v>2.1961522659854269E-2</v>
      </c>
      <c r="L27" s="315">
        <v>113773034.32891007</v>
      </c>
      <c r="M27" s="315">
        <v>1309529.2612609565</v>
      </c>
      <c r="N27" s="314">
        <v>1.1644037418834205E-2</v>
      </c>
      <c r="O27" s="313">
        <v>61623602.107919201</v>
      </c>
      <c r="P27" s="313">
        <v>-1804157.4145784229</v>
      </c>
      <c r="Q27" s="314">
        <v>-2.8444287298820543E-2</v>
      </c>
    </row>
    <row r="28" spans="1:17">
      <c r="A28" s="329"/>
      <c r="B28" s="329"/>
      <c r="C28" s="160" t="s">
        <v>123</v>
      </c>
      <c r="D28" s="313">
        <v>20255831.145764355</v>
      </c>
      <c r="E28" s="313">
        <v>1024794.6050838903</v>
      </c>
      <c r="F28" s="317">
        <v>5.3288578746969052E-2</v>
      </c>
      <c r="G28" s="324">
        <v>0.51223774901323305</v>
      </c>
      <c r="H28" s="324">
        <v>-5.8393647396486337E-3</v>
      </c>
      <c r="I28" s="325">
        <v>2.5978931940243619</v>
      </c>
      <c r="J28" s="325">
        <v>0.20424052194973052</v>
      </c>
      <c r="K28" s="317">
        <v>8.5325880539180637E-2</v>
      </c>
      <c r="L28" s="318">
        <v>52622485.872887909</v>
      </c>
      <c r="M28" s="318">
        <v>6590063.8705232367</v>
      </c>
      <c r="N28" s="317">
        <v>0.1431613541904162</v>
      </c>
      <c r="O28" s="313">
        <v>48130757.931431144</v>
      </c>
      <c r="P28" s="313">
        <v>4515779.8088862523</v>
      </c>
      <c r="Q28" s="317">
        <v>0.10353736269678451</v>
      </c>
    </row>
    <row r="29" spans="1:17">
      <c r="A29" s="329"/>
      <c r="B29" s="329" t="s">
        <v>135</v>
      </c>
      <c r="C29" s="160" t="s">
        <v>82</v>
      </c>
      <c r="D29" s="313">
        <v>317755096.44035101</v>
      </c>
      <c r="E29" s="313">
        <v>10795048.344899654</v>
      </c>
      <c r="F29" s="314">
        <v>3.5167600513089765E-2</v>
      </c>
      <c r="G29" s="322">
        <v>9.2338869223736122</v>
      </c>
      <c r="H29" s="322">
        <v>-0.29268267271308979</v>
      </c>
      <c r="I29" s="323">
        <v>2.8957463414744655</v>
      </c>
      <c r="J29" s="323">
        <v>3.2380458336193296E-2</v>
      </c>
      <c r="K29" s="314">
        <v>1.1308529771509344E-2</v>
      </c>
      <c r="L29" s="315">
        <v>920138158.00201237</v>
      </c>
      <c r="M29" s="315">
        <v>41199228.799013853</v>
      </c>
      <c r="N29" s="314">
        <v>4.6873824141993981E-2</v>
      </c>
      <c r="O29" s="313">
        <v>389102768.64154655</v>
      </c>
      <c r="P29" s="313">
        <v>-220855.30866843462</v>
      </c>
      <c r="Q29" s="314">
        <v>-5.672794946979037E-4</v>
      </c>
    </row>
    <row r="30" spans="1:17">
      <c r="A30" s="329"/>
      <c r="B30" s="329"/>
      <c r="C30" s="160" t="s">
        <v>118</v>
      </c>
      <c r="D30" s="313">
        <v>587018760.28128326</v>
      </c>
      <c r="E30" s="313">
        <v>-22466544.600881219</v>
      </c>
      <c r="F30" s="317">
        <v>-3.686150333882917E-2</v>
      </c>
      <c r="G30" s="324">
        <v>17.058624438984701</v>
      </c>
      <c r="H30" s="324">
        <v>-1.8568800710258841</v>
      </c>
      <c r="I30" s="325">
        <v>2.5332375459947443</v>
      </c>
      <c r="J30" s="325">
        <v>6.3390584143734774E-2</v>
      </c>
      <c r="K30" s="317">
        <v>2.5665794327688687E-2</v>
      </c>
      <c r="L30" s="318">
        <v>1487057963.7478352</v>
      </c>
      <c r="M30" s="318">
        <v>-18277464.808214903</v>
      </c>
      <c r="N30" s="317">
        <v>-1.2141788774444138E-2</v>
      </c>
      <c r="O30" s="313">
        <v>441500370.61982805</v>
      </c>
      <c r="P30" s="313">
        <v>6139923.3543574214</v>
      </c>
      <c r="Q30" s="317">
        <v>1.4103080316373959E-2</v>
      </c>
    </row>
    <row r="31" spans="1:17">
      <c r="A31" s="329"/>
      <c r="B31" s="329"/>
      <c r="C31" s="160" t="s">
        <v>84</v>
      </c>
      <c r="D31" s="313">
        <v>551200908.48466122</v>
      </c>
      <c r="E31" s="313">
        <v>54722290.789295137</v>
      </c>
      <c r="F31" s="314">
        <v>0.11022084101690789</v>
      </c>
      <c r="G31" s="322">
        <v>16.017766252924321</v>
      </c>
      <c r="H31" s="322">
        <v>0.6094480261933839</v>
      </c>
      <c r="I31" s="323">
        <v>2.8573606023915206</v>
      </c>
      <c r="J31" s="323">
        <v>4.9209452675878396E-2</v>
      </c>
      <c r="K31" s="314">
        <v>1.7523790584015188E-2</v>
      </c>
      <c r="L31" s="315">
        <v>1574979759.9064851</v>
      </c>
      <c r="M31" s="315">
        <v>180792758.81601</v>
      </c>
      <c r="N31" s="314">
        <v>0.12967611853689742</v>
      </c>
      <c r="O31" s="313">
        <v>490077820.37909502</v>
      </c>
      <c r="P31" s="313">
        <v>37500393.60864687</v>
      </c>
      <c r="Q31" s="314">
        <v>8.2859620012969509E-2</v>
      </c>
    </row>
    <row r="32" spans="1:17">
      <c r="A32" s="329"/>
      <c r="B32" s="329"/>
      <c r="C32" s="160" t="s">
        <v>119</v>
      </c>
      <c r="D32" s="313">
        <v>86739277.487766832</v>
      </c>
      <c r="E32" s="313">
        <v>1567759.4351826161</v>
      </c>
      <c r="F32" s="317">
        <v>1.8407085737449154E-2</v>
      </c>
      <c r="G32" s="324">
        <v>2.5206226084898646</v>
      </c>
      <c r="H32" s="324">
        <v>-0.12269335162107087</v>
      </c>
      <c r="I32" s="325">
        <v>2.7845441121346286</v>
      </c>
      <c r="J32" s="325">
        <v>7.6291603473608749E-2</v>
      </c>
      <c r="K32" s="317">
        <v>2.8170048113913826E-2</v>
      </c>
      <c r="L32" s="318">
        <v>241529344.41937286</v>
      </c>
      <c r="M32" s="318">
        <v>10863366.986994326</v>
      </c>
      <c r="N32" s="317">
        <v>4.709566234222385E-2</v>
      </c>
      <c r="O32" s="313">
        <v>84345997.18584989</v>
      </c>
      <c r="P32" s="313">
        <v>4048379.8832836598</v>
      </c>
      <c r="Q32" s="317">
        <v>5.0417185705886165E-2</v>
      </c>
    </row>
    <row r="33" spans="1:17">
      <c r="A33" s="329"/>
      <c r="B33" s="329"/>
      <c r="C33" s="160" t="s">
        <v>86</v>
      </c>
      <c r="D33" s="313">
        <v>606920220.02187335</v>
      </c>
      <c r="E33" s="313">
        <v>90234575.681097686</v>
      </c>
      <c r="F33" s="314">
        <v>0.17464115109337977</v>
      </c>
      <c r="G33" s="322">
        <v>17.636956087771573</v>
      </c>
      <c r="H33" s="322">
        <v>1.6015085429366529</v>
      </c>
      <c r="I33" s="323">
        <v>2.5825944149905182</v>
      </c>
      <c r="J33" s="323">
        <v>1.6521711407277984E-3</v>
      </c>
      <c r="K33" s="314">
        <v>6.4014262413845545E-4</v>
      </c>
      <c r="L33" s="315">
        <v>1567428770.5733066</v>
      </c>
      <c r="M33" s="315">
        <v>233892964.30345035</v>
      </c>
      <c r="N33" s="314">
        <v>0.17539308896226175</v>
      </c>
      <c r="O33" s="313">
        <v>383155726.16826546</v>
      </c>
      <c r="P33" s="313">
        <v>47053634.85537535</v>
      </c>
      <c r="Q33" s="314">
        <v>0.1399980424744556</v>
      </c>
    </row>
    <row r="34" spans="1:17">
      <c r="A34" s="329"/>
      <c r="B34" s="329"/>
      <c r="C34" s="160" t="s">
        <v>87</v>
      </c>
      <c r="D34" s="313">
        <v>127357634.44506937</v>
      </c>
      <c r="E34" s="313">
        <v>1544459.1572775543</v>
      </c>
      <c r="F34" s="317">
        <v>1.2275814148595132E-2</v>
      </c>
      <c r="G34" s="324">
        <v>3.7009823236226991</v>
      </c>
      <c r="H34" s="324">
        <v>-0.20365600893740021</v>
      </c>
      <c r="I34" s="325">
        <v>2.8493921036455059</v>
      </c>
      <c r="J34" s="325">
        <v>4.6164622417854684E-2</v>
      </c>
      <c r="K34" s="317">
        <v>1.6468382508021524E-2</v>
      </c>
      <c r="L34" s="318">
        <v>362891837.92675155</v>
      </c>
      <c r="M34" s="318">
        <v>10208887.459501922</v>
      </c>
      <c r="N34" s="317">
        <v>2.8946359459613078E-2</v>
      </c>
      <c r="O34" s="313">
        <v>229390751.78280926</v>
      </c>
      <c r="P34" s="313">
        <v>5576097.224317044</v>
      </c>
      <c r="Q34" s="317">
        <v>2.4913905817814868E-2</v>
      </c>
    </row>
    <row r="35" spans="1:17">
      <c r="A35" s="329"/>
      <c r="B35" s="329"/>
      <c r="C35" s="160" t="s">
        <v>120</v>
      </c>
      <c r="D35" s="313">
        <v>11220336.576462798</v>
      </c>
      <c r="E35" s="313">
        <v>229664.01899741404</v>
      </c>
      <c r="F35" s="314">
        <v>2.0896266156288625E-2</v>
      </c>
      <c r="G35" s="322">
        <v>0.32606029089286159</v>
      </c>
      <c r="H35" s="322">
        <v>-1.5037541431380419E-2</v>
      </c>
      <c r="I35" s="323">
        <v>3.5636186333216218</v>
      </c>
      <c r="J35" s="323">
        <v>0.17717210967821728</v>
      </c>
      <c r="K35" s="314">
        <v>5.2318000134135192E-2</v>
      </c>
      <c r="L35" s="315">
        <v>39985000.496022962</v>
      </c>
      <c r="M35" s="315">
        <v>2765675.6212913468</v>
      </c>
      <c r="N35" s="314">
        <v>7.4307517145991486E-2</v>
      </c>
      <c r="O35" s="313">
        <v>21336976.555984173</v>
      </c>
      <c r="P35" s="313">
        <v>1599883.2188602835</v>
      </c>
      <c r="Q35" s="314">
        <v>8.1059717939876763E-2</v>
      </c>
    </row>
    <row r="36" spans="1:17">
      <c r="A36" s="329"/>
      <c r="B36" s="329"/>
      <c r="C36" s="160" t="s">
        <v>89</v>
      </c>
      <c r="D36" s="313">
        <v>85346254.017798766</v>
      </c>
      <c r="E36" s="313">
        <v>-4091823.0320415497</v>
      </c>
      <c r="F36" s="317">
        <v>-4.575034668691879E-2</v>
      </c>
      <c r="G36" s="324">
        <v>2.4801416804229492</v>
      </c>
      <c r="H36" s="324">
        <v>-0.29558783471279027</v>
      </c>
      <c r="I36" s="325">
        <v>3.1111973006621318</v>
      </c>
      <c r="J36" s="325">
        <v>1.4618639853767323E-2</v>
      </c>
      <c r="K36" s="317">
        <v>4.7209005341240437E-3</v>
      </c>
      <c r="L36" s="318">
        <v>265529035.12180015</v>
      </c>
      <c r="M36" s="318">
        <v>-11423005.734469682</v>
      </c>
      <c r="N36" s="317">
        <v>-4.1245428988905319E-2</v>
      </c>
      <c r="O36" s="313">
        <v>161098863.72006974</v>
      </c>
      <c r="P36" s="313">
        <v>-8250002.7463032007</v>
      </c>
      <c r="Q36" s="317">
        <v>-4.8716019885148613E-2</v>
      </c>
    </row>
    <row r="37" spans="1:17">
      <c r="A37" s="329"/>
      <c r="B37" s="329"/>
      <c r="C37" s="160" t="s">
        <v>121</v>
      </c>
      <c r="D37" s="313">
        <v>34423036.860441275</v>
      </c>
      <c r="E37" s="313">
        <v>-3457676.7018412724</v>
      </c>
      <c r="F37" s="314">
        <v>-9.1278024532358518E-2</v>
      </c>
      <c r="G37" s="322">
        <v>1.0003251984148172</v>
      </c>
      <c r="H37" s="322">
        <v>-0.17531070697966378</v>
      </c>
      <c r="I37" s="323">
        <v>2.5107498281206744</v>
      </c>
      <c r="J37" s="323">
        <v>-7.8888201342564024E-2</v>
      </c>
      <c r="K37" s="314">
        <v>-3.0463022416656202E-2</v>
      </c>
      <c r="L37" s="315">
        <v>86427633.880744576</v>
      </c>
      <c r="M37" s="315">
        <v>-11669702.543346167</v>
      </c>
      <c r="N37" s="314">
        <v>-0.11896044244153729</v>
      </c>
      <c r="O37" s="313">
        <v>27037308.820860386</v>
      </c>
      <c r="P37" s="313">
        <v>-1899019.1158041954</v>
      </c>
      <c r="Q37" s="314">
        <v>-6.5627508782757138E-2</v>
      </c>
    </row>
    <row r="38" spans="1:17">
      <c r="A38" s="329"/>
      <c r="B38" s="329"/>
      <c r="C38" s="160" t="s">
        <v>91</v>
      </c>
      <c r="D38" s="313">
        <v>37770806.477947809</v>
      </c>
      <c r="E38" s="313">
        <v>-130139.51718726754</v>
      </c>
      <c r="F38" s="317">
        <v>-3.4336746424211183E-3</v>
      </c>
      <c r="G38" s="324">
        <v>1.0976105808886629</v>
      </c>
      <c r="H38" s="324">
        <v>-7.8653242310898763E-2</v>
      </c>
      <c r="I38" s="325">
        <v>3.208750064167837</v>
      </c>
      <c r="J38" s="325">
        <v>-2.2506257188543266E-2</v>
      </c>
      <c r="K38" s="317">
        <v>-6.9651723510117088E-3</v>
      </c>
      <c r="L38" s="318">
        <v>121197077.70978598</v>
      </c>
      <c r="M38" s="318">
        <v>-1270593.6223810166</v>
      </c>
      <c r="N38" s="317">
        <v>-1.0374930857751079E-2</v>
      </c>
      <c r="O38" s="313">
        <v>81540980.053667143</v>
      </c>
      <c r="P38" s="313">
        <v>720966.74182327092</v>
      </c>
      <c r="Q38" s="317">
        <v>8.9206461652192766E-3</v>
      </c>
    </row>
    <row r="39" spans="1:17">
      <c r="A39" s="329"/>
      <c r="B39" s="329"/>
      <c r="C39" s="160" t="s">
        <v>122</v>
      </c>
      <c r="D39" s="313">
        <v>6945479.4434749177</v>
      </c>
      <c r="E39" s="313">
        <v>-771455.67653990909</v>
      </c>
      <c r="F39" s="314">
        <v>-9.9969180062048635E-2</v>
      </c>
      <c r="G39" s="322">
        <v>0.20183396748368751</v>
      </c>
      <c r="H39" s="322">
        <v>-3.7662735548915971E-2</v>
      </c>
      <c r="I39" s="323">
        <v>3.157152998110357</v>
      </c>
      <c r="J39" s="323">
        <v>3.3143838175957008E-2</v>
      </c>
      <c r="K39" s="314">
        <v>1.0609392123758365E-2</v>
      </c>
      <c r="L39" s="315">
        <v>21927941.248280689</v>
      </c>
      <c r="M39" s="315">
        <v>-2179834.7532650977</v>
      </c>
      <c r="N39" s="314">
        <v>-9.042040016985918E-2</v>
      </c>
      <c r="O39" s="313">
        <v>10658327.31000256</v>
      </c>
      <c r="P39" s="313">
        <v>-451880.47046175413</v>
      </c>
      <c r="Q39" s="314">
        <v>-4.0672549009958238E-2</v>
      </c>
    </row>
    <row r="40" spans="1:17">
      <c r="A40" s="329"/>
      <c r="B40" s="329"/>
      <c r="C40" s="160" t="s">
        <v>93</v>
      </c>
      <c r="D40" s="313">
        <v>37052156.09752816</v>
      </c>
      <c r="E40" s="313">
        <v>-41877.687502898276</v>
      </c>
      <c r="F40" s="317">
        <v>-1.1289601919702143E-3</v>
      </c>
      <c r="G40" s="324">
        <v>1.0767267731264749</v>
      </c>
      <c r="H40" s="324">
        <v>-7.4494360073602328E-2</v>
      </c>
      <c r="I40" s="325">
        <v>2.6713031473088527</v>
      </c>
      <c r="J40" s="325">
        <v>6.5333678812395934E-2</v>
      </c>
      <c r="K40" s="317">
        <v>2.5070776769342173E-2</v>
      </c>
      <c r="L40" s="318">
        <v>98977541.197905868</v>
      </c>
      <c r="M40" s="318">
        <v>2311621.6907388717</v>
      </c>
      <c r="N40" s="317">
        <v>2.3913512668417576E-2</v>
      </c>
      <c r="O40" s="313">
        <v>53719613.263788119</v>
      </c>
      <c r="P40" s="313">
        <v>-630481.38831324875</v>
      </c>
      <c r="Q40" s="317">
        <v>-1.1600373326836002E-2</v>
      </c>
    </row>
    <row r="41" spans="1:17">
      <c r="A41" s="329"/>
      <c r="B41" s="329"/>
      <c r="C41" s="160" t="s">
        <v>123</v>
      </c>
      <c r="D41" s="313">
        <v>17684880.390939835</v>
      </c>
      <c r="E41" s="313">
        <v>1027052.3802113421</v>
      </c>
      <c r="F41" s="314">
        <v>6.1655840098112903E-2</v>
      </c>
      <c r="G41" s="322">
        <v>0.513918384299764</v>
      </c>
      <c r="H41" s="322">
        <v>-3.0608083730339075E-3</v>
      </c>
      <c r="I41" s="323">
        <v>2.6046599831813948</v>
      </c>
      <c r="J41" s="323">
        <v>0.21039684295206973</v>
      </c>
      <c r="K41" s="314">
        <v>8.7875404928097298E-2</v>
      </c>
      <c r="L41" s="315">
        <v>46063100.261630334</v>
      </c>
      <c r="M41" s="315">
        <v>6179876.6592635214</v>
      </c>
      <c r="N41" s="314">
        <v>0.15494927694101401</v>
      </c>
      <c r="O41" s="313">
        <v>42180245.108326741</v>
      </c>
      <c r="P41" s="313">
        <v>4374270.8761766851</v>
      </c>
      <c r="Q41" s="314">
        <v>0.11570316504254563</v>
      </c>
    </row>
    <row r="42" spans="1:17">
      <c r="A42" s="329" t="s">
        <v>300</v>
      </c>
      <c r="B42" s="329" t="s">
        <v>133</v>
      </c>
      <c r="C42" s="160" t="s">
        <v>82</v>
      </c>
      <c r="D42" s="313">
        <v>27541472.866333045</v>
      </c>
      <c r="E42" s="313">
        <v>907896.99867163599</v>
      </c>
      <c r="F42" s="317">
        <v>3.4088437962024022E-2</v>
      </c>
      <c r="G42" s="324">
        <v>9.0729617014310531</v>
      </c>
      <c r="H42" s="324">
        <v>-0.46675215718959606</v>
      </c>
      <c r="I42" s="325">
        <v>2.9106308453029133</v>
      </c>
      <c r="J42" s="325">
        <v>4.183099551585201E-2</v>
      </c>
      <c r="K42" s="317">
        <v>1.4581357259537275E-2</v>
      </c>
      <c r="L42" s="318">
        <v>80163060.449822202</v>
      </c>
      <c r="M42" s="318">
        <v>3756662.0013828576</v>
      </c>
      <c r="N42" s="317">
        <v>4.9166850913905234E-2</v>
      </c>
      <c r="O42" s="313">
        <v>33509139.689434946</v>
      </c>
      <c r="P42" s="313">
        <v>395086.34460265934</v>
      </c>
      <c r="Q42" s="317">
        <v>1.193107773574073E-2</v>
      </c>
    </row>
    <row r="43" spans="1:17">
      <c r="A43" s="329"/>
      <c r="B43" s="329"/>
      <c r="C43" s="160" t="s">
        <v>118</v>
      </c>
      <c r="D43" s="313">
        <v>49025612.543782189</v>
      </c>
      <c r="E43" s="313">
        <v>-1679324.0551727638</v>
      </c>
      <c r="F43" s="314">
        <v>-3.3119537619289229E-2</v>
      </c>
      <c r="G43" s="322">
        <v>16.15046178386017</v>
      </c>
      <c r="H43" s="322">
        <v>-2.0112221288454926</v>
      </c>
      <c r="I43" s="323">
        <v>2.5896449299018829</v>
      </c>
      <c r="J43" s="323">
        <v>0.10579860125290219</v>
      </c>
      <c r="K43" s="314">
        <v>4.259466458637496E-2</v>
      </c>
      <c r="L43" s="315">
        <v>126958928.95933971</v>
      </c>
      <c r="M43" s="315">
        <v>1015658.343646124</v>
      </c>
      <c r="N43" s="314">
        <v>8.0644113709364348E-3</v>
      </c>
      <c r="O43" s="313">
        <v>38095844.66926229</v>
      </c>
      <c r="P43" s="313">
        <v>1550676.7440883368</v>
      </c>
      <c r="Q43" s="314">
        <v>4.2431785982303863E-2</v>
      </c>
    </row>
    <row r="44" spans="1:17">
      <c r="A44" s="329"/>
      <c r="B44" s="329"/>
      <c r="C44" s="160" t="s">
        <v>84</v>
      </c>
      <c r="D44" s="313">
        <v>47777368.050211161</v>
      </c>
      <c r="E44" s="313">
        <v>4633057.3480753154</v>
      </c>
      <c r="F44" s="317">
        <v>0.10738512848337052</v>
      </c>
      <c r="G44" s="324">
        <v>15.739253765350881</v>
      </c>
      <c r="H44" s="324">
        <v>0.2856631258172726</v>
      </c>
      <c r="I44" s="325">
        <v>2.9011092500385565</v>
      </c>
      <c r="J44" s="325">
        <v>8.54830628758525E-2</v>
      </c>
      <c r="K44" s="317">
        <v>3.0360231505728915E-2</v>
      </c>
      <c r="L44" s="318">
        <v>138607364.39296418</v>
      </c>
      <c r="M44" s="318">
        <v>17129113.352946386</v>
      </c>
      <c r="N44" s="317">
        <v>0.14100559735012691</v>
      </c>
      <c r="O44" s="313">
        <v>42743603.142297924</v>
      </c>
      <c r="P44" s="313">
        <v>3588013.4827711731</v>
      </c>
      <c r="Q44" s="317">
        <v>9.1634770768882837E-2</v>
      </c>
    </row>
    <row r="45" spans="1:17">
      <c r="A45" s="329"/>
      <c r="B45" s="329"/>
      <c r="C45" s="160" t="s">
        <v>119</v>
      </c>
      <c r="D45" s="313">
        <v>7174498.3474163804</v>
      </c>
      <c r="E45" s="313">
        <v>81807.312577249482</v>
      </c>
      <c r="F45" s="314">
        <v>1.1534030197482718E-2</v>
      </c>
      <c r="G45" s="322">
        <v>2.3634882945080493</v>
      </c>
      <c r="H45" s="322">
        <v>-0.17699831893708895</v>
      </c>
      <c r="I45" s="323">
        <v>2.9666536999242132</v>
      </c>
      <c r="J45" s="323">
        <v>0.13945497689096165</v>
      </c>
      <c r="K45" s="314">
        <v>4.9326202560442185E-2</v>
      </c>
      <c r="L45" s="315">
        <v>21284252.067462958</v>
      </c>
      <c r="M45" s="315">
        <v>1231805.0308963768</v>
      </c>
      <c r="N45" s="314">
        <v>6.1429162667784254E-2</v>
      </c>
      <c r="O45" s="313">
        <v>7658064.9423941374</v>
      </c>
      <c r="P45" s="313">
        <v>769564.59748687595</v>
      </c>
      <c r="Q45" s="314">
        <v>0.11171729098566757</v>
      </c>
    </row>
    <row r="46" spans="1:17">
      <c r="A46" s="329"/>
      <c r="B46" s="329"/>
      <c r="C46" s="160" t="s">
        <v>86</v>
      </c>
      <c r="D46" s="313">
        <v>54802760.369643398</v>
      </c>
      <c r="E46" s="313">
        <v>9492296.7339399084</v>
      </c>
      <c r="F46" s="317">
        <v>0.20949458408234475</v>
      </c>
      <c r="G46" s="324">
        <v>18.053622200223305</v>
      </c>
      <c r="H46" s="324">
        <v>1.8241507978914164</v>
      </c>
      <c r="I46" s="325">
        <v>2.5997150652117691</v>
      </c>
      <c r="J46" s="325">
        <v>1.9278937339557434E-2</v>
      </c>
      <c r="K46" s="317">
        <v>7.4711933891014586E-3</v>
      </c>
      <c r="L46" s="318">
        <v>142471561.74815243</v>
      </c>
      <c r="M46" s="318">
        <v>25550804.411943063</v>
      </c>
      <c r="N46" s="317">
        <v>0.21853095202309467</v>
      </c>
      <c r="O46" s="313">
        <v>34324082.930635333</v>
      </c>
      <c r="P46" s="313">
        <v>5089976.0487356484</v>
      </c>
      <c r="Q46" s="317">
        <v>0.17411087909400474</v>
      </c>
    </row>
    <row r="47" spans="1:17">
      <c r="A47" s="329"/>
      <c r="B47" s="329"/>
      <c r="C47" s="160" t="s">
        <v>87</v>
      </c>
      <c r="D47" s="313">
        <v>11398579.951410638</v>
      </c>
      <c r="E47" s="313">
        <v>463111.58838183247</v>
      </c>
      <c r="F47" s="314">
        <v>4.2349497342751591E-2</v>
      </c>
      <c r="G47" s="322">
        <v>3.7550235549046751</v>
      </c>
      <c r="H47" s="322">
        <v>-0.16188342039790937</v>
      </c>
      <c r="I47" s="323">
        <v>2.8928555993913134</v>
      </c>
      <c r="J47" s="323">
        <v>0.13829556972266799</v>
      </c>
      <c r="K47" s="314">
        <v>5.0206046785375012E-2</v>
      </c>
      <c r="L47" s="315">
        <v>32974445.837547828</v>
      </c>
      <c r="M47" s="315">
        <v>2852041.7790426686</v>
      </c>
      <c r="N47" s="314">
        <v>9.4681744973053886E-2</v>
      </c>
      <c r="O47" s="313">
        <v>20628695.401347995</v>
      </c>
      <c r="P47" s="313">
        <v>1450335.9935940057</v>
      </c>
      <c r="Q47" s="314">
        <v>7.5623569397058096E-2</v>
      </c>
    </row>
    <row r="48" spans="1:17">
      <c r="A48" s="329"/>
      <c r="B48" s="329"/>
      <c r="C48" s="160" t="s">
        <v>120</v>
      </c>
      <c r="D48" s="313">
        <v>1009819.4679873785</v>
      </c>
      <c r="E48" s="313">
        <v>54713.150517959963</v>
      </c>
      <c r="F48" s="317">
        <v>5.7284879722002066E-2</v>
      </c>
      <c r="G48" s="324">
        <v>0.33266388485739801</v>
      </c>
      <c r="H48" s="324">
        <v>-9.4396696368481692E-3</v>
      </c>
      <c r="I48" s="325">
        <v>3.7437791975557984</v>
      </c>
      <c r="J48" s="325">
        <v>0.27765948422351672</v>
      </c>
      <c r="K48" s="317">
        <v>8.0106720825455432E-2</v>
      </c>
      <c r="L48" s="318">
        <v>3780541.1175380112</v>
      </c>
      <c r="M48" s="318">
        <v>470028.28222905891</v>
      </c>
      <c r="N48" s="317">
        <v>0.1419805044148677</v>
      </c>
      <c r="O48" s="313">
        <v>1911737.126383543</v>
      </c>
      <c r="P48" s="313">
        <v>173278.829550097</v>
      </c>
      <c r="Q48" s="317">
        <v>9.9673848872716492E-2</v>
      </c>
    </row>
    <row r="49" spans="1:17">
      <c r="A49" s="329"/>
      <c r="B49" s="329"/>
      <c r="C49" s="160" t="s">
        <v>89</v>
      </c>
      <c r="D49" s="313">
        <v>7268722.6421831064</v>
      </c>
      <c r="E49" s="313">
        <v>-403130.47880983166</v>
      </c>
      <c r="F49" s="314">
        <v>-5.2546688844540348E-2</v>
      </c>
      <c r="G49" s="322">
        <v>2.3945285159919147</v>
      </c>
      <c r="H49" s="322">
        <v>-0.35340454051150072</v>
      </c>
      <c r="I49" s="323">
        <v>3.1608021213044326</v>
      </c>
      <c r="J49" s="323">
        <v>0.12018819262740754</v>
      </c>
      <c r="K49" s="314">
        <v>3.9527607071017261E-2</v>
      </c>
      <c r="L49" s="315">
        <v>22974993.946585923</v>
      </c>
      <c r="M49" s="315">
        <v>-352149.51186950877</v>
      </c>
      <c r="N49" s="314">
        <v>-1.509612664305301E-2</v>
      </c>
      <c r="O49" s="313">
        <v>13769712.722984076</v>
      </c>
      <c r="P49" s="313">
        <v>-716068.91242953204</v>
      </c>
      <c r="Q49" s="314">
        <v>-4.9432535326844058E-2</v>
      </c>
    </row>
    <row r="50" spans="1:17">
      <c r="A50" s="329"/>
      <c r="B50" s="329"/>
      <c r="C50" s="160" t="s">
        <v>121</v>
      </c>
      <c r="D50" s="313">
        <v>2879549.1104512322</v>
      </c>
      <c r="E50" s="313">
        <v>-390530.49213169049</v>
      </c>
      <c r="F50" s="317">
        <v>-0.11942537784805728</v>
      </c>
      <c r="G50" s="324">
        <v>0.94860717592379029</v>
      </c>
      <c r="H50" s="324">
        <v>-0.22268217172369786</v>
      </c>
      <c r="I50" s="325">
        <v>2.539262560932479</v>
      </c>
      <c r="J50" s="325">
        <v>1.9073597948928267E-2</v>
      </c>
      <c r="K50" s="317">
        <v>7.5683205621009456E-3</v>
      </c>
      <c r="L50" s="318">
        <v>7311931.2485352382</v>
      </c>
      <c r="M50" s="318">
        <v>-929287.27397187892</v>
      </c>
      <c r="N50" s="317">
        <v>-0.11276090682876033</v>
      </c>
      <c r="O50" s="313">
        <v>2262853.6528974771</v>
      </c>
      <c r="P50" s="313">
        <v>-222655.86944505619</v>
      </c>
      <c r="Q50" s="317">
        <v>-8.9581579729860916E-2</v>
      </c>
    </row>
    <row r="51" spans="1:17">
      <c r="A51" s="329"/>
      <c r="B51" s="329"/>
      <c r="C51" s="160" t="s">
        <v>91</v>
      </c>
      <c r="D51" s="313">
        <v>3276061.9116428075</v>
      </c>
      <c r="E51" s="313">
        <v>-27772.722713436466</v>
      </c>
      <c r="F51" s="314">
        <v>-8.4062084780608323E-3</v>
      </c>
      <c r="G51" s="322">
        <v>1.07923001794819</v>
      </c>
      <c r="H51" s="322">
        <v>-0.1041498332804236</v>
      </c>
      <c r="I51" s="323">
        <v>3.2263201280183704</v>
      </c>
      <c r="J51" s="323">
        <v>9.2535119028784862E-3</v>
      </c>
      <c r="K51" s="314">
        <v>2.8763818120906104E-3</v>
      </c>
      <c r="L51" s="315">
        <v>10569624.48616753</v>
      </c>
      <c r="M51" s="315">
        <v>-59031.621186075732</v>
      </c>
      <c r="N51" s="314">
        <v>-5.5540061311451939E-3</v>
      </c>
      <c r="O51" s="313">
        <v>7023022.318244338</v>
      </c>
      <c r="P51" s="313">
        <v>-67517.751107617281</v>
      </c>
      <c r="Q51" s="314">
        <v>-9.5222296816930771E-3</v>
      </c>
    </row>
    <row r="52" spans="1:17">
      <c r="A52" s="329"/>
      <c r="B52" s="329"/>
      <c r="C52" s="160" t="s">
        <v>122</v>
      </c>
      <c r="D52" s="313">
        <v>693474.75800004974</v>
      </c>
      <c r="E52" s="313">
        <v>77206.349032819388</v>
      </c>
      <c r="F52" s="317">
        <v>0.12528039391505591</v>
      </c>
      <c r="G52" s="324">
        <v>0.22845074229617038</v>
      </c>
      <c r="H52" s="324">
        <v>7.7134176925628128E-3</v>
      </c>
      <c r="I52" s="325">
        <v>3.290221161983681</v>
      </c>
      <c r="J52" s="325">
        <v>0.11195308783865032</v>
      </c>
      <c r="K52" s="317">
        <v>3.5224557912336023E-2</v>
      </c>
      <c r="L52" s="318">
        <v>2281685.3240732756</v>
      </c>
      <c r="M52" s="318">
        <v>323019.11474857409</v>
      </c>
      <c r="N52" s="317">
        <v>0.164917898318133</v>
      </c>
      <c r="O52" s="313">
        <v>1181253.7634655237</v>
      </c>
      <c r="P52" s="313">
        <v>265668.38627240853</v>
      </c>
      <c r="Q52" s="317">
        <v>0.29016232990402357</v>
      </c>
    </row>
    <row r="53" spans="1:17">
      <c r="A53" s="329"/>
      <c r="B53" s="329"/>
      <c r="C53" s="160" t="s">
        <v>93</v>
      </c>
      <c r="D53" s="313">
        <v>3111286.853560749</v>
      </c>
      <c r="E53" s="313">
        <v>47908.200134993996</v>
      </c>
      <c r="F53" s="314">
        <v>1.5639006977285878E-2</v>
      </c>
      <c r="G53" s="322">
        <v>1.0249483243515813</v>
      </c>
      <c r="H53" s="322">
        <v>-7.2304103917802287E-2</v>
      </c>
      <c r="I53" s="323">
        <v>2.7585854249151236</v>
      </c>
      <c r="J53" s="323">
        <v>0.16401956384161798</v>
      </c>
      <c r="K53" s="314">
        <v>6.3216573648184296E-2</v>
      </c>
      <c r="L53" s="315">
        <v>8582750.5669627171</v>
      </c>
      <c r="M53" s="315">
        <v>634612.89324292634</v>
      </c>
      <c r="N53" s="314">
        <v>7.9844225061834209E-2</v>
      </c>
      <c r="O53" s="313">
        <v>4711887.6314466</v>
      </c>
      <c r="P53" s="313">
        <v>351387.22197171301</v>
      </c>
      <c r="Q53" s="314">
        <v>8.0584150664952878E-2</v>
      </c>
    </row>
    <row r="54" spans="1:17">
      <c r="A54" s="329"/>
      <c r="B54" s="329"/>
      <c r="C54" s="160" t="s">
        <v>123</v>
      </c>
      <c r="D54" s="313">
        <v>1647519.3144813105</v>
      </c>
      <c r="E54" s="313">
        <v>232309.35778935091</v>
      </c>
      <c r="F54" s="317">
        <v>0.16415186784890343</v>
      </c>
      <c r="G54" s="324">
        <v>0.54274075011178147</v>
      </c>
      <c r="H54" s="324">
        <v>3.5835552559814188E-2</v>
      </c>
      <c r="I54" s="325">
        <v>2.7290720089560496</v>
      </c>
      <c r="J54" s="325">
        <v>0.32093911336349557</v>
      </c>
      <c r="K54" s="317">
        <v>0.13327300746187601</v>
      </c>
      <c r="L54" s="318">
        <v>4496198.8453654042</v>
      </c>
      <c r="M54" s="318">
        <v>1088185.1944853822</v>
      </c>
      <c r="N54" s="317">
        <v>0.31930188841948726</v>
      </c>
      <c r="O54" s="313">
        <v>4047520.0677127838</v>
      </c>
      <c r="P54" s="313">
        <v>734536.18908267096</v>
      </c>
      <c r="Q54" s="317">
        <v>0.22171438678608804</v>
      </c>
    </row>
    <row r="55" spans="1:17">
      <c r="A55" s="329"/>
      <c r="B55" s="329" t="s">
        <v>134</v>
      </c>
      <c r="C55" s="160" t="s">
        <v>82</v>
      </c>
      <c r="D55" s="313">
        <v>364057616.57161027</v>
      </c>
      <c r="E55" s="313">
        <v>13071898.166174412</v>
      </c>
      <c r="F55" s="314">
        <v>3.7243390487685331E-2</v>
      </c>
      <c r="G55" s="322">
        <v>9.2308300314991669</v>
      </c>
      <c r="H55" s="322">
        <v>-0.25148129098722904</v>
      </c>
      <c r="I55" s="323">
        <v>2.8828210342435638</v>
      </c>
      <c r="J55" s="323">
        <v>3.66554671300654E-2</v>
      </c>
      <c r="K55" s="314">
        <v>1.2878894873020458E-2</v>
      </c>
      <c r="L55" s="315">
        <v>1049512954.7292163</v>
      </c>
      <c r="M55" s="315">
        <v>50549488.455070376</v>
      </c>
      <c r="N55" s="314">
        <v>5.0601939071511608E-2</v>
      </c>
      <c r="O55" s="313">
        <v>442834704.41404498</v>
      </c>
      <c r="P55" s="313">
        <v>406265.6473865509</v>
      </c>
      <c r="Q55" s="314">
        <v>9.1826295913319408E-4</v>
      </c>
    </row>
    <row r="56" spans="1:17">
      <c r="A56" s="329"/>
      <c r="B56" s="329"/>
      <c r="C56" s="160" t="s">
        <v>118</v>
      </c>
      <c r="D56" s="313">
        <v>677157177.36228144</v>
      </c>
      <c r="E56" s="313">
        <v>-28550492.690639496</v>
      </c>
      <c r="F56" s="317">
        <v>-4.0456542988258154E-2</v>
      </c>
      <c r="G56" s="324">
        <v>17.169597679908549</v>
      </c>
      <c r="H56" s="324">
        <v>-1.895963906214007</v>
      </c>
      <c r="I56" s="325">
        <v>2.5169950092854854</v>
      </c>
      <c r="J56" s="325">
        <v>5.6234529997531091E-2</v>
      </c>
      <c r="K56" s="317">
        <v>2.2852500465142027E-2</v>
      </c>
      <c r="L56" s="318">
        <v>1704401235.9227085</v>
      </c>
      <c r="M56" s="318">
        <v>-32176308.473902702</v>
      </c>
      <c r="N56" s="317">
        <v>-1.8528575690573403E-2</v>
      </c>
      <c r="O56" s="313">
        <v>502356024.42108166</v>
      </c>
      <c r="P56" s="313">
        <v>3539130.8121936917</v>
      </c>
      <c r="Q56" s="317">
        <v>7.0950500224410025E-3</v>
      </c>
    </row>
    <row r="57" spans="1:17">
      <c r="A57" s="329"/>
      <c r="B57" s="329"/>
      <c r="C57" s="160" t="s">
        <v>84</v>
      </c>
      <c r="D57" s="313">
        <v>629972696.63844168</v>
      </c>
      <c r="E57" s="313">
        <v>62129525.572492838</v>
      </c>
      <c r="F57" s="314">
        <v>0.10941317733180446</v>
      </c>
      <c r="G57" s="322">
        <v>15.973215838517682</v>
      </c>
      <c r="H57" s="322">
        <v>0.63223343371384289</v>
      </c>
      <c r="I57" s="323">
        <v>2.8541507313448107</v>
      </c>
      <c r="J57" s="323">
        <v>4.7542381219449759E-2</v>
      </c>
      <c r="K57" s="314">
        <v>1.6939442661219981E-2</v>
      </c>
      <c r="L57" s="315">
        <v>1798037032.8378708</v>
      </c>
      <c r="M57" s="315">
        <v>204323647.36251497</v>
      </c>
      <c r="N57" s="314">
        <v>0.12820601823681835</v>
      </c>
      <c r="O57" s="313">
        <v>559917584.70403969</v>
      </c>
      <c r="P57" s="313">
        <v>41312211.021251798</v>
      </c>
      <c r="Q57" s="314">
        <v>7.9660206233267805E-2</v>
      </c>
    </row>
    <row r="58" spans="1:17">
      <c r="A58" s="329"/>
      <c r="B58" s="329"/>
      <c r="C58" s="160" t="s">
        <v>119</v>
      </c>
      <c r="D58" s="313">
        <v>101891189.18740404</v>
      </c>
      <c r="E58" s="313">
        <v>2566140.6271472573</v>
      </c>
      <c r="F58" s="317">
        <v>2.5835785276163002E-2</v>
      </c>
      <c r="G58" s="324">
        <v>2.5834928491634725</v>
      </c>
      <c r="H58" s="324">
        <v>-9.989562843119737E-2</v>
      </c>
      <c r="I58" s="325">
        <v>2.7541763059420239</v>
      </c>
      <c r="J58" s="325">
        <v>6.0316035780222599E-2</v>
      </c>
      <c r="K58" s="317">
        <v>2.2390187215092578E-2</v>
      </c>
      <c r="L58" s="318">
        <v>280626299.04420435</v>
      </c>
      <c r="M58" s="318">
        <v>13058496.895836979</v>
      </c>
      <c r="N58" s="317">
        <v>4.8804440560437805E-2</v>
      </c>
      <c r="O58" s="313">
        <v>97387182.516270727</v>
      </c>
      <c r="P58" s="313">
        <v>4120760.5993202776</v>
      </c>
      <c r="Q58" s="317">
        <v>4.4182681340446721E-2</v>
      </c>
    </row>
    <row r="59" spans="1:17">
      <c r="A59" s="329"/>
      <c r="B59" s="329"/>
      <c r="C59" s="160" t="s">
        <v>86</v>
      </c>
      <c r="D59" s="313">
        <v>692685058.43665504</v>
      </c>
      <c r="E59" s="313">
        <v>101130308.93413138</v>
      </c>
      <c r="F59" s="314">
        <v>0.17095680326999038</v>
      </c>
      <c r="G59" s="322">
        <v>17.563313466702645</v>
      </c>
      <c r="H59" s="322">
        <v>1.5817335763240905</v>
      </c>
      <c r="I59" s="323">
        <v>2.5824285260925537</v>
      </c>
      <c r="J59" s="323">
        <v>1.2877095027095109E-3</v>
      </c>
      <c r="K59" s="314">
        <v>4.9889161196978356E-4</v>
      </c>
      <c r="L59" s="315">
        <v>1788809654.5049055</v>
      </c>
      <c r="M59" s="315">
        <v>261923545.31636095</v>
      </c>
      <c r="N59" s="314">
        <v>0.17154098379712082</v>
      </c>
      <c r="O59" s="313">
        <v>438476021.16352713</v>
      </c>
      <c r="P59" s="313">
        <v>52650576.142034054</v>
      </c>
      <c r="Q59" s="314">
        <v>0.13646216656110138</v>
      </c>
    </row>
    <row r="60" spans="1:17">
      <c r="A60" s="329"/>
      <c r="B60" s="329"/>
      <c r="C60" s="160" t="s">
        <v>87</v>
      </c>
      <c r="D60" s="313">
        <v>145671627.62350485</v>
      </c>
      <c r="E60" s="313">
        <v>2211902.407417655</v>
      </c>
      <c r="F60" s="317">
        <v>1.5418281361448042E-2</v>
      </c>
      <c r="G60" s="324">
        <v>3.6935638036291851</v>
      </c>
      <c r="H60" s="324">
        <v>-0.18217730320960168</v>
      </c>
      <c r="I60" s="325">
        <v>2.8264541647127297</v>
      </c>
      <c r="J60" s="325">
        <v>4.197627187887143E-2</v>
      </c>
      <c r="K60" s="317">
        <v>1.5075096120138611E-2</v>
      </c>
      <c r="L60" s="318">
        <v>411734178.5769372</v>
      </c>
      <c r="M60" s="318">
        <v>12273745.200722396</v>
      </c>
      <c r="N60" s="317">
        <v>3.0725809555117795E-2</v>
      </c>
      <c r="O60" s="313">
        <v>260520960.24752599</v>
      </c>
      <c r="P60" s="313">
        <v>5918547.2558735013</v>
      </c>
      <c r="Q60" s="317">
        <v>2.3246233946995425E-2</v>
      </c>
    </row>
    <row r="61" spans="1:17">
      <c r="A61" s="329"/>
      <c r="B61" s="329"/>
      <c r="C61" s="160" t="s">
        <v>120</v>
      </c>
      <c r="D61" s="313">
        <v>12928387.017297177</v>
      </c>
      <c r="E61" s="313">
        <v>238135.10583778843</v>
      </c>
      <c r="F61" s="314">
        <v>1.8765199264701021E-2</v>
      </c>
      <c r="G61" s="322">
        <v>0.32780454990051433</v>
      </c>
      <c r="H61" s="322">
        <v>-1.5038229947967219E-2</v>
      </c>
      <c r="I61" s="323">
        <v>3.5509494437446212</v>
      </c>
      <c r="J61" s="323">
        <v>0.1650798584284483</v>
      </c>
      <c r="K61" s="314">
        <v>4.8755527721553733E-2</v>
      </c>
      <c r="L61" s="315">
        <v>45908048.687586591</v>
      </c>
      <c r="M61" s="315">
        <v>2940510.710575819</v>
      </c>
      <c r="N61" s="314">
        <v>6.8435634179205271E-2</v>
      </c>
      <c r="O61" s="313">
        <v>24431494.129567202</v>
      </c>
      <c r="P61" s="313">
        <v>1737529.9737741649</v>
      </c>
      <c r="Q61" s="314">
        <v>7.6563528603733583E-2</v>
      </c>
    </row>
    <row r="62" spans="1:17">
      <c r="A62" s="329"/>
      <c r="B62" s="329"/>
      <c r="C62" s="160" t="s">
        <v>89</v>
      </c>
      <c r="D62" s="313">
        <v>98585146.820912778</v>
      </c>
      <c r="E62" s="313">
        <v>-4506794.4635172784</v>
      </c>
      <c r="F62" s="317">
        <v>-4.3716263437925368E-2</v>
      </c>
      <c r="G62" s="324">
        <v>2.4996667903945213</v>
      </c>
      <c r="H62" s="324">
        <v>-0.28548893200798364</v>
      </c>
      <c r="I62" s="325">
        <v>3.0910882873168819</v>
      </c>
      <c r="J62" s="325">
        <v>1.0818266358803008E-2</v>
      </c>
      <c r="K62" s="317">
        <v>3.5121162382504775E-3</v>
      </c>
      <c r="L62" s="318">
        <v>304735392.64153862</v>
      </c>
      <c r="M62" s="318">
        <v>-12815623.499261796</v>
      </c>
      <c r="N62" s="317">
        <v>-4.0357683798370896E-2</v>
      </c>
      <c r="O62" s="313">
        <v>185337039.1295633</v>
      </c>
      <c r="P62" s="313">
        <v>-9105863.561304152</v>
      </c>
      <c r="Q62" s="317">
        <v>-4.6830526778243953E-2</v>
      </c>
    </row>
    <row r="63" spans="1:17">
      <c r="A63" s="329"/>
      <c r="B63" s="329"/>
      <c r="C63" s="160" t="s">
        <v>121</v>
      </c>
      <c r="D63" s="313">
        <v>40606930.189749248</v>
      </c>
      <c r="E63" s="313">
        <v>-4954602.8752123415</v>
      </c>
      <c r="F63" s="314">
        <v>-0.10874530644410217</v>
      </c>
      <c r="G63" s="322">
        <v>1.0296053526153799</v>
      </c>
      <c r="H63" s="322">
        <v>-0.20129555929201626</v>
      </c>
      <c r="I63" s="323">
        <v>2.5192628894313573</v>
      </c>
      <c r="J63" s="323">
        <v>-4.9048079736235373E-2</v>
      </c>
      <c r="K63" s="314">
        <v>-1.9097406943728544E-2</v>
      </c>
      <c r="L63" s="315">
        <v>102299532.2807651</v>
      </c>
      <c r="M63" s="315">
        <v>-14716652.862067714</v>
      </c>
      <c r="N63" s="314">
        <v>-0.12576596001744722</v>
      </c>
      <c r="O63" s="313">
        <v>31633070.039003033</v>
      </c>
      <c r="P63" s="313">
        <v>-2375393.9298242442</v>
      </c>
      <c r="Q63" s="314">
        <v>-6.9847139582710049E-2</v>
      </c>
    </row>
    <row r="64" spans="1:17">
      <c r="A64" s="329"/>
      <c r="B64" s="329"/>
      <c r="C64" s="160" t="s">
        <v>91</v>
      </c>
      <c r="D64" s="313">
        <v>43761614.793110028</v>
      </c>
      <c r="E64" s="313">
        <v>-249266.14714208245</v>
      </c>
      <c r="F64" s="317">
        <v>-5.6637390985306317E-3</v>
      </c>
      <c r="G64" s="324">
        <v>1.1095936732851734</v>
      </c>
      <c r="H64" s="324">
        <v>-7.941446228314275E-2</v>
      </c>
      <c r="I64" s="325">
        <v>3.2127396160167652</v>
      </c>
      <c r="J64" s="325">
        <v>-1.8607433902735337E-2</v>
      </c>
      <c r="K64" s="317">
        <v>-5.7584139417023892E-3</v>
      </c>
      <c r="L64" s="318">
        <v>140594673.50668991</v>
      </c>
      <c r="M64" s="318">
        <v>-1619756.783952117</v>
      </c>
      <c r="N64" s="317">
        <v>-1.13895388860458E-2</v>
      </c>
      <c r="O64" s="313">
        <v>94435837.600913197</v>
      </c>
      <c r="P64" s="313">
        <v>844147.82371130586</v>
      </c>
      <c r="Q64" s="317">
        <v>9.0194741191320267E-3</v>
      </c>
    </row>
    <row r="65" spans="1:17">
      <c r="A65" s="329"/>
      <c r="B65" s="329"/>
      <c r="C65" s="160" t="s">
        <v>122</v>
      </c>
      <c r="D65" s="313">
        <v>8011873.4533946821</v>
      </c>
      <c r="E65" s="313">
        <v>-808487.16695995908</v>
      </c>
      <c r="F65" s="314">
        <v>-9.166146394221375E-2</v>
      </c>
      <c r="G65" s="322">
        <v>0.20314433407169044</v>
      </c>
      <c r="H65" s="322">
        <v>-3.5148567869662806E-2</v>
      </c>
      <c r="I65" s="323">
        <v>3.1638399343670223</v>
      </c>
      <c r="J65" s="323">
        <v>6.1452665468481271E-2</v>
      </c>
      <c r="K65" s="314">
        <v>1.9808186451944529E-2</v>
      </c>
      <c r="L65" s="315">
        <v>25348285.180945121</v>
      </c>
      <c r="M65" s="315">
        <v>-2015889.314737156</v>
      </c>
      <c r="N65" s="314">
        <v>-7.3668924858494744E-2</v>
      </c>
      <c r="O65" s="313">
        <v>12173342.470488332</v>
      </c>
      <c r="P65" s="313">
        <v>-346246.81927476823</v>
      </c>
      <c r="Q65" s="314">
        <v>-2.7656403997045179E-2</v>
      </c>
    </row>
    <row r="66" spans="1:17">
      <c r="A66" s="329"/>
      <c r="B66" s="329"/>
      <c r="C66" s="160" t="s">
        <v>93</v>
      </c>
      <c r="D66" s="313">
        <v>42714731.885772042</v>
      </c>
      <c r="E66" s="313">
        <v>-440691.49994334579</v>
      </c>
      <c r="F66" s="317">
        <v>-1.0211729265277383E-2</v>
      </c>
      <c r="G66" s="324">
        <v>1.0830495282360399</v>
      </c>
      <c r="H66" s="324">
        <v>-8.2847368242143338E-2</v>
      </c>
      <c r="I66" s="325">
        <v>2.6626573652318775</v>
      </c>
      <c r="J66" s="325">
        <v>5.7279725882202648E-2</v>
      </c>
      <c r="K66" s="317">
        <v>2.1985191327772418E-2</v>
      </c>
      <c r="L66" s="318">
        <v>113734695.45955585</v>
      </c>
      <c r="M66" s="318">
        <v>1298520.353744939</v>
      </c>
      <c r="N66" s="317">
        <v>1.1548955240810474E-2</v>
      </c>
      <c r="O66" s="313">
        <v>61606237.745364651</v>
      </c>
      <c r="P66" s="313">
        <v>-1806808.0721119493</v>
      </c>
      <c r="Q66" s="317">
        <v>-2.8492687093323532E-2</v>
      </c>
    </row>
    <row r="67" spans="1:17">
      <c r="A67" s="329"/>
      <c r="B67" s="329"/>
      <c r="C67" s="160" t="s">
        <v>123</v>
      </c>
      <c r="D67" s="313">
        <v>20232346.688707102</v>
      </c>
      <c r="E67" s="313">
        <v>1035330.4922001138</v>
      </c>
      <c r="F67" s="314">
        <v>5.393184449094221E-2</v>
      </c>
      <c r="G67" s="322">
        <v>0.5129994399803588</v>
      </c>
      <c r="H67" s="322">
        <v>-5.631588270828769E-3</v>
      </c>
      <c r="I67" s="323">
        <v>2.5967993538220284</v>
      </c>
      <c r="J67" s="323">
        <v>0.20468324715624409</v>
      </c>
      <c r="K67" s="314">
        <v>8.5565766053696618E-2</v>
      </c>
      <c r="L67" s="315">
        <v>52539344.807537861</v>
      </c>
      <c r="M67" s="315">
        <v>6617853.1639495641</v>
      </c>
      <c r="N67" s="314">
        <v>0.14411233013319527</v>
      </c>
      <c r="O67" s="313">
        <v>48074441.147979468</v>
      </c>
      <c r="P67" s="313">
        <v>4540277.4891075119</v>
      </c>
      <c r="Q67" s="314">
        <v>0.10429228696534831</v>
      </c>
    </row>
    <row r="68" spans="1:17">
      <c r="A68" s="329"/>
      <c r="B68" s="329" t="s">
        <v>135</v>
      </c>
      <c r="C68" s="160" t="s">
        <v>82</v>
      </c>
      <c r="D68" s="313">
        <v>315544045.84519792</v>
      </c>
      <c r="E68" s="313">
        <v>10951065.706672192</v>
      </c>
      <c r="F68" s="317">
        <v>3.5953112582213023E-2</v>
      </c>
      <c r="G68" s="324">
        <v>9.1935653224963279</v>
      </c>
      <c r="H68" s="324">
        <v>-0.28632438344409294</v>
      </c>
      <c r="I68" s="325">
        <v>2.8778559861597595</v>
      </c>
      <c r="J68" s="325">
        <v>3.3825452448515314E-2</v>
      </c>
      <c r="K68" s="317">
        <v>1.1893491313672946E-2</v>
      </c>
      <c r="L68" s="318">
        <v>908090321.23267245</v>
      </c>
      <c r="M68" s="318">
        <v>41818585.364602804</v>
      </c>
      <c r="N68" s="317">
        <v>4.8274211928082157E-2</v>
      </c>
      <c r="O68" s="313">
        <v>383414963.26872891</v>
      </c>
      <c r="P68" s="313">
        <v>283612.379776299</v>
      </c>
      <c r="Q68" s="317">
        <v>7.4024842686001347E-4</v>
      </c>
    </row>
    <row r="69" spans="1:17">
      <c r="A69" s="329"/>
      <c r="B69" s="329"/>
      <c r="C69" s="160" t="s">
        <v>118</v>
      </c>
      <c r="D69" s="313">
        <v>584469919.67664957</v>
      </c>
      <c r="E69" s="313">
        <v>-22575242.378338575</v>
      </c>
      <c r="F69" s="314">
        <v>-3.7188736175602095E-2</v>
      </c>
      <c r="G69" s="322">
        <v>17.028882199911852</v>
      </c>
      <c r="H69" s="322">
        <v>-1.8642688510047805</v>
      </c>
      <c r="I69" s="323">
        <v>2.5163793728048822</v>
      </c>
      <c r="J69" s="323">
        <v>6.1505385147067493E-2</v>
      </c>
      <c r="K69" s="314">
        <v>2.5054396053033064E-2</v>
      </c>
      <c r="L69" s="315">
        <v>1470748049.8992474</v>
      </c>
      <c r="M69" s="315">
        <v>-19471327.763065577</v>
      </c>
      <c r="N69" s="314">
        <v>-1.3066081447424195E-2</v>
      </c>
      <c r="O69" s="313">
        <v>435923402.61252451</v>
      </c>
      <c r="P69" s="313">
        <v>6240949.5737290978</v>
      </c>
      <c r="Q69" s="314">
        <v>1.4524562335724731E-2</v>
      </c>
    </row>
    <row r="70" spans="1:17">
      <c r="A70" s="329"/>
      <c r="B70" s="329"/>
      <c r="C70" s="160" t="s">
        <v>84</v>
      </c>
      <c r="D70" s="313">
        <v>550727565.72586071</v>
      </c>
      <c r="E70" s="313">
        <v>54645877.263806581</v>
      </c>
      <c r="F70" s="317">
        <v>0.11015499772470741</v>
      </c>
      <c r="G70" s="324">
        <v>16.045778448578336</v>
      </c>
      <c r="H70" s="324">
        <v>0.60615902721746018</v>
      </c>
      <c r="I70" s="325">
        <v>2.8552199042112898</v>
      </c>
      <c r="J70" s="325">
        <v>4.8959880389515931E-2</v>
      </c>
      <c r="K70" s="317">
        <v>1.7446665659598685E-2</v>
      </c>
      <c r="L70" s="318">
        <v>1572448307.4583089</v>
      </c>
      <c r="M70" s="318">
        <v>180314096.57723904</v>
      </c>
      <c r="N70" s="317">
        <v>0.12952350080034294</v>
      </c>
      <c r="O70" s="313">
        <v>489020064.35900259</v>
      </c>
      <c r="P70" s="313">
        <v>37306016.980600238</v>
      </c>
      <c r="Q70" s="317">
        <v>8.2587683949861462E-2</v>
      </c>
    </row>
    <row r="71" spans="1:17">
      <c r="A71" s="329"/>
      <c r="B71" s="329"/>
      <c r="C71" s="160" t="s">
        <v>119</v>
      </c>
      <c r="D71" s="313">
        <v>86714402.342517808</v>
      </c>
      <c r="E71" s="313">
        <v>1561920.6752876192</v>
      </c>
      <c r="F71" s="314">
        <v>1.8342632471846136E-2</v>
      </c>
      <c r="G71" s="322">
        <v>2.5264762014500821</v>
      </c>
      <c r="H71" s="322">
        <v>-0.12373633471977019</v>
      </c>
      <c r="I71" s="323">
        <v>2.7834578014557896</v>
      </c>
      <c r="J71" s="323">
        <v>7.5940882849242275E-2</v>
      </c>
      <c r="K71" s="314">
        <v>2.8048165582036721E-2</v>
      </c>
      <c r="L71" s="315">
        <v>241365879.6988574</v>
      </c>
      <c r="M71" s="315">
        <v>10814094.923497796</v>
      </c>
      <c r="N71" s="314">
        <v>4.690527524666363E-2</v>
      </c>
      <c r="O71" s="313">
        <v>84289385.436075434</v>
      </c>
      <c r="P71" s="313">
        <v>4033014.7599455416</v>
      </c>
      <c r="Q71" s="314">
        <v>5.025164639229137E-2</v>
      </c>
    </row>
    <row r="72" spans="1:17">
      <c r="A72" s="329"/>
      <c r="B72" s="329"/>
      <c r="C72" s="160" t="s">
        <v>86</v>
      </c>
      <c r="D72" s="313">
        <v>606845517.50566626</v>
      </c>
      <c r="E72" s="313">
        <v>90239702.827836692</v>
      </c>
      <c r="F72" s="317">
        <v>0.17467806258455065</v>
      </c>
      <c r="G72" s="324">
        <v>17.680808683645573</v>
      </c>
      <c r="H72" s="324">
        <v>1.6024140260731947</v>
      </c>
      <c r="I72" s="325">
        <v>2.5823411379771888</v>
      </c>
      <c r="J72" s="325">
        <v>1.7489288553562687E-3</v>
      </c>
      <c r="K72" s="317">
        <v>6.7772383764245483E-4</v>
      </c>
      <c r="L72" s="318">
        <v>1567082144.2519381</v>
      </c>
      <c r="M72" s="318">
        <v>233933203.70729399</v>
      </c>
      <c r="N72" s="317">
        <v>0.17547416990911985</v>
      </c>
      <c r="O72" s="313">
        <v>383050379.43133086</v>
      </c>
      <c r="P72" s="313">
        <v>47065661.399098217</v>
      </c>
      <c r="Q72" s="317">
        <v>0.14008274446155905</v>
      </c>
    </row>
    <row r="73" spans="1:17">
      <c r="A73" s="329"/>
      <c r="B73" s="329"/>
      <c r="C73" s="160" t="s">
        <v>87</v>
      </c>
      <c r="D73" s="313">
        <v>126372439.54727456</v>
      </c>
      <c r="E73" s="313">
        <v>1649230.501080215</v>
      </c>
      <c r="F73" s="314">
        <v>1.3223124338224663E-2</v>
      </c>
      <c r="G73" s="322">
        <v>3.6819369379292883</v>
      </c>
      <c r="H73" s="322">
        <v>-0.19984085284956254</v>
      </c>
      <c r="I73" s="323">
        <v>2.8281908641096787</v>
      </c>
      <c r="J73" s="323">
        <v>4.6902409884306717E-2</v>
      </c>
      <c r="K73" s="314">
        <v>1.6863554664044978E-2</v>
      </c>
      <c r="L73" s="315">
        <v>357405379.00285459</v>
      </c>
      <c r="M73" s="315">
        <v>10514157.708736777</v>
      </c>
      <c r="N73" s="314">
        <v>3.0309667882376778E-2</v>
      </c>
      <c r="O73" s="313">
        <v>226752210.83747894</v>
      </c>
      <c r="P73" s="313">
        <v>5842804.2254616022</v>
      </c>
      <c r="Q73" s="314">
        <v>2.6448870218203545E-2</v>
      </c>
    </row>
    <row r="74" spans="1:17">
      <c r="A74" s="329"/>
      <c r="B74" s="329"/>
      <c r="C74" s="160" t="s">
        <v>120</v>
      </c>
      <c r="D74" s="313">
        <v>11220123.194783321</v>
      </c>
      <c r="E74" s="313">
        <v>229639.92969569191</v>
      </c>
      <c r="F74" s="317">
        <v>2.0894434226124175E-2</v>
      </c>
      <c r="G74" s="324">
        <v>0.32690502918981473</v>
      </c>
      <c r="H74" s="324">
        <v>-1.5153310830466726E-2</v>
      </c>
      <c r="I74" s="325">
        <v>3.5635243988203098</v>
      </c>
      <c r="J74" s="325">
        <v>0.17711475343717575</v>
      </c>
      <c r="K74" s="317">
        <v>5.2301632697817693E-2</v>
      </c>
      <c r="L74" s="318">
        <v>39983182.762380049</v>
      </c>
      <c r="M74" s="318">
        <v>2764904.2260653824</v>
      </c>
      <c r="N74" s="317">
        <v>7.4288879948265385E-2</v>
      </c>
      <c r="O74" s="313">
        <v>21336270.829777751</v>
      </c>
      <c r="P74" s="313">
        <v>1599622.8607471138</v>
      </c>
      <c r="Q74" s="317">
        <v>8.104835548858802E-2</v>
      </c>
    </row>
    <row r="75" spans="1:17">
      <c r="A75" s="329"/>
      <c r="B75" s="329"/>
      <c r="C75" s="160" t="s">
        <v>89</v>
      </c>
      <c r="D75" s="313">
        <v>84751109.06696853</v>
      </c>
      <c r="E75" s="313">
        <v>-3954118.3125229925</v>
      </c>
      <c r="F75" s="314">
        <v>-4.4575933452115551E-2</v>
      </c>
      <c r="G75" s="322">
        <v>2.4692744725198676</v>
      </c>
      <c r="H75" s="322">
        <v>-0.2915106628286428</v>
      </c>
      <c r="I75" s="323">
        <v>3.086713109909673</v>
      </c>
      <c r="J75" s="323">
        <v>1.7254668013911179E-2</v>
      </c>
      <c r="K75" s="314">
        <v>5.6214046681323801E-3</v>
      </c>
      <c r="L75" s="315">
        <v>261602359.43639633</v>
      </c>
      <c r="M75" s="315">
        <v>-10674649.583866984</v>
      </c>
      <c r="N75" s="314">
        <v>-3.9205108144377179E-2</v>
      </c>
      <c r="O75" s="313">
        <v>159338215.99642795</v>
      </c>
      <c r="P75" s="313">
        <v>-7849731.1797119677</v>
      </c>
      <c r="Q75" s="314">
        <v>-4.6951537549784782E-2</v>
      </c>
    </row>
    <row r="76" spans="1:17">
      <c r="A76" s="329"/>
      <c r="B76" s="329"/>
      <c r="C76" s="160" t="s">
        <v>121</v>
      </c>
      <c r="D76" s="313">
        <v>34412862.626080647</v>
      </c>
      <c r="E76" s="313">
        <v>-3458770.5501095504</v>
      </c>
      <c r="F76" s="317">
        <v>-9.1328793084214571E-2</v>
      </c>
      <c r="G76" s="324">
        <v>1.0026394243616172</v>
      </c>
      <c r="H76" s="324">
        <v>-0.17604468494004499</v>
      </c>
      <c r="I76" s="325">
        <v>2.5100718295101423</v>
      </c>
      <c r="J76" s="325">
        <v>-7.9047386616474924E-2</v>
      </c>
      <c r="K76" s="317">
        <v>-3.0530609067407743E-2</v>
      </c>
      <c r="L76" s="318">
        <v>86378757.050527453</v>
      </c>
      <c r="M76" s="318">
        <v>-11675416.152044907</v>
      </c>
      <c r="N76" s="317">
        <v>-0.11907107847336999</v>
      </c>
      <c r="O76" s="313">
        <v>27009999.505403519</v>
      </c>
      <c r="P76" s="313">
        <v>-1902076.5828928947</v>
      </c>
      <c r="Q76" s="317">
        <v>-6.5788308562969439E-2</v>
      </c>
    </row>
    <row r="77" spans="1:17">
      <c r="A77" s="329"/>
      <c r="B77" s="329"/>
      <c r="C77" s="160" t="s">
        <v>91</v>
      </c>
      <c r="D77" s="313">
        <v>37709677.529142916</v>
      </c>
      <c r="E77" s="313">
        <v>-111546.17909543961</v>
      </c>
      <c r="F77" s="314">
        <v>-2.949301163704606E-3</v>
      </c>
      <c r="G77" s="322">
        <v>1.0986941069537008</v>
      </c>
      <c r="H77" s="322">
        <v>-7.8421101462257337E-2</v>
      </c>
      <c r="I77" s="323">
        <v>3.2041456529706545</v>
      </c>
      <c r="J77" s="323">
        <v>-2.0339146504652295E-2</v>
      </c>
      <c r="K77" s="314">
        <v>-6.3077197659489395E-3</v>
      </c>
      <c r="L77" s="315">
        <v>120827299.32992844</v>
      </c>
      <c r="M77" s="315">
        <v>-1126661.6148412228</v>
      </c>
      <c r="N77" s="314">
        <v>-9.2384175644074709E-3</v>
      </c>
      <c r="O77" s="313">
        <v>81361769.225926876</v>
      </c>
      <c r="P77" s="313">
        <v>776580.76547734439</v>
      </c>
      <c r="Q77" s="314">
        <v>9.6367680005921066E-3</v>
      </c>
    </row>
    <row r="78" spans="1:17">
      <c r="A78" s="329"/>
      <c r="B78" s="329"/>
      <c r="C78" s="160" t="s">
        <v>122</v>
      </c>
      <c r="D78" s="313">
        <v>6945338.9173292685</v>
      </c>
      <c r="E78" s="313">
        <v>-771501.58960214909</v>
      </c>
      <c r="F78" s="317">
        <v>-9.9976355466874195E-2</v>
      </c>
      <c r="G78" s="324">
        <v>0.20235662141020966</v>
      </c>
      <c r="H78" s="324">
        <v>-3.7815679510097705E-2</v>
      </c>
      <c r="I78" s="325">
        <v>3.1571101834168074</v>
      </c>
      <c r="J78" s="325">
        <v>3.313331055536306E-2</v>
      </c>
      <c r="K78" s="317">
        <v>1.0606131832536329E-2</v>
      </c>
      <c r="L78" s="318">
        <v>21927200.223181296</v>
      </c>
      <c r="M78" s="318">
        <v>-2180031.0520328358</v>
      </c>
      <c r="N78" s="317">
        <v>-9.0430586040556066E-2</v>
      </c>
      <c r="O78" s="313">
        <v>10657803.649727935</v>
      </c>
      <c r="P78" s="313">
        <v>-452057.8290895503</v>
      </c>
      <c r="Q78" s="317">
        <v>-4.0689780871837347E-2</v>
      </c>
    </row>
    <row r="79" spans="1:17">
      <c r="A79" s="329"/>
      <c r="B79" s="329"/>
      <c r="C79" s="160" t="s">
        <v>93</v>
      </c>
      <c r="D79" s="313">
        <v>37043411.394880518</v>
      </c>
      <c r="E79" s="313">
        <v>-45929.721309185028</v>
      </c>
      <c r="F79" s="314">
        <v>-1.2383536597563457E-3</v>
      </c>
      <c r="G79" s="322">
        <v>1.0792820429069798</v>
      </c>
      <c r="H79" s="322">
        <v>-7.505468175284058E-2</v>
      </c>
      <c r="I79" s="323">
        <v>2.6710658981159225</v>
      </c>
      <c r="J79" s="323">
        <v>6.5381107280102935E-2</v>
      </c>
      <c r="K79" s="314">
        <v>2.5091717735793662E-2</v>
      </c>
      <c r="L79" s="315">
        <v>98945392.926744133</v>
      </c>
      <c r="M79" s="315">
        <v>2302260.8781670034</v>
      </c>
      <c r="N79" s="314">
        <v>2.3822291655549666E-2</v>
      </c>
      <c r="O79" s="313">
        <v>53704614.81204702</v>
      </c>
      <c r="P79" s="313">
        <v>-633045.16953118145</v>
      </c>
      <c r="Q79" s="314">
        <v>-1.1650210365072756E-2</v>
      </c>
    </row>
    <row r="80" spans="1:17">
      <c r="A80" s="329"/>
      <c r="B80" s="329"/>
      <c r="C80" s="160" t="s">
        <v>123</v>
      </c>
      <c r="D80" s="313">
        <v>17666023.304433424</v>
      </c>
      <c r="E80" s="313">
        <v>1037265.9218993224</v>
      </c>
      <c r="F80" s="317">
        <v>6.2377837263342804E-2</v>
      </c>
      <c r="G80" s="324">
        <v>0.51471020092621034</v>
      </c>
      <c r="H80" s="324">
        <v>-2.8289290352657703E-3</v>
      </c>
      <c r="I80" s="325">
        <v>2.6035562073325855</v>
      </c>
      <c r="J80" s="325">
        <v>0.21078830467819465</v>
      </c>
      <c r="K80" s="317">
        <v>8.8093920201938083E-2</v>
      </c>
      <c r="L80" s="318">
        <v>45994484.633139752</v>
      </c>
      <c r="M80" s="318">
        <v>6205727.7071849108</v>
      </c>
      <c r="N80" s="317">
        <v>0.15596686568352719</v>
      </c>
      <c r="O80" s="313">
        <v>42135185.719659157</v>
      </c>
      <c r="P80" s="313">
        <v>4398410.2016096264</v>
      </c>
      <c r="Q80" s="317">
        <v>0.11655500877402372</v>
      </c>
    </row>
    <row r="81" spans="1:17">
      <c r="A81" s="329" t="s">
        <v>67</v>
      </c>
      <c r="B81" s="329" t="s">
        <v>133</v>
      </c>
      <c r="C81" s="160" t="s">
        <v>82</v>
      </c>
      <c r="D81" s="313">
        <v>17034290.442187838</v>
      </c>
      <c r="E81" s="313">
        <v>502350.88837859221</v>
      </c>
      <c r="F81" s="314">
        <v>3.0386687946898635E-2</v>
      </c>
      <c r="G81" s="322">
        <v>10.065191663588656</v>
      </c>
      <c r="H81" s="322">
        <v>-0.41267079382810756</v>
      </c>
      <c r="I81" s="323">
        <v>3.0964557291721082</v>
      </c>
      <c r="J81" s="323">
        <v>2.5212881271754917E-2</v>
      </c>
      <c r="K81" s="314">
        <v>8.2093414687124579E-3</v>
      </c>
      <c r="L81" s="315">
        <v>52745926.232094213</v>
      </c>
      <c r="M81" s="315">
        <v>1972325.1155366078</v>
      </c>
      <c r="N81" s="314">
        <v>3.8845484113070317E-2</v>
      </c>
      <c r="O81" s="313">
        <v>23399921.350654125</v>
      </c>
      <c r="P81" s="313">
        <v>135381.91096456721</v>
      </c>
      <c r="Q81" s="314">
        <v>5.8192388168924677E-3</v>
      </c>
    </row>
    <row r="82" spans="1:17">
      <c r="A82" s="329"/>
      <c r="B82" s="329"/>
      <c r="C82" s="160" t="s">
        <v>118</v>
      </c>
      <c r="D82" s="313">
        <v>20965906.807291254</v>
      </c>
      <c r="E82" s="313">
        <v>-226334.14563800767</v>
      </c>
      <c r="F82" s="317">
        <v>-1.0680047765629194E-2</v>
      </c>
      <c r="G82" s="324">
        <v>12.388298246558545</v>
      </c>
      <c r="H82" s="324">
        <v>-1.0432404513955955</v>
      </c>
      <c r="I82" s="325">
        <v>2.9147972662302748</v>
      </c>
      <c r="J82" s="325">
        <v>0.10652227362541167</v>
      </c>
      <c r="K82" s="317">
        <v>3.7931567921916765E-2</v>
      </c>
      <c r="L82" s="318">
        <v>61111367.845931262</v>
      </c>
      <c r="M82" s="318">
        <v>1597727.5405633599</v>
      </c>
      <c r="N82" s="317">
        <v>2.6846409199056353E-2</v>
      </c>
      <c r="O82" s="313">
        <v>22327880.836971641</v>
      </c>
      <c r="P82" s="313">
        <v>1014830.0484574251</v>
      </c>
      <c r="Q82" s="317">
        <v>4.7615428618240127E-2</v>
      </c>
    </row>
    <row r="83" spans="1:17">
      <c r="A83" s="329"/>
      <c r="B83" s="329"/>
      <c r="C83" s="160" t="s">
        <v>84</v>
      </c>
      <c r="D83" s="313">
        <v>30689591.774404481</v>
      </c>
      <c r="E83" s="313">
        <v>2662273.6653755046</v>
      </c>
      <c r="F83" s="314">
        <v>9.4988527087001437E-2</v>
      </c>
      <c r="G83" s="322">
        <v>18.133812167582199</v>
      </c>
      <c r="H83" s="322">
        <v>0.37023498773424279</v>
      </c>
      <c r="I83" s="323">
        <v>3.080178745376728</v>
      </c>
      <c r="J83" s="323">
        <v>8.3799794238913705E-2</v>
      </c>
      <c r="K83" s="314">
        <v>2.7967021396640243E-2</v>
      </c>
      <c r="L83" s="315">
        <v>94529428.287809148</v>
      </c>
      <c r="M83" s="315">
        <v>10548962.249071032</v>
      </c>
      <c r="N83" s="314">
        <v>0.12561209465311918</v>
      </c>
      <c r="O83" s="313">
        <v>29554510.882592916</v>
      </c>
      <c r="P83" s="313">
        <v>2214839.1090953536</v>
      </c>
      <c r="Q83" s="314">
        <v>8.1011912924366811E-2</v>
      </c>
    </row>
    <row r="84" spans="1:17">
      <c r="A84" s="329"/>
      <c r="B84" s="329"/>
      <c r="C84" s="160" t="s">
        <v>119</v>
      </c>
      <c r="D84" s="313">
        <v>4023059.2072271444</v>
      </c>
      <c r="E84" s="313">
        <v>409252.6839467953</v>
      </c>
      <c r="F84" s="317">
        <v>0.11324698245751841</v>
      </c>
      <c r="G84" s="324">
        <v>2.3771381691614177</v>
      </c>
      <c r="H84" s="324">
        <v>8.672526416611559E-2</v>
      </c>
      <c r="I84" s="325">
        <v>3.5083216926594241</v>
      </c>
      <c r="J84" s="325">
        <v>1.4739461212309735E-3</v>
      </c>
      <c r="K84" s="317">
        <v>4.2030513662476185E-4</v>
      </c>
      <c r="L84" s="318">
        <v>14114185.887568217</v>
      </c>
      <c r="M84" s="318">
        <v>1441116.624977503</v>
      </c>
      <c r="N84" s="317">
        <v>0.11371488588257744</v>
      </c>
      <c r="O84" s="313">
        <v>5699927.7178307772</v>
      </c>
      <c r="P84" s="313">
        <v>722666.83670892101</v>
      </c>
      <c r="Q84" s="317">
        <v>0.14519368262369131</v>
      </c>
    </row>
    <row r="85" spans="1:17">
      <c r="A85" s="329"/>
      <c r="B85" s="329"/>
      <c r="C85" s="160" t="s">
        <v>86</v>
      </c>
      <c r="D85" s="313">
        <v>31495060.011274226</v>
      </c>
      <c r="E85" s="313">
        <v>4293242.7823532298</v>
      </c>
      <c r="F85" s="314">
        <v>0.15782926361951474</v>
      </c>
      <c r="G85" s="322">
        <v>18.60974582684095</v>
      </c>
      <c r="H85" s="322">
        <v>1.3693670685753503</v>
      </c>
      <c r="I85" s="323">
        <v>2.8187690472364291</v>
      </c>
      <c r="J85" s="323">
        <v>1.1809480208027079E-2</v>
      </c>
      <c r="K85" s="314">
        <v>4.2072142209476958E-3</v>
      </c>
      <c r="L85" s="315">
        <v>88777300.300633609</v>
      </c>
      <c r="M85" s="315">
        <v>12422899.189355806</v>
      </c>
      <c r="N85" s="314">
        <v>0.1627004993628442</v>
      </c>
      <c r="O85" s="313">
        <v>22632542.465926766</v>
      </c>
      <c r="P85" s="313">
        <v>3016494.3339610286</v>
      </c>
      <c r="Q85" s="314">
        <v>0.15377686237654759</v>
      </c>
    </row>
    <row r="86" spans="1:17">
      <c r="A86" s="329"/>
      <c r="B86" s="329"/>
      <c r="C86" s="160" t="s">
        <v>87</v>
      </c>
      <c r="D86" s="313">
        <v>7771604.1885253992</v>
      </c>
      <c r="E86" s="313">
        <v>221355.60837373044</v>
      </c>
      <c r="F86" s="317">
        <v>2.9317658355731101E-2</v>
      </c>
      <c r="G86" s="324">
        <v>4.5920718539192533</v>
      </c>
      <c r="H86" s="324">
        <v>-0.19323877975693726</v>
      </c>
      <c r="I86" s="325">
        <v>3.0490033281069673</v>
      </c>
      <c r="J86" s="325">
        <v>0.12954325916007159</v>
      </c>
      <c r="K86" s="317">
        <v>4.4372334644330408E-2</v>
      </c>
      <c r="L86" s="318">
        <v>23695647.035543989</v>
      </c>
      <c r="M86" s="318">
        <v>1652997.7951681986</v>
      </c>
      <c r="N86" s="317">
        <v>7.4990885947610247E-2</v>
      </c>
      <c r="O86" s="313">
        <v>15433309.080739498</v>
      </c>
      <c r="P86" s="313">
        <v>865457.09383976273</v>
      </c>
      <c r="Q86" s="317">
        <v>5.9408696259272295E-2</v>
      </c>
    </row>
    <row r="87" spans="1:17">
      <c r="A87" s="329"/>
      <c r="B87" s="329"/>
      <c r="C87" s="160" t="s">
        <v>120</v>
      </c>
      <c r="D87" s="313">
        <v>785782.46905682981</v>
      </c>
      <c r="E87" s="313">
        <v>48594.266374243074</v>
      </c>
      <c r="F87" s="314">
        <v>6.5918399395719099E-2</v>
      </c>
      <c r="G87" s="322">
        <v>0.46430176729621953</v>
      </c>
      <c r="H87" s="322">
        <v>-2.9245111327163009E-3</v>
      </c>
      <c r="I87" s="323">
        <v>3.8203288181978756</v>
      </c>
      <c r="J87" s="323">
        <v>0.30222367773576453</v>
      </c>
      <c r="K87" s="314">
        <v>8.590524321170992E-2</v>
      </c>
      <c r="L87" s="315">
        <v>3001947.4113724874</v>
      </c>
      <c r="M87" s="315">
        <v>408441.80602685455</v>
      </c>
      <c r="N87" s="314">
        <v>0.15748637873964497</v>
      </c>
      <c r="O87" s="313">
        <v>1439282.0778263807</v>
      </c>
      <c r="P87" s="313">
        <v>143856.34853894496</v>
      </c>
      <c r="Q87" s="314">
        <v>0.11104947608078994</v>
      </c>
    </row>
    <row r="88" spans="1:17">
      <c r="A88" s="329"/>
      <c r="B88" s="329"/>
      <c r="C88" s="160" t="s">
        <v>89</v>
      </c>
      <c r="D88" s="313">
        <v>5425498.732075844</v>
      </c>
      <c r="E88" s="313">
        <v>-278762.56257150602</v>
      </c>
      <c r="F88" s="317">
        <v>-4.8869178351469561E-2</v>
      </c>
      <c r="G88" s="324">
        <v>3.2058091761576661</v>
      </c>
      <c r="H88" s="324">
        <v>-0.40952374179443973</v>
      </c>
      <c r="I88" s="325">
        <v>3.3140218940972965</v>
      </c>
      <c r="J88" s="325">
        <v>0.10531990517065015</v>
      </c>
      <c r="K88" s="317">
        <v>3.282321185766493E-2</v>
      </c>
      <c r="L88" s="318">
        <v>17980221.584496468</v>
      </c>
      <c r="M88" s="318">
        <v>-323052.97699576989</v>
      </c>
      <c r="N88" s="317">
        <v>-1.7650009888144948E-2</v>
      </c>
      <c r="O88" s="313">
        <v>11196524.6509341</v>
      </c>
      <c r="P88" s="313">
        <v>-636447.31271957234</v>
      </c>
      <c r="Q88" s="317">
        <v>-5.3785922477843529E-2</v>
      </c>
    </row>
    <row r="89" spans="1:17">
      <c r="A89" s="329"/>
      <c r="B89" s="329"/>
      <c r="C89" s="160" t="s">
        <v>121</v>
      </c>
      <c r="D89" s="313">
        <v>1938831.1470239207</v>
      </c>
      <c r="E89" s="313">
        <v>-234850.83655740065</v>
      </c>
      <c r="F89" s="314">
        <v>-0.1080428684284646</v>
      </c>
      <c r="G89" s="322">
        <v>1.1456131480416851</v>
      </c>
      <c r="H89" s="322">
        <v>-0.23205586508279419</v>
      </c>
      <c r="I89" s="323">
        <v>2.6133466092226469</v>
      </c>
      <c r="J89" s="323">
        <v>1.4842019350660429E-2</v>
      </c>
      <c r="K89" s="314">
        <v>5.7117541406350222E-3</v>
      </c>
      <c r="L89" s="315">
        <v>5066837.8039302183</v>
      </c>
      <c r="M89" s="315">
        <v>-581484.80732788891</v>
      </c>
      <c r="N89" s="314">
        <v>-0.10294822858894191</v>
      </c>
      <c r="O89" s="313">
        <v>1858937.9038354158</v>
      </c>
      <c r="P89" s="313">
        <v>-131448.81835698895</v>
      </c>
      <c r="Q89" s="314">
        <v>-6.6041848496757705E-2</v>
      </c>
    </row>
    <row r="90" spans="1:17">
      <c r="A90" s="329"/>
      <c r="B90" s="329"/>
      <c r="C90" s="160" t="s">
        <v>91</v>
      </c>
      <c r="D90" s="313">
        <v>2912265.5101508182</v>
      </c>
      <c r="E90" s="313">
        <v>39201.519915380981</v>
      </c>
      <c r="F90" s="317">
        <v>1.3644499408510757E-2</v>
      </c>
      <c r="G90" s="324">
        <v>1.7207943374224843</v>
      </c>
      <c r="H90" s="324">
        <v>-0.10013957193889511</v>
      </c>
      <c r="I90" s="325">
        <v>3.1859059096162321</v>
      </c>
      <c r="J90" s="325">
        <v>-5.1833486751866609E-3</v>
      </c>
      <c r="K90" s="317">
        <v>-1.6243195522402725E-3</v>
      </c>
      <c r="L90" s="318">
        <v>9278203.8991610222</v>
      </c>
      <c r="M90" s="318">
        <v>110000.26153683662</v>
      </c>
      <c r="N90" s="317">
        <v>1.1998016829100634E-2</v>
      </c>
      <c r="O90" s="313">
        <v>6142402.3636002541</v>
      </c>
      <c r="P90" s="313">
        <v>-21556.482578547671</v>
      </c>
      <c r="Q90" s="317">
        <v>-3.4971814569967636E-3</v>
      </c>
    </row>
    <row r="91" spans="1:17">
      <c r="A91" s="329"/>
      <c r="B91" s="329"/>
      <c r="C91" s="160" t="s">
        <v>122</v>
      </c>
      <c r="D91" s="313">
        <v>535985.0384803093</v>
      </c>
      <c r="E91" s="313">
        <v>122641.65000550274</v>
      </c>
      <c r="F91" s="314">
        <v>0.29670645140360774</v>
      </c>
      <c r="G91" s="322">
        <v>0.31670189958480954</v>
      </c>
      <c r="H91" s="322">
        <v>5.4726880983699211E-2</v>
      </c>
      <c r="I91" s="323">
        <v>3.3893815445299524</v>
      </c>
      <c r="J91" s="323">
        <v>6.7663821922011369E-2</v>
      </c>
      <c r="K91" s="314">
        <v>2.0370130026848659E-2</v>
      </c>
      <c r="L91" s="315">
        <v>1816657.7975693368</v>
      </c>
      <c r="M91" s="315">
        <v>443647.73854975286</v>
      </c>
      <c r="N91" s="314">
        <v>0.32312053042535277</v>
      </c>
      <c r="O91" s="313">
        <v>903163.83375942707</v>
      </c>
      <c r="P91" s="313">
        <v>289268.28844700055</v>
      </c>
      <c r="Q91" s="314">
        <v>0.47120115246932576</v>
      </c>
    </row>
    <row r="92" spans="1:17">
      <c r="A92" s="329"/>
      <c r="B92" s="329"/>
      <c r="C92" s="160" t="s">
        <v>93</v>
      </c>
      <c r="D92" s="313">
        <v>2057748.465262989</v>
      </c>
      <c r="E92" s="313">
        <v>86128.897840146208</v>
      </c>
      <c r="F92" s="317">
        <v>4.3684339140906185E-2</v>
      </c>
      <c r="G92" s="324">
        <v>1.2158788044984892</v>
      </c>
      <c r="H92" s="324">
        <v>-3.3724037235107751E-2</v>
      </c>
      <c r="I92" s="325">
        <v>2.934636419006754</v>
      </c>
      <c r="J92" s="325">
        <v>0.11248399213794524</v>
      </c>
      <c r="K92" s="317">
        <v>3.9857518349122892E-2</v>
      </c>
      <c r="L92" s="318">
        <v>6038743.5873160223</v>
      </c>
      <c r="M92" s="318">
        <v>474532.64025161508</v>
      </c>
      <c r="N92" s="317">
        <v>8.5283006838907008E-2</v>
      </c>
      <c r="O92" s="313">
        <v>3762061.5632771254</v>
      </c>
      <c r="P92" s="313">
        <v>393221.37111863028</v>
      </c>
      <c r="Q92" s="317">
        <v>0.11672307046024766</v>
      </c>
    </row>
    <row r="93" spans="1:17">
      <c r="A93" s="329"/>
      <c r="B93" s="329"/>
      <c r="C93" s="160" t="s">
        <v>123</v>
      </c>
      <c r="D93" s="313">
        <v>1283396.5412059494</v>
      </c>
      <c r="E93" s="313">
        <v>236296.58847706171</v>
      </c>
      <c r="F93" s="314">
        <v>0.22566765270234235</v>
      </c>
      <c r="G93" s="322">
        <v>0.75833109758609529</v>
      </c>
      <c r="H93" s="322">
        <v>9.4684267270115474E-2</v>
      </c>
      <c r="I93" s="323">
        <v>2.843765207653425</v>
      </c>
      <c r="J93" s="323">
        <v>0.37866727778185272</v>
      </c>
      <c r="K93" s="314">
        <v>0.15361145421171185</v>
      </c>
      <c r="L93" s="315">
        <v>3649678.431504224</v>
      </c>
      <c r="M93" s="315">
        <v>1068474.5056636217</v>
      </c>
      <c r="N93" s="314">
        <v>0.41394424321420448</v>
      </c>
      <c r="O93" s="313">
        <v>3087037.0695986748</v>
      </c>
      <c r="P93" s="313">
        <v>688516.25181995565</v>
      </c>
      <c r="Q93" s="314">
        <v>0.28705869330648282</v>
      </c>
    </row>
    <row r="94" spans="1:17">
      <c r="A94" s="329"/>
      <c r="B94" s="329" t="s">
        <v>134</v>
      </c>
      <c r="C94" s="160" t="s">
        <v>82</v>
      </c>
      <c r="D94" s="313">
        <v>225223522.93933105</v>
      </c>
      <c r="E94" s="313">
        <v>6415839.6028129458</v>
      </c>
      <c r="F94" s="317">
        <v>2.9321820445151473E-2</v>
      </c>
      <c r="G94" s="324">
        <v>10.20366688166971</v>
      </c>
      <c r="H94" s="324">
        <v>-0.19983955857029656</v>
      </c>
      <c r="I94" s="325">
        <v>3.0787090034715314</v>
      </c>
      <c r="J94" s="325">
        <v>1.3920439360664449E-2</v>
      </c>
      <c r="K94" s="317">
        <v>4.5420553716738832E-3</v>
      </c>
      <c r="L94" s="318">
        <v>693397687.86689556</v>
      </c>
      <c r="M94" s="318">
        <v>22798402.237542987</v>
      </c>
      <c r="N94" s="317">
        <v>3.3997057148885644E-2</v>
      </c>
      <c r="O94" s="313">
        <v>309899220.67476672</v>
      </c>
      <c r="P94" s="313">
        <v>-4195065.9134038091</v>
      </c>
      <c r="Q94" s="317">
        <v>-1.335607202210664E-2</v>
      </c>
    </row>
    <row r="95" spans="1:17">
      <c r="A95" s="329"/>
      <c r="B95" s="329"/>
      <c r="C95" s="160" t="s">
        <v>118</v>
      </c>
      <c r="D95" s="313">
        <v>282452774.93339437</v>
      </c>
      <c r="E95" s="313">
        <v>-7914125.5098006129</v>
      </c>
      <c r="F95" s="314">
        <v>-2.7255604883755915E-2</v>
      </c>
      <c r="G95" s="322">
        <v>12.796416589220698</v>
      </c>
      <c r="H95" s="322">
        <v>-1.0094693501106793</v>
      </c>
      <c r="I95" s="323">
        <v>2.8613226536961665</v>
      </c>
      <c r="J95" s="323">
        <v>5.7025752224170834E-2</v>
      </c>
      <c r="K95" s="314">
        <v>2.0335133628054006E-2</v>
      </c>
      <c r="L95" s="315">
        <v>808188523.51626599</v>
      </c>
      <c r="M95" s="315">
        <v>-6086475.6866130829</v>
      </c>
      <c r="N95" s="314">
        <v>-7.4747176231265075E-3</v>
      </c>
      <c r="O95" s="313">
        <v>294017812.64575088</v>
      </c>
      <c r="P95" s="313">
        <v>2428986.4182215333</v>
      </c>
      <c r="Q95" s="314">
        <v>8.3301766039764972E-3</v>
      </c>
    </row>
    <row r="96" spans="1:17">
      <c r="A96" s="329"/>
      <c r="B96" s="329"/>
      <c r="C96" s="160" t="s">
        <v>84</v>
      </c>
      <c r="D96" s="313">
        <v>405308540.9346512</v>
      </c>
      <c r="E96" s="313">
        <v>33563462.802676201</v>
      </c>
      <c r="F96" s="317">
        <v>9.0286233166376115E-2</v>
      </c>
      <c r="G96" s="324">
        <v>18.362350797198022</v>
      </c>
      <c r="H96" s="324">
        <v>0.68722963371708445</v>
      </c>
      <c r="I96" s="325">
        <v>3.043235667796063</v>
      </c>
      <c r="J96" s="325">
        <v>5.2151008006849242E-2</v>
      </c>
      <c r="K96" s="317">
        <v>1.7435483758766093E-2</v>
      </c>
      <c r="L96" s="318">
        <v>1233449408.2347112</v>
      </c>
      <c r="M96" s="318">
        <v>121528407.68201804</v>
      </c>
      <c r="N96" s="317">
        <v>0.10929590107715471</v>
      </c>
      <c r="O96" s="313">
        <v>388719193.24034667</v>
      </c>
      <c r="P96" s="313">
        <v>23337635.907474399</v>
      </c>
      <c r="Q96" s="317">
        <v>6.3871959159156999E-2</v>
      </c>
    </row>
    <row r="97" spans="1:17">
      <c r="A97" s="329"/>
      <c r="B97" s="329"/>
      <c r="C97" s="160" t="s">
        <v>119</v>
      </c>
      <c r="D97" s="313">
        <v>51859786.991502531</v>
      </c>
      <c r="E97" s="313">
        <v>5511317.4773691818</v>
      </c>
      <c r="F97" s="314">
        <v>0.11891045238696779</v>
      </c>
      <c r="G97" s="322">
        <v>2.3494881178915801</v>
      </c>
      <c r="H97" s="322">
        <v>0.14578761828906517</v>
      </c>
      <c r="I97" s="323">
        <v>3.4654893519676726</v>
      </c>
      <c r="J97" s="323">
        <v>-7.5247832159427652E-2</v>
      </c>
      <c r="K97" s="314">
        <v>-2.1252024153828444E-2</v>
      </c>
      <c r="L97" s="315">
        <v>179719539.61436364</v>
      </c>
      <c r="M97" s="315">
        <v>15611790.178290367</v>
      </c>
      <c r="N97" s="314">
        <v>9.5131340426868771E-2</v>
      </c>
      <c r="O97" s="313">
        <v>71546580.741050676</v>
      </c>
      <c r="P97" s="313">
        <v>4997661.0391579196</v>
      </c>
      <c r="Q97" s="314">
        <v>7.5097553221675786E-2</v>
      </c>
    </row>
    <row r="98" spans="1:17">
      <c r="A98" s="329"/>
      <c r="B98" s="329"/>
      <c r="C98" s="160" t="s">
        <v>86</v>
      </c>
      <c r="D98" s="313">
        <v>408222789.8204717</v>
      </c>
      <c r="E98" s="313">
        <v>44936748.291505456</v>
      </c>
      <c r="F98" s="317">
        <v>0.12369522402341591</v>
      </c>
      <c r="G98" s="324">
        <v>18.494379745387416</v>
      </c>
      <c r="H98" s="324">
        <v>1.2214548870621869</v>
      </c>
      <c r="I98" s="325">
        <v>2.8165515016780174</v>
      </c>
      <c r="J98" s="325">
        <v>2.3971259586466953E-2</v>
      </c>
      <c r="K98" s="317">
        <v>8.583910759360408E-3</v>
      </c>
      <c r="L98" s="318">
        <v>1149780511.6880393</v>
      </c>
      <c r="M98" s="318">
        <v>135275089.88659763</v>
      </c>
      <c r="N98" s="317">
        <v>0.13334092354715241</v>
      </c>
      <c r="O98" s="313">
        <v>292146506.37806565</v>
      </c>
      <c r="P98" s="313">
        <v>29046519.849722534</v>
      </c>
      <c r="Q98" s="317">
        <v>0.11040106931587937</v>
      </c>
    </row>
    <row r="99" spans="1:17">
      <c r="A99" s="329"/>
      <c r="B99" s="329"/>
      <c r="C99" s="160" t="s">
        <v>87</v>
      </c>
      <c r="D99" s="313">
        <v>99515890.070634499</v>
      </c>
      <c r="E99" s="313">
        <v>-1268740.5782730281</v>
      </c>
      <c r="F99" s="314">
        <v>-1.2588631521534289E-2</v>
      </c>
      <c r="G99" s="322">
        <v>4.5085299193510284</v>
      </c>
      <c r="H99" s="322">
        <v>-0.28341128693899353</v>
      </c>
      <c r="I99" s="323">
        <v>2.9965099209667101</v>
      </c>
      <c r="J99" s="323">
        <v>4.0241036193171986E-2</v>
      </c>
      <c r="K99" s="314">
        <v>1.3612102877527871E-2</v>
      </c>
      <c r="L99" s="315">
        <v>298200351.8904888</v>
      </c>
      <c r="M99" s="315">
        <v>253884.2397300005</v>
      </c>
      <c r="N99" s="314">
        <v>8.5211360863520511E-4</v>
      </c>
      <c r="O99" s="313">
        <v>196922148.4126586</v>
      </c>
      <c r="P99" s="313">
        <v>1478308.5107120275</v>
      </c>
      <c r="Q99" s="314">
        <v>7.5638531838797748E-3</v>
      </c>
    </row>
    <row r="100" spans="1:17">
      <c r="A100" s="329"/>
      <c r="B100" s="329"/>
      <c r="C100" s="160" t="s">
        <v>120</v>
      </c>
      <c r="D100" s="313">
        <v>10020804.569608072</v>
      </c>
      <c r="E100" s="313">
        <v>175832.44997064024</v>
      </c>
      <c r="F100" s="317">
        <v>1.7860126756470262E-2</v>
      </c>
      <c r="G100" s="324">
        <v>0.45398877692778744</v>
      </c>
      <c r="H100" s="324">
        <v>-1.4103701767806343E-2</v>
      </c>
      <c r="I100" s="325">
        <v>3.6206119449560412</v>
      </c>
      <c r="J100" s="325">
        <v>0.17953488794471451</v>
      </c>
      <c r="K100" s="317">
        <v>5.2174038816976E-2</v>
      </c>
      <c r="L100" s="318">
        <v>36281444.722793065</v>
      </c>
      <c r="M100" s="318">
        <v>2404137.0349925309</v>
      </c>
      <c r="N100" s="317">
        <v>7.0966000520114481E-2</v>
      </c>
      <c r="O100" s="313">
        <v>18532588.368974932</v>
      </c>
      <c r="P100" s="313">
        <v>1356848.1258077174</v>
      </c>
      <c r="Q100" s="317">
        <v>7.8997941666443958E-2</v>
      </c>
    </row>
    <row r="101" spans="1:17">
      <c r="A101" s="329"/>
      <c r="B101" s="329"/>
      <c r="C101" s="160" t="s">
        <v>89</v>
      </c>
      <c r="D101" s="313">
        <v>72823032.341232896</v>
      </c>
      <c r="E101" s="313">
        <v>-3612971.8493944854</v>
      </c>
      <c r="F101" s="314">
        <v>-4.7267932012562082E-2</v>
      </c>
      <c r="G101" s="322">
        <v>3.2992200531520877</v>
      </c>
      <c r="H101" s="322">
        <v>-0.33503286583893388</v>
      </c>
      <c r="I101" s="323">
        <v>3.2580006725842794</v>
      </c>
      <c r="J101" s="323">
        <v>8.077963248409592E-3</v>
      </c>
      <c r="K101" s="314">
        <v>2.4855862649300806E-3</v>
      </c>
      <c r="L101" s="315">
        <v>237257488.3473635</v>
      </c>
      <c r="M101" s="315">
        <v>-11153617.482648134</v>
      </c>
      <c r="N101" s="314">
        <v>-4.4899834270214087E-2</v>
      </c>
      <c r="O101" s="313">
        <v>150265626.22948262</v>
      </c>
      <c r="P101" s="313">
        <v>-8510058.3997596502</v>
      </c>
      <c r="Q101" s="314">
        <v>-5.3597995307855362E-2</v>
      </c>
    </row>
    <row r="102" spans="1:17">
      <c r="A102" s="329"/>
      <c r="B102" s="329"/>
      <c r="C102" s="160" t="s">
        <v>121</v>
      </c>
      <c r="D102" s="313">
        <v>26939394.956758935</v>
      </c>
      <c r="E102" s="313">
        <v>-3179902.855050642</v>
      </c>
      <c r="F102" s="317">
        <v>-0.10557692529617417</v>
      </c>
      <c r="G102" s="324">
        <v>1.2204791424319668</v>
      </c>
      <c r="H102" s="324">
        <v>-0.2115834980684248</v>
      </c>
      <c r="I102" s="325">
        <v>2.5942970336403075</v>
      </c>
      <c r="J102" s="325">
        <v>-9.2765761909229916E-2</v>
      </c>
      <c r="K102" s="317">
        <v>-3.4523109047869566E-2</v>
      </c>
      <c r="L102" s="318">
        <v>69888792.42438437</v>
      </c>
      <c r="M102" s="318">
        <v>-11043652.153805733</v>
      </c>
      <c r="N102" s="317">
        <v>-0.13645519063910502</v>
      </c>
      <c r="O102" s="313">
        <v>25610035.093118239</v>
      </c>
      <c r="P102" s="313">
        <v>-1584534.4389052466</v>
      </c>
      <c r="Q102" s="317">
        <v>-5.8266575502853531E-2</v>
      </c>
    </row>
    <row r="103" spans="1:17">
      <c r="A103" s="329"/>
      <c r="B103" s="329"/>
      <c r="C103" s="160" t="s">
        <v>91</v>
      </c>
      <c r="D103" s="313">
        <v>38554939.566598982</v>
      </c>
      <c r="E103" s="313">
        <v>220428.7535880357</v>
      </c>
      <c r="F103" s="314">
        <v>5.7501386847806325E-3</v>
      </c>
      <c r="G103" s="322">
        <v>1.7467170162614616</v>
      </c>
      <c r="H103" s="322">
        <v>-7.5949007368290911E-2</v>
      </c>
      <c r="I103" s="323">
        <v>3.1759417402804746</v>
      </c>
      <c r="J103" s="323">
        <v>-3.7693044631538886E-2</v>
      </c>
      <c r="K103" s="314">
        <v>-1.1729100272534824E-2</v>
      </c>
      <c r="L103" s="315">
        <v>122448241.8635529</v>
      </c>
      <c r="M103" s="315">
        <v>-744875.54772478342</v>
      </c>
      <c r="N103" s="314">
        <v>-6.0464055409689141E-3</v>
      </c>
      <c r="O103" s="313">
        <v>82539488.415777549</v>
      </c>
      <c r="P103" s="313">
        <v>1307623.0350515544</v>
      </c>
      <c r="Q103" s="314">
        <v>1.6097414837426792E-2</v>
      </c>
    </row>
    <row r="104" spans="1:17">
      <c r="A104" s="329"/>
      <c r="B104" s="329"/>
      <c r="C104" s="160" t="s">
        <v>122</v>
      </c>
      <c r="D104" s="313">
        <v>5634179.0817069691</v>
      </c>
      <c r="E104" s="313">
        <v>-618472.88362017367</v>
      </c>
      <c r="F104" s="317">
        <v>-9.8913690870656795E-2</v>
      </c>
      <c r="G104" s="324">
        <v>0.25525436131684909</v>
      </c>
      <c r="H104" s="324">
        <v>-4.2036410185980311E-2</v>
      </c>
      <c r="I104" s="325">
        <v>3.2608853940908142</v>
      </c>
      <c r="J104" s="325">
        <v>6.024084445785638E-2</v>
      </c>
      <c r="K104" s="317">
        <v>1.8821472838889484E-2</v>
      </c>
      <c r="L104" s="318">
        <v>18372412.275230251</v>
      </c>
      <c r="M104" s="318">
        <v>-1640104.1583458707</v>
      </c>
      <c r="N104" s="317">
        <v>-8.1953919377883724E-2</v>
      </c>
      <c r="O104" s="313">
        <v>8425245.4269301854</v>
      </c>
      <c r="P104" s="313">
        <v>-117333.96950045973</v>
      </c>
      <c r="Q104" s="317">
        <v>-1.3735192153962949E-2</v>
      </c>
    </row>
    <row r="105" spans="1:17">
      <c r="A105" s="329"/>
      <c r="B105" s="329"/>
      <c r="C105" s="160" t="s">
        <v>93</v>
      </c>
      <c r="D105" s="313">
        <v>28071565.617435679</v>
      </c>
      <c r="E105" s="313">
        <v>145325.24597360939</v>
      </c>
      <c r="F105" s="314">
        <v>5.2038958356212459E-3</v>
      </c>
      <c r="G105" s="322">
        <v>1.2717717078087072</v>
      </c>
      <c r="H105" s="322">
        <v>-5.6019058612280181E-2</v>
      </c>
      <c r="I105" s="323">
        <v>2.8623400287883958</v>
      </c>
      <c r="J105" s="323">
        <v>5.624149337366946E-2</v>
      </c>
      <c r="K105" s="314">
        <v>2.0042593894642857E-2</v>
      </c>
      <c r="L105" s="315">
        <v>80350365.937546179</v>
      </c>
      <c r="M105" s="315">
        <v>1986583.7315468639</v>
      </c>
      <c r="N105" s="314">
        <v>2.5350789301167454E-2</v>
      </c>
      <c r="O105" s="313">
        <v>48407430.374052301</v>
      </c>
      <c r="P105" s="313">
        <v>61904.686062149704</v>
      </c>
      <c r="Q105" s="314">
        <v>1.2804636040502891E-3</v>
      </c>
    </row>
    <row r="106" spans="1:17">
      <c r="A106" s="329"/>
      <c r="B106" s="329"/>
      <c r="C106" s="160" t="s">
        <v>123</v>
      </c>
      <c r="D106" s="313">
        <v>15265913.983753826</v>
      </c>
      <c r="E106" s="313">
        <v>1217725.9090454821</v>
      </c>
      <c r="F106" s="317">
        <v>8.668206195486626E-2</v>
      </c>
      <c r="G106" s="324">
        <v>0.69161648348963567</v>
      </c>
      <c r="H106" s="324">
        <v>2.3676432754958343E-2</v>
      </c>
      <c r="I106" s="325">
        <v>2.6965549285962362</v>
      </c>
      <c r="J106" s="325">
        <v>0.2278107729836778</v>
      </c>
      <c r="K106" s="317">
        <v>9.2277999915771805E-2</v>
      </c>
      <c r="L106" s="318">
        <v>41165375.592417583</v>
      </c>
      <c r="M106" s="318">
        <v>6483993.3860353157</v>
      </c>
      <c r="N106" s="317">
        <v>0.18695890917640803</v>
      </c>
      <c r="O106" s="313">
        <v>35660202.563851006</v>
      </c>
      <c r="P106" s="313">
        <v>4061868.9712905921</v>
      </c>
      <c r="Q106" s="317">
        <v>0.12854693616649859</v>
      </c>
    </row>
    <row r="107" spans="1:17">
      <c r="A107" s="329"/>
      <c r="B107" s="329" t="s">
        <v>135</v>
      </c>
      <c r="C107" s="160" t="s">
        <v>82</v>
      </c>
      <c r="D107" s="313">
        <v>195165736.63003713</v>
      </c>
      <c r="E107" s="313">
        <v>5512261.6341512501</v>
      </c>
      <c r="F107" s="314">
        <v>2.9064912384393835E-2</v>
      </c>
      <c r="G107" s="322">
        <v>10.174366700372714</v>
      </c>
      <c r="H107" s="322">
        <v>-0.2343174369255987</v>
      </c>
      <c r="I107" s="323">
        <v>3.0694208255680713</v>
      </c>
      <c r="J107" s="323">
        <v>6.4035374809776613E-3</v>
      </c>
      <c r="K107" s="314">
        <v>2.0905978904796779E-3</v>
      </c>
      <c r="L107" s="315">
        <v>599045776.44956934</v>
      </c>
      <c r="M107" s="315">
        <v>18133903.791377544</v>
      </c>
      <c r="N107" s="314">
        <v>3.121627331939129E-2</v>
      </c>
      <c r="O107" s="313">
        <v>268302591.9401812</v>
      </c>
      <c r="P107" s="313">
        <v>-3610548.1971549392</v>
      </c>
      <c r="Q107" s="314">
        <v>-1.3278314521068554E-2</v>
      </c>
    </row>
    <row r="108" spans="1:17">
      <c r="A108" s="329"/>
      <c r="B108" s="329"/>
      <c r="C108" s="160" t="s">
        <v>118</v>
      </c>
      <c r="D108" s="313">
        <v>243338588.52590278</v>
      </c>
      <c r="E108" s="313">
        <v>-5600596.56762591</v>
      </c>
      <c r="F108" s="317">
        <v>-2.2497850491161989E-2</v>
      </c>
      <c r="G108" s="324">
        <v>12.685710487732203</v>
      </c>
      <c r="H108" s="324">
        <v>-0.97673016668337986</v>
      </c>
      <c r="I108" s="325">
        <v>2.8596150264769848</v>
      </c>
      <c r="J108" s="325">
        <v>5.7046440460571723E-2</v>
      </c>
      <c r="K108" s="317">
        <v>2.035505598157648E-2</v>
      </c>
      <c r="L108" s="318">
        <v>695854684.27037156</v>
      </c>
      <c r="M108" s="318">
        <v>-1814455.701277256</v>
      </c>
      <c r="N108" s="317">
        <v>-2.6007395157982621E-3</v>
      </c>
      <c r="O108" s="313">
        <v>255320914.25844568</v>
      </c>
      <c r="P108" s="313">
        <v>4246347.1712551415</v>
      </c>
      <c r="Q108" s="317">
        <v>1.6912693390328599E-2</v>
      </c>
    </row>
    <row r="109" spans="1:17">
      <c r="A109" s="329"/>
      <c r="B109" s="329"/>
      <c r="C109" s="160" t="s">
        <v>84</v>
      </c>
      <c r="D109" s="313">
        <v>353751305.64877015</v>
      </c>
      <c r="E109" s="313">
        <v>29888744.141340971</v>
      </c>
      <c r="F109" s="314">
        <v>9.2288358377154822E-2</v>
      </c>
      <c r="G109" s="322">
        <v>18.441738629711296</v>
      </c>
      <c r="H109" s="322">
        <v>0.66730498592858467</v>
      </c>
      <c r="I109" s="323">
        <v>3.0433177772369686</v>
      </c>
      <c r="J109" s="323">
        <v>5.1080749938441805E-2</v>
      </c>
      <c r="K109" s="314">
        <v>1.7071090783392549E-2</v>
      </c>
      <c r="L109" s="315">
        <v>1076577637.2016907</v>
      </c>
      <c r="M109" s="315">
        <v>107504088.90341449</v>
      </c>
      <c r="N109" s="314">
        <v>0.11093491210465405</v>
      </c>
      <c r="O109" s="313">
        <v>339341657.10921776</v>
      </c>
      <c r="P109" s="313">
        <v>21576901.613698304</v>
      </c>
      <c r="Q109" s="314">
        <v>6.7902123317771595E-2</v>
      </c>
    </row>
    <row r="110" spans="1:17">
      <c r="A110" s="329"/>
      <c r="B110" s="329"/>
      <c r="C110" s="160" t="s">
        <v>119</v>
      </c>
      <c r="D110" s="313">
        <v>45065802.989047766</v>
      </c>
      <c r="E110" s="313">
        <v>4736060.1076214686</v>
      </c>
      <c r="F110" s="317">
        <v>0.11743343173662142</v>
      </c>
      <c r="G110" s="324">
        <v>2.3493673283774363</v>
      </c>
      <c r="H110" s="324">
        <v>0.1359644102377735</v>
      </c>
      <c r="I110" s="325">
        <v>3.4637331888515468</v>
      </c>
      <c r="J110" s="325">
        <v>-6.8885973445343751E-2</v>
      </c>
      <c r="K110" s="317">
        <v>-1.949997163027176E-2</v>
      </c>
      <c r="L110" s="318">
        <v>156095917.49541</v>
      </c>
      <c r="M110" s="318">
        <v>13626294.981976837</v>
      </c>
      <c r="N110" s="317">
        <v>9.5643511519040089E-2</v>
      </c>
      <c r="O110" s="313">
        <v>62130873.280749813</v>
      </c>
      <c r="P110" s="313">
        <v>4713859.2052467391</v>
      </c>
      <c r="Q110" s="317">
        <v>8.2098647607276115E-2</v>
      </c>
    </row>
    <row r="111" spans="1:17">
      <c r="A111" s="329"/>
      <c r="B111" s="329"/>
      <c r="C111" s="160" t="s">
        <v>86</v>
      </c>
      <c r="D111" s="313">
        <v>356316323.46178567</v>
      </c>
      <c r="E111" s="313">
        <v>39979151.541224301</v>
      </c>
      <c r="F111" s="314">
        <v>0.12638145336667506</v>
      </c>
      <c r="G111" s="322">
        <v>18.575457961153575</v>
      </c>
      <c r="H111" s="322">
        <v>1.2140375944622548</v>
      </c>
      <c r="I111" s="323">
        <v>2.8177088352006665</v>
      </c>
      <c r="J111" s="323">
        <v>2.4479405013875244E-2</v>
      </c>
      <c r="K111" s="314">
        <v>8.7638361350926459E-3</v>
      </c>
      <c r="L111" s="315">
        <v>1003995652.7444921</v>
      </c>
      <c r="M111" s="315">
        <v>120393354.27392137</v>
      </c>
      <c r="N111" s="314">
        <v>0.13625287584958812</v>
      </c>
      <c r="O111" s="313">
        <v>254746774.33788028</v>
      </c>
      <c r="P111" s="313">
        <v>26003073.70552066</v>
      </c>
      <c r="Q111" s="314">
        <v>0.11367776963315461</v>
      </c>
    </row>
    <row r="112" spans="1:17">
      <c r="A112" s="329"/>
      <c r="B112" s="329"/>
      <c r="C112" s="160" t="s">
        <v>87</v>
      </c>
      <c r="D112" s="313">
        <v>86312162.247277141</v>
      </c>
      <c r="E112" s="313">
        <v>-1084000.2932049483</v>
      </c>
      <c r="F112" s="317">
        <v>-1.2403293939855049E-2</v>
      </c>
      <c r="G112" s="324">
        <v>4.4996196800187098</v>
      </c>
      <c r="H112" s="324">
        <v>-0.2969127890836587</v>
      </c>
      <c r="I112" s="325">
        <v>2.9932887286471406</v>
      </c>
      <c r="J112" s="325">
        <v>3.91801251342212E-2</v>
      </c>
      <c r="K112" s="317">
        <v>1.3262926450175058E-2</v>
      </c>
      <c r="L112" s="318">
        <v>258357222.39993793</v>
      </c>
      <c r="M112" s="318">
        <v>179466.72508627176</v>
      </c>
      <c r="N112" s="317">
        <v>6.9512853505586923E-4</v>
      </c>
      <c r="O112" s="313">
        <v>171364398.47883776</v>
      </c>
      <c r="P112" s="313">
        <v>1927726.5705913305</v>
      </c>
      <c r="Q112" s="317">
        <v>1.1377268857329986E-2</v>
      </c>
    </row>
    <row r="113" spans="1:17">
      <c r="A113" s="329"/>
      <c r="B113" s="329"/>
      <c r="C113" s="160" t="s">
        <v>120</v>
      </c>
      <c r="D113" s="313">
        <v>8698728.0123422109</v>
      </c>
      <c r="E113" s="313">
        <v>129159.70805528015</v>
      </c>
      <c r="F113" s="314">
        <v>1.5071903679286614E-2</v>
      </c>
      <c r="G113" s="322">
        <v>0.45348148785022252</v>
      </c>
      <c r="H113" s="322">
        <v>-1.6839077983125506E-2</v>
      </c>
      <c r="I113" s="323">
        <v>3.6338750117979397</v>
      </c>
      <c r="J113" s="323">
        <v>0.20167567555226018</v>
      </c>
      <c r="K113" s="314">
        <v>5.8759895855251709E-2</v>
      </c>
      <c r="L113" s="315">
        <v>31610090.358477119</v>
      </c>
      <c r="M113" s="315">
        <v>2197623.7125915028</v>
      </c>
      <c r="N113" s="314">
        <v>7.4717423025073587E-2</v>
      </c>
      <c r="O113" s="313">
        <v>16203700.137589075</v>
      </c>
      <c r="P113" s="313">
        <v>1228636.567305686</v>
      </c>
      <c r="Q113" s="314">
        <v>8.2045499275462189E-2</v>
      </c>
    </row>
    <row r="114" spans="1:17">
      <c r="A114" s="329"/>
      <c r="B114" s="329"/>
      <c r="C114" s="160" t="s">
        <v>89</v>
      </c>
      <c r="D114" s="313">
        <v>62608313.537926294</v>
      </c>
      <c r="E114" s="313">
        <v>-3066828.2786434814</v>
      </c>
      <c r="F114" s="317">
        <v>-4.6696941853724687E-2</v>
      </c>
      <c r="G114" s="324">
        <v>3.2638922765131175</v>
      </c>
      <c r="H114" s="324">
        <v>-0.34053314651578281</v>
      </c>
      <c r="I114" s="325">
        <v>3.2483821671280912</v>
      </c>
      <c r="J114" s="325">
        <v>8.4980362105819829E-3</v>
      </c>
      <c r="K114" s="317">
        <v>2.6229444841829597E-3</v>
      </c>
      <c r="L114" s="318">
        <v>203375729.21056402</v>
      </c>
      <c r="M114" s="318">
        <v>-9404120.556697309</v>
      </c>
      <c r="N114" s="317">
        <v>-4.4196480855605166E-2</v>
      </c>
      <c r="O114" s="313">
        <v>129119576.03005971</v>
      </c>
      <c r="P114" s="313">
        <v>-7305684.4435784072</v>
      </c>
      <c r="Q114" s="317">
        <v>-5.3550819094753406E-2</v>
      </c>
    </row>
    <row r="115" spans="1:17">
      <c r="A115" s="329"/>
      <c r="B115" s="329"/>
      <c r="C115" s="160" t="s">
        <v>121</v>
      </c>
      <c r="D115" s="313">
        <v>22817636.375256985</v>
      </c>
      <c r="E115" s="313">
        <v>-2849129.1637003161</v>
      </c>
      <c r="F115" s="314">
        <v>-0.11100460474366652</v>
      </c>
      <c r="G115" s="322">
        <v>1.1895274433222305</v>
      </c>
      <c r="H115" s="322">
        <v>-0.21913251045343962</v>
      </c>
      <c r="I115" s="323">
        <v>2.5815190114141235</v>
      </c>
      <c r="J115" s="323">
        <v>-9.260747801030389E-2</v>
      </c>
      <c r="K115" s="314">
        <v>-3.4630926538645711E-2</v>
      </c>
      <c r="L115" s="315">
        <v>58904162.098260358</v>
      </c>
      <c r="M115" s="315">
        <v>-9732015.5273113996</v>
      </c>
      <c r="N115" s="314">
        <v>-0.14179133896998289</v>
      </c>
      <c r="O115" s="313">
        <v>21940200.411364514</v>
      </c>
      <c r="P115" s="313">
        <v>-1338886.4918056503</v>
      </c>
      <c r="Q115" s="314">
        <v>-5.7514562206618151E-2</v>
      </c>
    </row>
    <row r="116" spans="1:17">
      <c r="A116" s="329"/>
      <c r="B116" s="329"/>
      <c r="C116" s="160" t="s">
        <v>91</v>
      </c>
      <c r="D116" s="313">
        <v>33307944.896055605</v>
      </c>
      <c r="E116" s="313">
        <v>344951.99960850179</v>
      </c>
      <c r="F116" s="317">
        <v>1.0464826440128324E-2</v>
      </c>
      <c r="G116" s="324">
        <v>1.7364074824808193</v>
      </c>
      <c r="H116" s="324">
        <v>-7.2688719350276987E-2</v>
      </c>
      <c r="I116" s="325">
        <v>3.165129338844654</v>
      </c>
      <c r="J116" s="325">
        <v>-3.9984351703123977E-2</v>
      </c>
      <c r="K116" s="317">
        <v>-1.2475174225813609E-2</v>
      </c>
      <c r="L116" s="318">
        <v>105423953.60712664</v>
      </c>
      <c r="M116" s="318">
        <v>-226186.20670512319</v>
      </c>
      <c r="N116" s="317">
        <v>-2.14089831876882E-3</v>
      </c>
      <c r="O116" s="313">
        <v>71185186.709557474</v>
      </c>
      <c r="P116" s="313">
        <v>1196076.2069832832</v>
      </c>
      <c r="Q116" s="317">
        <v>1.7089461466141816E-2</v>
      </c>
    </row>
    <row r="117" spans="1:17">
      <c r="A117" s="329"/>
      <c r="B117" s="329"/>
      <c r="C117" s="160" t="s">
        <v>122</v>
      </c>
      <c r="D117" s="313">
        <v>4956444.2319944147</v>
      </c>
      <c r="E117" s="313">
        <v>-495073.25844626222</v>
      </c>
      <c r="F117" s="314">
        <v>-9.0813843909403405E-2</v>
      </c>
      <c r="G117" s="322">
        <v>0.25838900832195111</v>
      </c>
      <c r="H117" s="322">
        <v>-4.0804684955670634E-2</v>
      </c>
      <c r="I117" s="323">
        <v>3.2545931091097029</v>
      </c>
      <c r="J117" s="323">
        <v>3.996151878154075E-2</v>
      </c>
      <c r="K117" s="314">
        <v>1.2431134846609692E-2</v>
      </c>
      <c r="L117" s="315">
        <v>16131209.243135557</v>
      </c>
      <c r="M117" s="315">
        <v>-1393411.0968615487</v>
      </c>
      <c r="N117" s="314">
        <v>-7.9511628202370455E-2</v>
      </c>
      <c r="O117" s="313">
        <v>7425755.6707962137</v>
      </c>
      <c r="P117" s="313">
        <v>-129573.69644107111</v>
      </c>
      <c r="Q117" s="314">
        <v>-1.7149973236501217E-2</v>
      </c>
    </row>
    <row r="118" spans="1:17">
      <c r="A118" s="329"/>
      <c r="B118" s="329"/>
      <c r="C118" s="160" t="s">
        <v>93</v>
      </c>
      <c r="D118" s="313">
        <v>24393790.522392523</v>
      </c>
      <c r="E118" s="313">
        <v>435668.79372124001</v>
      </c>
      <c r="F118" s="317">
        <v>1.81845972173964E-2</v>
      </c>
      <c r="G118" s="324">
        <v>1.2716954024434015</v>
      </c>
      <c r="H118" s="324">
        <v>-4.3189661498044263E-2</v>
      </c>
      <c r="I118" s="325">
        <v>2.8656903359531829</v>
      </c>
      <c r="J118" s="325">
        <v>5.862743497218581E-2</v>
      </c>
      <c r="K118" s="317">
        <v>2.0885686228013279E-2</v>
      </c>
      <c r="L118" s="318">
        <v>69905049.757286593</v>
      </c>
      <c r="M118" s="318">
        <v>2653095.0755467266</v>
      </c>
      <c r="N118" s="317">
        <v>3.9450081237075038E-2</v>
      </c>
      <c r="O118" s="313">
        <v>42310393.043587029</v>
      </c>
      <c r="P118" s="313">
        <v>909267.00369632244</v>
      </c>
      <c r="Q118" s="317">
        <v>2.1962373748487609E-2</v>
      </c>
    </row>
    <row r="119" spans="1:17">
      <c r="A119" s="329"/>
      <c r="B119" s="329"/>
      <c r="C119" s="160" t="s">
        <v>123</v>
      </c>
      <c r="D119" s="313">
        <v>13401123.967305759</v>
      </c>
      <c r="E119" s="313">
        <v>1250079.3919191118</v>
      </c>
      <c r="F119" s="314">
        <v>0.1028783479612356</v>
      </c>
      <c r="G119" s="322">
        <v>0.69862646894310265</v>
      </c>
      <c r="H119" s="322">
        <v>3.1745016197903264E-2</v>
      </c>
      <c r="I119" s="323">
        <v>2.7031946336594666</v>
      </c>
      <c r="J119" s="323">
        <v>0.23788147093560452</v>
      </c>
      <c r="K119" s="314">
        <v>9.6491380702634674E-2</v>
      </c>
      <c r="L119" s="315">
        <v>36225846.393426187</v>
      </c>
      <c r="M119" s="315">
        <v>6269716.2608811073</v>
      </c>
      <c r="N119" s="314">
        <v>0.20929660250305604</v>
      </c>
      <c r="O119" s="313">
        <v>31457543.135311216</v>
      </c>
      <c r="P119" s="313">
        <v>4115885.9464954324</v>
      </c>
      <c r="Q119" s="314">
        <v>0.15053535043878219</v>
      </c>
    </row>
    <row r="120" spans="1:17">
      <c r="A120" s="329" t="s">
        <v>68</v>
      </c>
      <c r="B120" s="329" t="s">
        <v>133</v>
      </c>
      <c r="C120" s="160" t="s">
        <v>82</v>
      </c>
      <c r="D120" s="313">
        <v>33843.035421020533</v>
      </c>
      <c r="E120" s="313">
        <v>-38.693660663746414</v>
      </c>
      <c r="F120" s="317">
        <v>-1.142021429026282E-3</v>
      </c>
      <c r="G120" s="324">
        <v>21.789377828961818</v>
      </c>
      <c r="H120" s="324">
        <v>-1.616805452698955</v>
      </c>
      <c r="I120" s="325">
        <v>5.8282809423510251</v>
      </c>
      <c r="J120" s="325">
        <v>-0.30035681439259854</v>
      </c>
      <c r="K120" s="317">
        <v>-4.9008740002964284E-2</v>
      </c>
      <c r="L120" s="318">
        <v>197246.71837564468</v>
      </c>
      <c r="M120" s="318">
        <v>-10402.125738124072</v>
      </c>
      <c r="N120" s="317">
        <v>-5.0094792400697641E-2</v>
      </c>
      <c r="O120" s="313">
        <v>91739.309730052948</v>
      </c>
      <c r="P120" s="313">
        <v>-825.73863196626189</v>
      </c>
      <c r="Q120" s="317">
        <v>-8.9206309139149599E-3</v>
      </c>
    </row>
    <row r="121" spans="1:17">
      <c r="A121" s="329"/>
      <c r="B121" s="329"/>
      <c r="C121" s="160" t="s">
        <v>118</v>
      </c>
      <c r="D121" s="313">
        <v>30785.601399359584</v>
      </c>
      <c r="E121" s="313">
        <v>5490.2939563749605</v>
      </c>
      <c r="F121" s="314">
        <v>0.21704792356250383</v>
      </c>
      <c r="G121" s="322">
        <v>19.820890538849714</v>
      </c>
      <c r="H121" s="322">
        <v>2.3463808776378166</v>
      </c>
      <c r="I121" s="323">
        <v>6.13467564661397</v>
      </c>
      <c r="J121" s="323">
        <v>0.67135490163887912</v>
      </c>
      <c r="K121" s="314">
        <v>0.12288403573163084</v>
      </c>
      <c r="L121" s="315">
        <v>188859.67917101621</v>
      </c>
      <c r="M121" s="315">
        <v>50663.301267235482</v>
      </c>
      <c r="N121" s="314">
        <v>0.36660368408866562</v>
      </c>
      <c r="O121" s="313">
        <v>67994.280891537666</v>
      </c>
      <c r="P121" s="313">
        <v>11260.907310381139</v>
      </c>
      <c r="Q121" s="314">
        <v>0.19848823716207398</v>
      </c>
    </row>
    <row r="122" spans="1:17">
      <c r="A122" s="329"/>
      <c r="B122" s="329"/>
      <c r="C122" s="160" t="s">
        <v>84</v>
      </c>
      <c r="D122" s="313">
        <v>6409.7151836338626</v>
      </c>
      <c r="E122" s="313">
        <v>-459.05971459469856</v>
      </c>
      <c r="F122" s="317">
        <v>-6.683283720843565E-2</v>
      </c>
      <c r="G122" s="324">
        <v>4.1268078993140174</v>
      </c>
      <c r="H122" s="324">
        <v>-0.61828063500515462</v>
      </c>
      <c r="I122" s="325">
        <v>5.8041665036300705</v>
      </c>
      <c r="J122" s="325">
        <v>0.16349789195551967</v>
      </c>
      <c r="K122" s="317">
        <v>2.8985551751281112E-2</v>
      </c>
      <c r="L122" s="318">
        <v>37203.05416665673</v>
      </c>
      <c r="M122" s="318">
        <v>-1541.4288024391717</v>
      </c>
      <c r="N122" s="317">
        <v>-3.978447211874462E-2</v>
      </c>
      <c r="O122" s="313">
        <v>14194.707741498947</v>
      </c>
      <c r="P122" s="313">
        <v>-860.32476405843954</v>
      </c>
      <c r="Q122" s="317">
        <v>-5.7145327566769509E-2</v>
      </c>
    </row>
    <row r="123" spans="1:17">
      <c r="A123" s="329"/>
      <c r="B123" s="329"/>
      <c r="C123" s="160" t="s">
        <v>119</v>
      </c>
      <c r="D123" s="313">
        <v>77.608632097828391</v>
      </c>
      <c r="E123" s="313">
        <v>-1019.7133161249799</v>
      </c>
      <c r="F123" s="314">
        <v>-0.92927451034446074</v>
      </c>
      <c r="G123" s="322">
        <v>4.9967261698935499E-2</v>
      </c>
      <c r="H123" s="322">
        <v>-0.70808491967501908</v>
      </c>
      <c r="I123" s="323">
        <v>7.7409253632563466</v>
      </c>
      <c r="J123" s="323">
        <v>-0.9694493896315084</v>
      </c>
      <c r="K123" s="314">
        <v>-0.11129824113596205</v>
      </c>
      <c r="L123" s="315">
        <v>600.76262861371038</v>
      </c>
      <c r="M123" s="315">
        <v>-8957.3227649759519</v>
      </c>
      <c r="N123" s="314">
        <v>-0.93714613294660187</v>
      </c>
      <c r="O123" s="313">
        <v>245.13334906101227</v>
      </c>
      <c r="P123" s="313">
        <v>-3596.0226966400442</v>
      </c>
      <c r="Q123" s="314">
        <v>-0.93618240286401266</v>
      </c>
    </row>
    <row r="124" spans="1:17">
      <c r="A124" s="329"/>
      <c r="B124" s="329"/>
      <c r="C124" s="160" t="s">
        <v>86</v>
      </c>
      <c r="D124" s="313">
        <v>3564.2267682803986</v>
      </c>
      <c r="E124" s="313">
        <v>-431.30333980370642</v>
      </c>
      <c r="F124" s="317">
        <v>-0.1079464622056172</v>
      </c>
      <c r="G124" s="324">
        <v>2.2947789037245658</v>
      </c>
      <c r="H124" s="324">
        <v>-0.46541405430735905</v>
      </c>
      <c r="I124" s="325">
        <v>6.5925387254446672</v>
      </c>
      <c r="J124" s="325">
        <v>-0.24148357978365098</v>
      </c>
      <c r="K124" s="317">
        <v>-3.5335497749093642E-2</v>
      </c>
      <c r="L124" s="318">
        <v>23497.302996155024</v>
      </c>
      <c r="M124" s="318">
        <v>-3808.238883703063</v>
      </c>
      <c r="N124" s="317">
        <v>-0.13946761798242163</v>
      </c>
      <c r="O124" s="313">
        <v>8583.2313648462296</v>
      </c>
      <c r="P124" s="313">
        <v>-1650.3736838389195</v>
      </c>
      <c r="Q124" s="317">
        <v>-0.1612700193125946</v>
      </c>
    </row>
    <row r="125" spans="1:17">
      <c r="A125" s="329"/>
      <c r="B125" s="329"/>
      <c r="C125" s="160" t="s">
        <v>87</v>
      </c>
      <c r="D125" s="313">
        <v>19351.323957218632</v>
      </c>
      <c r="E125" s="313">
        <v>477.82872546460931</v>
      </c>
      <c r="F125" s="314">
        <v>2.5317447542025945E-2</v>
      </c>
      <c r="G125" s="322">
        <v>12.45908660227861</v>
      </c>
      <c r="H125" s="322">
        <v>-0.57910538299374714</v>
      </c>
      <c r="I125" s="323">
        <v>6.3284216891647072</v>
      </c>
      <c r="J125" s="323">
        <v>9.5271727839385534E-3</v>
      </c>
      <c r="K125" s="314">
        <v>1.5077277772624332E-3</v>
      </c>
      <c r="L125" s="315">
        <v>122463.33824491501</v>
      </c>
      <c r="M125" s="315">
        <v>3203.7127200459363</v>
      </c>
      <c r="N125" s="314">
        <v>2.6863347138196991E-2</v>
      </c>
      <c r="O125" s="313">
        <v>56825.369007945061</v>
      </c>
      <c r="P125" s="313">
        <v>1673.6200063905999</v>
      </c>
      <c r="Q125" s="314">
        <v>3.0345728588651442E-2</v>
      </c>
    </row>
    <row r="126" spans="1:17">
      <c r="A126" s="329"/>
      <c r="B126" s="329"/>
      <c r="C126" s="160" t="s">
        <v>120</v>
      </c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</row>
    <row r="127" spans="1:17">
      <c r="A127" s="329"/>
      <c r="B127" s="329"/>
      <c r="C127" s="160" t="s">
        <v>89</v>
      </c>
      <c r="D127" s="313">
        <v>18556.665406771488</v>
      </c>
      <c r="E127" s="313">
        <v>-2168.4340328681828</v>
      </c>
      <c r="F127" s="314">
        <v>-0.10462840186526427</v>
      </c>
      <c r="G127" s="322">
        <v>11.9474565080716</v>
      </c>
      <c r="H127" s="322">
        <v>-2.3698610894261947</v>
      </c>
      <c r="I127" s="323">
        <v>6.4150685717265965</v>
      </c>
      <c r="J127" s="323">
        <v>-0.22638696612394327</v>
      </c>
      <c r="K127" s="314">
        <v>-3.408695049356783E-2</v>
      </c>
      <c r="L127" s="315">
        <v>119042.28104702591</v>
      </c>
      <c r="M127" s="315">
        <v>-18602.545398872098</v>
      </c>
      <c r="N127" s="314">
        <v>-0.13514888920422971</v>
      </c>
      <c r="O127" s="313">
        <v>55738.007096409798</v>
      </c>
      <c r="P127" s="313">
        <v>-6349.3306211140371</v>
      </c>
      <c r="Q127" s="314">
        <v>-0.1022645011773789</v>
      </c>
    </row>
    <row r="128" spans="1:17">
      <c r="A128" s="329"/>
      <c r="B128" s="329"/>
      <c r="C128" s="160" t="s">
        <v>121</v>
      </c>
      <c r="D128" s="313">
        <v>36.958461731672287</v>
      </c>
      <c r="E128" s="313">
        <v>-44.917801067233086</v>
      </c>
      <c r="F128" s="317">
        <v>-0.5486059027578577</v>
      </c>
      <c r="G128" s="324">
        <v>2.3795202665197288E-2</v>
      </c>
      <c r="H128" s="324">
        <v>-3.2766574594410534E-2</v>
      </c>
      <c r="I128" s="325">
        <v>2.3103162070844792</v>
      </c>
      <c r="J128" s="325">
        <v>-0.15550934933083527</v>
      </c>
      <c r="K128" s="317">
        <v>-6.3065835669619083E-2</v>
      </c>
      <c r="L128" s="318">
        <v>85.385733127593994</v>
      </c>
      <c r="M128" s="318">
        <v>-116.50684814572335</v>
      </c>
      <c r="N128" s="317">
        <v>-0.57707344871676669</v>
      </c>
      <c r="O128" s="313">
        <v>98.555897951126099</v>
      </c>
      <c r="P128" s="313">
        <v>-119.7808028459549</v>
      </c>
      <c r="Q128" s="317">
        <v>-0.5486059027578577</v>
      </c>
    </row>
    <row r="129" spans="1:17">
      <c r="A129" s="329"/>
      <c r="B129" s="329"/>
      <c r="C129" s="160" t="s">
        <v>91</v>
      </c>
      <c r="D129" s="313">
        <v>713.95568966759413</v>
      </c>
      <c r="E129" s="313">
        <v>-284.91845090261722</v>
      </c>
      <c r="F129" s="314">
        <v>-0.28523959058542686</v>
      </c>
      <c r="G129" s="322">
        <v>0.45967065547677494</v>
      </c>
      <c r="H129" s="322">
        <v>-0.23037179050147288</v>
      </c>
      <c r="I129" s="323">
        <v>6.3693720501421698</v>
      </c>
      <c r="J129" s="323">
        <v>-1.7374777264643981E-2</v>
      </c>
      <c r="K129" s="314">
        <v>-2.7204424622071007E-3</v>
      </c>
      <c r="L129" s="315">
        <v>4547.4494148087506</v>
      </c>
      <c r="M129" s="315">
        <v>-1832.1068334567544</v>
      </c>
      <c r="N129" s="314">
        <v>-0.28718405515350282</v>
      </c>
      <c r="O129" s="313">
        <v>2115.0767018795013</v>
      </c>
      <c r="P129" s="313">
        <v>-782.97343802452087</v>
      </c>
      <c r="Q129" s="314">
        <v>-0.27017249537665056</v>
      </c>
    </row>
    <row r="130" spans="1:17">
      <c r="A130" s="329"/>
      <c r="B130" s="329"/>
      <c r="C130" s="160" t="s">
        <v>122</v>
      </c>
      <c r="D130" s="313">
        <v>115.82658453285694</v>
      </c>
      <c r="E130" s="313">
        <v>27.326568529009819</v>
      </c>
      <c r="F130" s="317">
        <v>0.30877472980142651</v>
      </c>
      <c r="G130" s="324">
        <v>7.4573370314680254E-2</v>
      </c>
      <c r="H130" s="324">
        <v>1.3435770458959301E-2</v>
      </c>
      <c r="I130" s="325">
        <v>4.5274992424463285</v>
      </c>
      <c r="J130" s="325">
        <v>-0.19702047434885994</v>
      </c>
      <c r="K130" s="317">
        <v>-4.1701693750683722E-2</v>
      </c>
      <c r="L130" s="318">
        <v>524.40477372765542</v>
      </c>
      <c r="M130" s="318">
        <v>106.28470318078996</v>
      </c>
      <c r="N130" s="317">
        <v>0.25419660683061357</v>
      </c>
      <c r="O130" s="313">
        <v>351.30621802806854</v>
      </c>
      <c r="P130" s="313">
        <v>115.30617535114288</v>
      </c>
      <c r="Q130" s="317">
        <v>0.48858540042296639</v>
      </c>
    </row>
    <row r="131" spans="1:17">
      <c r="A131" s="329"/>
      <c r="B131" s="329"/>
      <c r="C131" s="160" t="s">
        <v>93</v>
      </c>
      <c r="D131" s="313">
        <v>488.00777258307943</v>
      </c>
      <c r="E131" s="313">
        <v>18.972731194532116</v>
      </c>
      <c r="F131" s="314">
        <v>4.0450562368143317E-2</v>
      </c>
      <c r="G131" s="322">
        <v>0.3141971636999854</v>
      </c>
      <c r="H131" s="322">
        <v>-9.8217232285546241E-3</v>
      </c>
      <c r="I131" s="323">
        <v>3.9076985456320124</v>
      </c>
      <c r="J131" s="323">
        <v>-0.23209723426388962</v>
      </c>
      <c r="K131" s="314">
        <v>-5.6064899479105673E-2</v>
      </c>
      <c r="L131" s="315">
        <v>1906.9872631800174</v>
      </c>
      <c r="M131" s="315">
        <v>-34.722021783590435</v>
      </c>
      <c r="N131" s="314">
        <v>-1.7882193824005535E-2</v>
      </c>
      <c r="O131" s="313">
        <v>1436.8710911273956</v>
      </c>
      <c r="P131" s="313">
        <v>47.426755785942078</v>
      </c>
      <c r="Q131" s="314">
        <v>3.4133613401854661E-2</v>
      </c>
    </row>
    <row r="132" spans="1:17">
      <c r="A132" s="329"/>
      <c r="B132" s="329"/>
      <c r="C132" s="160" t="s">
        <v>123</v>
      </c>
      <c r="D132" s="313">
        <v>299.30793383717537</v>
      </c>
      <c r="E132" s="313">
        <v>90.306440994143486</v>
      </c>
      <c r="F132" s="317">
        <v>0.43208514812842547</v>
      </c>
      <c r="G132" s="324">
        <v>0.19270534029974601</v>
      </c>
      <c r="H132" s="324">
        <v>4.832288461600745E-2</v>
      </c>
      <c r="I132" s="325">
        <v>3.6119025963572278</v>
      </c>
      <c r="J132" s="325">
        <v>0.76986570327622283</v>
      </c>
      <c r="K132" s="317">
        <v>0.2708851898265206</v>
      </c>
      <c r="L132" s="318">
        <v>1081.0711033368111</v>
      </c>
      <c r="M132" s="318">
        <v>487.08114996790891</v>
      </c>
      <c r="N132" s="317">
        <v>0.82001580532693497</v>
      </c>
      <c r="O132" s="313">
        <v>825.87353014945984</v>
      </c>
      <c r="P132" s="313">
        <v>268.53621590137482</v>
      </c>
      <c r="Q132" s="317">
        <v>0.48181991235175492</v>
      </c>
    </row>
    <row r="133" spans="1:17">
      <c r="A133" s="329"/>
      <c r="B133" s="329" t="s">
        <v>134</v>
      </c>
      <c r="C133" s="160" t="s">
        <v>82</v>
      </c>
      <c r="D133" s="313">
        <v>440006.30048884841</v>
      </c>
      <c r="E133" s="313">
        <v>-48654.335923919629</v>
      </c>
      <c r="F133" s="314">
        <v>-9.9566718287539061E-2</v>
      </c>
      <c r="G133" s="322">
        <v>22.934172756947206</v>
      </c>
      <c r="H133" s="322">
        <v>-0.59899840611375055</v>
      </c>
      <c r="I133" s="323">
        <v>6.0068569195579133</v>
      </c>
      <c r="J133" s="323">
        <v>4.3483335611951723E-2</v>
      </c>
      <c r="K133" s="314">
        <v>7.2917342842671309E-3</v>
      </c>
      <c r="L133" s="315">
        <v>2643054.8907405175</v>
      </c>
      <c r="M133" s="315">
        <v>-271011.0399576053</v>
      </c>
      <c r="N133" s="314">
        <v>-9.3000998056581102E-2</v>
      </c>
      <c r="O133" s="313">
        <v>1203931.7844378327</v>
      </c>
      <c r="P133" s="313">
        <v>-132867.08321836311</v>
      </c>
      <c r="Q133" s="314">
        <v>-9.9391977681218754E-2</v>
      </c>
    </row>
    <row r="134" spans="1:17">
      <c r="A134" s="329"/>
      <c r="B134" s="329"/>
      <c r="C134" s="160" t="s">
        <v>118</v>
      </c>
      <c r="D134" s="313">
        <v>351504.3390473256</v>
      </c>
      <c r="E134" s="313">
        <v>-31602.982919426751</v>
      </c>
      <c r="F134" s="317">
        <v>-8.2491200526231101E-2</v>
      </c>
      <c r="G134" s="324">
        <v>18.32124046308337</v>
      </c>
      <c r="H134" s="324">
        <v>-0.12863969884144666</v>
      </c>
      <c r="I134" s="325">
        <v>5.9094553804208694</v>
      </c>
      <c r="J134" s="325">
        <v>0.63493989341443857</v>
      </c>
      <c r="K134" s="317">
        <v>0.12037880919652032</v>
      </c>
      <c r="L134" s="318">
        <v>2077199.2076244997</v>
      </c>
      <c r="M134" s="318">
        <v>56493.704725305317</v>
      </c>
      <c r="N134" s="317">
        <v>2.7957416181750055E-2</v>
      </c>
      <c r="O134" s="313">
        <v>786146.92505054537</v>
      </c>
      <c r="P134" s="313">
        <v>-93186.244869272807</v>
      </c>
      <c r="Q134" s="317">
        <v>-0.10597376291146844</v>
      </c>
    </row>
    <row r="135" spans="1:17">
      <c r="A135" s="329"/>
      <c r="B135" s="329"/>
      <c r="C135" s="160" t="s">
        <v>84</v>
      </c>
      <c r="D135" s="313">
        <v>78306.748402444966</v>
      </c>
      <c r="E135" s="313">
        <v>-2610.2109432944999</v>
      </c>
      <c r="F135" s="314">
        <v>-3.225789703913208E-2</v>
      </c>
      <c r="G135" s="322">
        <v>4.081533591453625</v>
      </c>
      <c r="H135" s="322">
        <v>0.18469289592184879</v>
      </c>
      <c r="I135" s="323">
        <v>5.6161462596546832</v>
      </c>
      <c r="J135" s="323">
        <v>-2.4729784044244418E-2</v>
      </c>
      <c r="K135" s="314">
        <v>-4.3840325248537459E-3</v>
      </c>
      <c r="L135" s="315">
        <v>439782.15214611165</v>
      </c>
      <c r="M135" s="315">
        <v>-16660.385356230137</v>
      </c>
      <c r="N135" s="314">
        <v>-3.6500509894182818E-2</v>
      </c>
      <c r="O135" s="313">
        <v>168201.35280641221</v>
      </c>
      <c r="P135" s="313">
        <v>-5521.5050795337011</v>
      </c>
      <c r="Q135" s="314">
        <v>-3.1783411502237256E-2</v>
      </c>
    </row>
    <row r="136" spans="1:17">
      <c r="A136" s="329"/>
      <c r="B136" s="329"/>
      <c r="C136" s="160" t="s">
        <v>119</v>
      </c>
      <c r="D136" s="313">
        <v>12654.883510109617</v>
      </c>
      <c r="E136" s="313">
        <v>6313.6400801165109</v>
      </c>
      <c r="F136" s="317">
        <v>0.99564701305330183</v>
      </c>
      <c r="G136" s="324">
        <v>0.65960256550292751</v>
      </c>
      <c r="H136" s="324">
        <v>0.35421769120621743</v>
      </c>
      <c r="I136" s="325">
        <v>8.6948133888185062</v>
      </c>
      <c r="J136" s="325">
        <v>0.74857496108149046</v>
      </c>
      <c r="K136" s="317">
        <v>9.4204945885908276E-2</v>
      </c>
      <c r="L136" s="318">
        <v>110031.85057763963</v>
      </c>
      <c r="M136" s="318">
        <v>59642.818354593532</v>
      </c>
      <c r="N136" s="317">
        <v>1.1836468319253626</v>
      </c>
      <c r="O136" s="313">
        <v>44470.47943977527</v>
      </c>
      <c r="P136" s="313">
        <v>22757.15103373885</v>
      </c>
      <c r="Q136" s="317">
        <v>1.0480728982762606</v>
      </c>
    </row>
    <row r="137" spans="1:17">
      <c r="A137" s="329"/>
      <c r="B137" s="329"/>
      <c r="C137" s="160" t="s">
        <v>86</v>
      </c>
      <c r="D137" s="313">
        <v>47395.392288235525</v>
      </c>
      <c r="E137" s="313">
        <v>-49817.445871214324</v>
      </c>
      <c r="F137" s="314">
        <v>-0.51245747798766106</v>
      </c>
      <c r="G137" s="322">
        <v>2.4703603412361264</v>
      </c>
      <c r="H137" s="322">
        <v>-2.2112656977412608</v>
      </c>
      <c r="I137" s="323">
        <v>6.5476701674119342</v>
      </c>
      <c r="J137" s="323">
        <v>0.8195640900889023</v>
      </c>
      <c r="K137" s="314">
        <v>0.14307767332268342</v>
      </c>
      <c r="L137" s="315">
        <v>310329.39615846542</v>
      </c>
      <c r="M137" s="315">
        <v>-246516.05289649963</v>
      </c>
      <c r="N137" s="314">
        <v>-0.44270102829226238</v>
      </c>
      <c r="O137" s="313">
        <v>114955.82649400666</v>
      </c>
      <c r="P137" s="313">
        <v>-69500.99310778339</v>
      </c>
      <c r="Q137" s="314">
        <v>-0.37678733298028155</v>
      </c>
    </row>
    <row r="138" spans="1:17">
      <c r="A138" s="329"/>
      <c r="B138" s="329"/>
      <c r="C138" s="160" t="s">
        <v>87</v>
      </c>
      <c r="D138" s="313">
        <v>242511.71947403703</v>
      </c>
      <c r="E138" s="313">
        <v>-14563.624179964943</v>
      </c>
      <c r="F138" s="317">
        <v>-5.6651190164569584E-2</v>
      </c>
      <c r="G138" s="324">
        <v>12.640286431859497</v>
      </c>
      <c r="H138" s="324">
        <v>0.25991933615153684</v>
      </c>
      <c r="I138" s="325">
        <v>6.3120898876785736</v>
      </c>
      <c r="J138" s="325">
        <v>0.16720378774689415</v>
      </c>
      <c r="K138" s="317">
        <v>2.721023384774425E-2</v>
      </c>
      <c r="L138" s="318">
        <v>1530755.7721356121</v>
      </c>
      <c r="M138" s="318">
        <v>-48942.933719024295</v>
      </c>
      <c r="N138" s="317">
        <v>-3.0982448448956326E-2</v>
      </c>
      <c r="O138" s="313">
        <v>711202.17959727324</v>
      </c>
      <c r="P138" s="313">
        <v>-48293.645719976514</v>
      </c>
      <c r="Q138" s="317">
        <v>-6.35864531576638E-2</v>
      </c>
    </row>
    <row r="139" spans="1:17">
      <c r="A139" s="329"/>
      <c r="B139" s="329"/>
      <c r="C139" s="160" t="s">
        <v>120</v>
      </c>
      <c r="D139" s="313">
        <v>0.67036602857112881</v>
      </c>
      <c r="E139" s="313">
        <v>-8.420427480006218</v>
      </c>
      <c r="F139" s="314">
        <v>-0.92625879930738442</v>
      </c>
      <c r="G139" s="322">
        <v>3.4941068554150227E-5</v>
      </c>
      <c r="H139" s="322">
        <v>-4.0285805767766811E-4</v>
      </c>
      <c r="I139" s="323">
        <v>4.392040265362299</v>
      </c>
      <c r="J139" s="323">
        <v>-2.8049298013218289</v>
      </c>
      <c r="K139" s="314">
        <v>-0.38973759447830369</v>
      </c>
      <c r="L139" s="315">
        <v>2.9442745900154113</v>
      </c>
      <c r="M139" s="315">
        <v>-62.481894173622138</v>
      </c>
      <c r="N139" s="314">
        <v>-0.95499851747926623</v>
      </c>
      <c r="O139" s="313">
        <v>2.0234410762786865</v>
      </c>
      <c r="P139" s="313">
        <v>-29.604828596115112</v>
      </c>
      <c r="Q139" s="314">
        <v>-0.93602428785268599</v>
      </c>
    </row>
    <row r="140" spans="1:17">
      <c r="A140" s="329"/>
      <c r="B140" s="329"/>
      <c r="C140" s="160" t="s">
        <v>89</v>
      </c>
      <c r="D140" s="313">
        <v>253443.18476176707</v>
      </c>
      <c r="E140" s="313">
        <v>-45923.893525188119</v>
      </c>
      <c r="F140" s="317">
        <v>-0.15340328598580319</v>
      </c>
      <c r="G140" s="324">
        <v>13.210060348998502</v>
      </c>
      <c r="H140" s="324">
        <v>-1.207013933124518</v>
      </c>
      <c r="I140" s="325">
        <v>6.5210366729931257</v>
      </c>
      <c r="J140" s="325">
        <v>8.9283297064796763E-2</v>
      </c>
      <c r="K140" s="317">
        <v>1.3881641886169187E-2</v>
      </c>
      <c r="L140" s="318">
        <v>1652712.3023516557</v>
      </c>
      <c r="M140" s="318">
        <v>-272742.9140622688</v>
      </c>
      <c r="N140" s="317">
        <v>-0.14165113357985051</v>
      </c>
      <c r="O140" s="313">
        <v>760350.45911858464</v>
      </c>
      <c r="P140" s="313">
        <v>-137352.53124417481</v>
      </c>
      <c r="Q140" s="317">
        <v>-0.15300442654053209</v>
      </c>
    </row>
    <row r="141" spans="1:17">
      <c r="A141" s="329"/>
      <c r="B141" s="329"/>
      <c r="C141" s="160" t="s">
        <v>121</v>
      </c>
      <c r="D141" s="313">
        <v>658.57642221450806</v>
      </c>
      <c r="E141" s="313">
        <v>160.07294198870659</v>
      </c>
      <c r="F141" s="314">
        <v>0.32110696983740245</v>
      </c>
      <c r="G141" s="322">
        <v>3.4326566287662799E-2</v>
      </c>
      <c r="H141" s="322">
        <v>1.0319378371618018E-2</v>
      </c>
      <c r="I141" s="323">
        <v>2.4926743612657245</v>
      </c>
      <c r="J141" s="323">
        <v>-0.34166476333468987</v>
      </c>
      <c r="K141" s="314">
        <v>-0.12054477192557465</v>
      </c>
      <c r="L141" s="315">
        <v>1641.6165625882149</v>
      </c>
      <c r="M141" s="315">
        <v>228.68864483475681</v>
      </c>
      <c r="N141" s="314">
        <v>0.16185443146906572</v>
      </c>
      <c r="O141" s="313">
        <v>1756.2037925720215</v>
      </c>
      <c r="P141" s="313">
        <v>426.8611786365509</v>
      </c>
      <c r="Q141" s="314">
        <v>0.32110696983740245</v>
      </c>
    </row>
    <row r="142" spans="1:17">
      <c r="A142" s="329"/>
      <c r="B142" s="329"/>
      <c r="C142" s="160" t="s">
        <v>91</v>
      </c>
      <c r="D142" s="313">
        <v>11373.422637302638</v>
      </c>
      <c r="E142" s="313">
        <v>-4145.1929588147887</v>
      </c>
      <c r="F142" s="317">
        <v>-0.26711100182492226</v>
      </c>
      <c r="G142" s="324">
        <v>0.59280978320510114</v>
      </c>
      <c r="H142" s="324">
        <v>-0.15454371700336444</v>
      </c>
      <c r="I142" s="325">
        <v>6.3647648714065488</v>
      </c>
      <c r="J142" s="325">
        <v>0.14787774174968771</v>
      </c>
      <c r="K142" s="317">
        <v>2.3786460758513043E-2</v>
      </c>
      <c r="L142" s="318">
        <v>72389.160869563857</v>
      </c>
      <c r="M142" s="318">
        <v>-24088.320700030803</v>
      </c>
      <c r="N142" s="317">
        <v>-0.24967816642948476</v>
      </c>
      <c r="O142" s="313">
        <v>33362.895817960874</v>
      </c>
      <c r="P142" s="313">
        <v>-12207.100074457674</v>
      </c>
      <c r="Q142" s="317">
        <v>-0.26787582125914922</v>
      </c>
    </row>
    <row r="143" spans="1:17">
      <c r="A143" s="329"/>
      <c r="B143" s="329"/>
      <c r="C143" s="160" t="s">
        <v>122</v>
      </c>
      <c r="D143" s="313">
        <v>1051.8549032786395</v>
      </c>
      <c r="E143" s="313">
        <v>231.81596294278279</v>
      </c>
      <c r="F143" s="314">
        <v>0.28268896943825594</v>
      </c>
      <c r="G143" s="322">
        <v>5.4825174185535785E-2</v>
      </c>
      <c r="H143" s="322">
        <v>1.5333315612753445E-2</v>
      </c>
      <c r="I143" s="323">
        <v>4.7050541767409371</v>
      </c>
      <c r="J143" s="323">
        <v>0.2219692510778728</v>
      </c>
      <c r="K143" s="314">
        <v>4.9512613470074462E-2</v>
      </c>
      <c r="L143" s="315">
        <v>4949.0343059965971</v>
      </c>
      <c r="M143" s="315">
        <v>1272.7300941202047</v>
      </c>
      <c r="N143" s="314">
        <v>0.34619825258438036</v>
      </c>
      <c r="O143" s="313">
        <v>3086.8922817651182</v>
      </c>
      <c r="P143" s="313">
        <v>749.75156816467643</v>
      </c>
      <c r="Q143" s="314">
        <v>0.32079864246156559</v>
      </c>
    </row>
    <row r="144" spans="1:17">
      <c r="A144" s="329"/>
      <c r="B144" s="329"/>
      <c r="C144" s="160" t="s">
        <v>93</v>
      </c>
      <c r="D144" s="313">
        <v>6196.4905190087802</v>
      </c>
      <c r="E144" s="313">
        <v>-123.52694837006129</v>
      </c>
      <c r="F144" s="317">
        <v>-1.954534920317123E-2</v>
      </c>
      <c r="G144" s="324">
        <v>0.3229757935098807</v>
      </c>
      <c r="H144" s="324">
        <v>1.8613130077072326E-2</v>
      </c>
      <c r="I144" s="325">
        <v>3.9545573509705405</v>
      </c>
      <c r="J144" s="325">
        <v>-0.24472630438092624</v>
      </c>
      <c r="K144" s="317">
        <v>-5.827810752175621E-2</v>
      </c>
      <c r="L144" s="318">
        <v>24504.377132165431</v>
      </c>
      <c r="M144" s="318">
        <v>-2035.168920134307</v>
      </c>
      <c r="N144" s="317">
        <v>-7.6684390762514681E-2</v>
      </c>
      <c r="O144" s="313">
        <v>18249.075342178345</v>
      </c>
      <c r="P144" s="313">
        <v>-534.89058101177216</v>
      </c>
      <c r="Q144" s="317">
        <v>-2.8475913084542621E-2</v>
      </c>
    </row>
    <row r="145" spans="1:17">
      <c r="A145" s="329"/>
      <c r="B145" s="329"/>
      <c r="C145" s="160" t="s">
        <v>123</v>
      </c>
      <c r="D145" s="313">
        <v>2787.8032638132572</v>
      </c>
      <c r="E145" s="313">
        <v>43.038787788362697</v>
      </c>
      <c r="F145" s="314">
        <v>1.5680320903414497E-2</v>
      </c>
      <c r="G145" s="322">
        <v>0.14530692309096813</v>
      </c>
      <c r="H145" s="322">
        <v>1.3123138674124069E-2</v>
      </c>
      <c r="I145" s="323">
        <v>3.2632304648937125</v>
      </c>
      <c r="J145" s="323">
        <v>0.39882537047141042</v>
      </c>
      <c r="K145" s="314">
        <v>0.13923497456697764</v>
      </c>
      <c r="L145" s="315">
        <v>9097.2445406055449</v>
      </c>
      <c r="M145" s="315">
        <v>1235.1271924904759</v>
      </c>
      <c r="N145" s="314">
        <v>0.1570985445525811</v>
      </c>
      <c r="O145" s="313">
        <v>7551.6901228427887</v>
      </c>
      <c r="P145" s="313">
        <v>-115.47368284322056</v>
      </c>
      <c r="Q145" s="314">
        <v>-1.506080811232762E-2</v>
      </c>
    </row>
    <row r="146" spans="1:17">
      <c r="A146" s="329"/>
      <c r="B146" s="329" t="s">
        <v>135</v>
      </c>
      <c r="C146" s="160" t="s">
        <v>82</v>
      </c>
      <c r="D146" s="313">
        <v>378101.31288237724</v>
      </c>
      <c r="E146" s="313">
        <v>-35886.383730271424</v>
      </c>
      <c r="F146" s="317">
        <v>-8.6684662428141782E-2</v>
      </c>
      <c r="G146" s="324">
        <v>22.791183643284455</v>
      </c>
      <c r="H146" s="324">
        <v>-0.76471501095702976</v>
      </c>
      <c r="I146" s="325">
        <v>5.9730921231527745</v>
      </c>
      <c r="J146" s="325">
        <v>-4.6651989496475643E-2</v>
      </c>
      <c r="K146" s="317">
        <v>-7.7498293321880763E-3</v>
      </c>
      <c r="L146" s="318">
        <v>2258433.9737314503</v>
      </c>
      <c r="M146" s="318">
        <v>-233666.0256617656</v>
      </c>
      <c r="N146" s="317">
        <v>-9.3762700420793432E-2</v>
      </c>
      <c r="O146" s="313">
        <v>1032721.7054205458</v>
      </c>
      <c r="P146" s="313">
        <v>-100810.54431948322</v>
      </c>
      <c r="Q146" s="317">
        <v>-8.893487092458438E-2</v>
      </c>
    </row>
    <row r="147" spans="1:17">
      <c r="A147" s="329"/>
      <c r="B147" s="329"/>
      <c r="C147" s="160" t="s">
        <v>118</v>
      </c>
      <c r="D147" s="313">
        <v>307905.47034790315</v>
      </c>
      <c r="E147" s="313">
        <v>-17952.676697433926</v>
      </c>
      <c r="F147" s="314">
        <v>-5.5093533367868035E-2</v>
      </c>
      <c r="G147" s="322">
        <v>18.559920001266981</v>
      </c>
      <c r="H147" s="322">
        <v>1.8592444277075515E-2</v>
      </c>
      <c r="I147" s="323">
        <v>5.9625156641953136</v>
      </c>
      <c r="J147" s="323">
        <v>0.67998289292318681</v>
      </c>
      <c r="K147" s="314">
        <v>0.12872289153057823</v>
      </c>
      <c r="L147" s="315">
        <v>1835891.1900407982</v>
      </c>
      <c r="M147" s="315">
        <v>114534.84948779363</v>
      </c>
      <c r="N147" s="314">
        <v>6.6537559242961897E-2</v>
      </c>
      <c r="O147" s="313">
        <v>688491.10756248143</v>
      </c>
      <c r="P147" s="313">
        <v>-59092.970044839545</v>
      </c>
      <c r="Q147" s="314">
        <v>-7.9045249644654633E-2</v>
      </c>
    </row>
    <row r="148" spans="1:17">
      <c r="A148" s="329"/>
      <c r="B148" s="329"/>
      <c r="C148" s="160" t="s">
        <v>84</v>
      </c>
      <c r="D148" s="313">
        <v>67020.501949848374</v>
      </c>
      <c r="E148" s="313">
        <v>-1703.113411616534</v>
      </c>
      <c r="F148" s="317">
        <v>-2.4782069491814211E-2</v>
      </c>
      <c r="G148" s="324">
        <v>4.0398605235186738</v>
      </c>
      <c r="H148" s="324">
        <v>0.12948702243748356</v>
      </c>
      <c r="I148" s="325">
        <v>5.5990797479482231</v>
      </c>
      <c r="J148" s="325">
        <v>-5.819358527796048E-2</v>
      </c>
      <c r="K148" s="317">
        <v>-1.0286507624826803E-2</v>
      </c>
      <c r="L148" s="318">
        <v>375253.13516472041</v>
      </c>
      <c r="M148" s="318">
        <v>-13535.141382588306</v>
      </c>
      <c r="N148" s="317">
        <v>-3.4813656169854483E-2</v>
      </c>
      <c r="O148" s="313">
        <v>143605.84586580179</v>
      </c>
      <c r="P148" s="313">
        <v>-4072.0588490212685</v>
      </c>
      <c r="Q148" s="317">
        <v>-2.7573920803418188E-2</v>
      </c>
    </row>
    <row r="149" spans="1:17">
      <c r="A149" s="329"/>
      <c r="B149" s="329"/>
      <c r="C149" s="160" t="s">
        <v>119</v>
      </c>
      <c r="D149" s="313">
        <v>10463.092076231569</v>
      </c>
      <c r="E149" s="313">
        <v>4676.0808872903626</v>
      </c>
      <c r="F149" s="314">
        <v>0.80803038643267255</v>
      </c>
      <c r="G149" s="322">
        <v>0.63069406230856473</v>
      </c>
      <c r="H149" s="322">
        <v>0.30141314359274118</v>
      </c>
      <c r="I149" s="323">
        <v>8.6973390231866023</v>
      </c>
      <c r="J149" s="323">
        <v>0.65610252680590264</v>
      </c>
      <c r="K149" s="314">
        <v>8.1592243568661293E-2</v>
      </c>
      <c r="L149" s="315">
        <v>91001.059017803345</v>
      </c>
      <c r="M149" s="315">
        <v>44466.333440325849</v>
      </c>
      <c r="N149" s="314">
        <v>0.9555516421020277</v>
      </c>
      <c r="O149" s="313">
        <v>36791.91407380678</v>
      </c>
      <c r="P149" s="313">
        <v>16912.922255557034</v>
      </c>
      <c r="Q149" s="314">
        <v>0.85079376309367283</v>
      </c>
    </row>
    <row r="150" spans="1:17">
      <c r="A150" s="329"/>
      <c r="B150" s="329"/>
      <c r="C150" s="160" t="s">
        <v>86</v>
      </c>
      <c r="D150" s="313">
        <v>40478.617633625923</v>
      </c>
      <c r="E150" s="313">
        <v>-40558.509200854038</v>
      </c>
      <c r="F150" s="317">
        <v>-0.50049293188411836</v>
      </c>
      <c r="G150" s="324">
        <v>2.4399693327731367</v>
      </c>
      <c r="H150" s="324">
        <v>-2.1710429329609457</v>
      </c>
      <c r="I150" s="325">
        <v>6.5394306946786838</v>
      </c>
      <c r="J150" s="325">
        <v>0.74532680613530822</v>
      </c>
      <c r="K150" s="317">
        <v>0.12863538874562391</v>
      </c>
      <c r="L150" s="318">
        <v>264707.11463149521</v>
      </c>
      <c r="M150" s="318">
        <v>-204830.41707654786</v>
      </c>
      <c r="N150" s="317">
        <v>-0.43623864599584505</v>
      </c>
      <c r="O150" s="313">
        <v>98116.884758615473</v>
      </c>
      <c r="P150" s="313">
        <v>-57181.99118005381</v>
      </c>
      <c r="Q150" s="317">
        <v>-0.36820608542354261</v>
      </c>
    </row>
    <row r="151" spans="1:17">
      <c r="A151" s="329"/>
      <c r="B151" s="329"/>
      <c r="C151" s="160" t="s">
        <v>87</v>
      </c>
      <c r="D151" s="313">
        <v>207951.41938704954</v>
      </c>
      <c r="E151" s="313">
        <v>-9237.5823831833841</v>
      </c>
      <c r="F151" s="314">
        <v>-4.2532459322944645E-2</v>
      </c>
      <c r="G151" s="322">
        <v>12.534891645843869</v>
      </c>
      <c r="H151" s="322">
        <v>0.1768381182232428</v>
      </c>
      <c r="I151" s="323">
        <v>6.3044336381544754</v>
      </c>
      <c r="J151" s="323">
        <v>0.1112146448228275</v>
      </c>
      <c r="K151" s="314">
        <v>1.7957486234957031E-2</v>
      </c>
      <c r="L151" s="315">
        <v>1311015.9234856837</v>
      </c>
      <c r="M151" s="315">
        <v>-34083.127420463599</v>
      </c>
      <c r="N151" s="314">
        <v>-2.5338749140818261E-2</v>
      </c>
      <c r="O151" s="313">
        <v>610185.542996009</v>
      </c>
      <c r="P151" s="313">
        <v>-31304.383120644139</v>
      </c>
      <c r="Q151" s="314">
        <v>-4.8799492940052071E-2</v>
      </c>
    </row>
    <row r="152" spans="1:17">
      <c r="A152" s="329"/>
      <c r="B152" s="329"/>
      <c r="C152" s="160" t="s">
        <v>120</v>
      </c>
      <c r="D152" s="313">
        <v>0.67036602857112881</v>
      </c>
      <c r="E152" s="313">
        <v>-5.8446199664354328</v>
      </c>
      <c r="F152" s="317">
        <v>-0.89710399545218766</v>
      </c>
      <c r="G152" s="324">
        <v>4.0408310536961315E-5</v>
      </c>
      <c r="H152" s="324">
        <v>-3.302943723878633E-4</v>
      </c>
      <c r="I152" s="325">
        <v>4.392040265362299</v>
      </c>
      <c r="J152" s="325">
        <v>-1.5260094815713208</v>
      </c>
      <c r="K152" s="317">
        <v>-0.25785681885523315</v>
      </c>
      <c r="L152" s="318">
        <v>2.9442745900154113</v>
      </c>
      <c r="M152" s="318">
        <v>-35.611736629009251</v>
      </c>
      <c r="N152" s="317">
        <v>-0.9236364318578002</v>
      </c>
      <c r="O152" s="313">
        <v>2.0234410762786865</v>
      </c>
      <c r="P152" s="313">
        <v>-20.448029756546021</v>
      </c>
      <c r="Q152" s="317">
        <v>-0.9099551119135918</v>
      </c>
    </row>
    <row r="153" spans="1:17">
      <c r="A153" s="329"/>
      <c r="B153" s="329"/>
      <c r="C153" s="160" t="s">
        <v>89</v>
      </c>
      <c r="D153" s="313">
        <v>215656.9199223789</v>
      </c>
      <c r="E153" s="313">
        <v>-36509.009401214076</v>
      </c>
      <c r="F153" s="314">
        <v>-0.14478168997352428</v>
      </c>
      <c r="G153" s="322">
        <v>12.999363658451642</v>
      </c>
      <c r="H153" s="322">
        <v>-1.3488769385557298</v>
      </c>
      <c r="I153" s="323">
        <v>6.4946827988815521</v>
      </c>
      <c r="J153" s="323">
        <v>-1.8390513620367699E-3</v>
      </c>
      <c r="K153" s="314">
        <v>-2.8308245618658453E-4</v>
      </c>
      <c r="L153" s="315">
        <v>1400623.2882796505</v>
      </c>
      <c r="M153" s="315">
        <v>-237578.18145805178</v>
      </c>
      <c r="N153" s="314">
        <v>-0.14502378727330234</v>
      </c>
      <c r="O153" s="313">
        <v>647059.01179219899</v>
      </c>
      <c r="P153" s="313">
        <v>-109365.28568006621</v>
      </c>
      <c r="Q153" s="314">
        <v>-0.14458193112718748</v>
      </c>
    </row>
    <row r="154" spans="1:17">
      <c r="A154" s="329"/>
      <c r="B154" s="329"/>
      <c r="C154" s="160" t="s">
        <v>121</v>
      </c>
      <c r="D154" s="313">
        <v>508.42232961952686</v>
      </c>
      <c r="E154" s="313">
        <v>53.700420454144478</v>
      </c>
      <c r="F154" s="317">
        <v>0.11809508046953074</v>
      </c>
      <c r="G154" s="324">
        <v>3.064667137590682E-2</v>
      </c>
      <c r="H154" s="324">
        <v>4.7729961536570331E-3</v>
      </c>
      <c r="I154" s="325">
        <v>2.5138474723694775</v>
      </c>
      <c r="J154" s="325">
        <v>-0.25677253129972133</v>
      </c>
      <c r="K154" s="317">
        <v>-9.2676921035606208E-2</v>
      </c>
      <c r="L154" s="318">
        <v>1278.096188210249</v>
      </c>
      <c r="M154" s="318">
        <v>18.234570569992229</v>
      </c>
      <c r="N154" s="317">
        <v>1.4473470986556368E-2</v>
      </c>
      <c r="O154" s="313">
        <v>1355.792878985405</v>
      </c>
      <c r="P154" s="313">
        <v>143.20112121105194</v>
      </c>
      <c r="Q154" s="317">
        <v>0.11809508046953074</v>
      </c>
    </row>
    <row r="155" spans="1:17">
      <c r="A155" s="329"/>
      <c r="B155" s="329"/>
      <c r="C155" s="160" t="s">
        <v>91</v>
      </c>
      <c r="D155" s="313">
        <v>9570.9549245510498</v>
      </c>
      <c r="E155" s="313">
        <v>-3483.4482404258852</v>
      </c>
      <c r="F155" s="314">
        <v>-0.2668408655993918</v>
      </c>
      <c r="G155" s="322">
        <v>0.57691783629140525</v>
      </c>
      <c r="H155" s="322">
        <v>-0.1658776633379685</v>
      </c>
      <c r="I155" s="323">
        <v>6.3454720729368219</v>
      </c>
      <c r="J155" s="323">
        <v>8.8931603868296349E-3</v>
      </c>
      <c r="K155" s="314">
        <v>1.4034639999852558E-3</v>
      </c>
      <c r="L155" s="315">
        <v>60732.227185075833</v>
      </c>
      <c r="M155" s="315">
        <v>-21988.028626042891</v>
      </c>
      <c r="N155" s="314">
        <v>-0.26581190314800018</v>
      </c>
      <c r="O155" s="313">
        <v>28106.530088594482</v>
      </c>
      <c r="P155" s="313">
        <v>-10245.732634637207</v>
      </c>
      <c r="Q155" s="314">
        <v>-0.26714806134322044</v>
      </c>
    </row>
    <row r="156" spans="1:17">
      <c r="A156" s="329"/>
      <c r="B156" s="329"/>
      <c r="C156" s="160" t="s">
        <v>122</v>
      </c>
      <c r="D156" s="313">
        <v>951.33236066554673</v>
      </c>
      <c r="E156" s="313">
        <v>234.76050151884556</v>
      </c>
      <c r="F156" s="317">
        <v>0.32761613301197734</v>
      </c>
      <c r="G156" s="324">
        <v>5.7344393682316586E-2</v>
      </c>
      <c r="H156" s="324">
        <v>1.6571457117647258E-2</v>
      </c>
      <c r="I156" s="325">
        <v>4.7082436051771621</v>
      </c>
      <c r="J156" s="325">
        <v>0.25339882988231288</v>
      </c>
      <c r="K156" s="317">
        <v>5.6881629476201304E-2</v>
      </c>
      <c r="L156" s="318">
        <v>4479.1045035016541</v>
      </c>
      <c r="M156" s="318">
        <v>1286.8881006586557</v>
      </c>
      <c r="N156" s="317">
        <v>0.40313310197659186</v>
      </c>
      <c r="O156" s="313">
        <v>2818.8321681302041</v>
      </c>
      <c r="P156" s="313">
        <v>760.05977928638458</v>
      </c>
      <c r="Q156" s="317">
        <v>0.36918106314473381</v>
      </c>
    </row>
    <row r="157" spans="1:17">
      <c r="A157" s="329"/>
      <c r="B157" s="329"/>
      <c r="C157" s="160" t="s">
        <v>93</v>
      </c>
      <c r="D157" s="313">
        <v>5456.2327992301343</v>
      </c>
      <c r="E157" s="313">
        <v>-121.09305102199141</v>
      </c>
      <c r="F157" s="314">
        <v>-2.1711668687336486E-2</v>
      </c>
      <c r="G157" s="322">
        <v>0.32889069540589255</v>
      </c>
      <c r="H157" s="322">
        <v>1.1540871811627218E-2</v>
      </c>
      <c r="I157" s="323">
        <v>3.9197595049372058</v>
      </c>
      <c r="J157" s="323">
        <v>-0.29692044184992561</v>
      </c>
      <c r="K157" s="314">
        <v>-7.0415693293526344E-2</v>
      </c>
      <c r="L157" s="315">
        <v>21387.120375932456</v>
      </c>
      <c r="M157" s="315">
        <v>-2130.6776935231683</v>
      </c>
      <c r="N157" s="314">
        <v>-9.0598519777684614E-2</v>
      </c>
      <c r="O157" s="313">
        <v>16054.080369114876</v>
      </c>
      <c r="P157" s="313">
        <v>-516.17787206172943</v>
      </c>
      <c r="Q157" s="314">
        <v>-3.1150864672648406E-2</v>
      </c>
    </row>
    <row r="158" spans="1:17">
      <c r="A158" s="329"/>
      <c r="B158" s="329"/>
      <c r="C158" s="160" t="s">
        <v>123</v>
      </c>
      <c r="D158" s="313">
        <v>2413.9877249002457</v>
      </c>
      <c r="E158" s="313">
        <v>203.73513486076126</v>
      </c>
      <c r="F158" s="317">
        <v>9.2177308502609509E-2</v>
      </c>
      <c r="G158" s="324">
        <v>0.14551030550891333</v>
      </c>
      <c r="H158" s="324">
        <v>1.9746939985615053E-2</v>
      </c>
      <c r="I158" s="325">
        <v>3.2913193555076434</v>
      </c>
      <c r="J158" s="325">
        <v>0.41618926995483907</v>
      </c>
      <c r="K158" s="317">
        <v>0.14475493545357893</v>
      </c>
      <c r="L158" s="318">
        <v>7945.2045229220394</v>
      </c>
      <c r="M158" s="318">
        <v>1590.4408046285089</v>
      </c>
      <c r="N158" s="317">
        <v>0.25027536429876834</v>
      </c>
      <c r="O158" s="313">
        <v>6539.7564401626587</v>
      </c>
      <c r="P158" s="313">
        <v>336.21939245604244</v>
      </c>
      <c r="Q158" s="317">
        <v>5.4198014756813503E-2</v>
      </c>
    </row>
    <row r="159" spans="1:17">
      <c r="A159" s="329" t="s">
        <v>69</v>
      </c>
      <c r="B159" s="329" t="s">
        <v>133</v>
      </c>
      <c r="C159" s="160" t="s">
        <v>82</v>
      </c>
      <c r="D159" s="313">
        <v>189259.90856011133</v>
      </c>
      <c r="E159" s="313">
        <v>-15625.314021519735</v>
      </c>
      <c r="F159" s="314">
        <v>-7.6263743302883852E-2</v>
      </c>
      <c r="G159" s="322">
        <v>23.515746594645652</v>
      </c>
      <c r="H159" s="322">
        <v>-1.556585868933329</v>
      </c>
      <c r="I159" s="323">
        <v>5.5541880685612615</v>
      </c>
      <c r="J159" s="323">
        <v>0.16849145655430675</v>
      </c>
      <c r="K159" s="314">
        <v>3.1284988496876949E-2</v>
      </c>
      <c r="L159" s="315">
        <v>1051185.1259815658</v>
      </c>
      <c r="M159" s="315">
        <v>-52264.523126615444</v>
      </c>
      <c r="N159" s="314">
        <v>-4.7364665137966326E-2</v>
      </c>
      <c r="O159" s="313">
        <v>488512.4632358551</v>
      </c>
      <c r="P159" s="313">
        <v>-38576.631565575022</v>
      </c>
      <c r="Q159" s="314">
        <v>-7.3188066203699331E-2</v>
      </c>
    </row>
    <row r="160" spans="1:17">
      <c r="A160" s="329"/>
      <c r="B160" s="329"/>
      <c r="C160" s="160" t="s">
        <v>118</v>
      </c>
      <c r="D160" s="313">
        <v>232394.64287375208</v>
      </c>
      <c r="E160" s="313">
        <v>6950.8880253014795</v>
      </c>
      <c r="F160" s="317">
        <v>3.0832027394034733E-2</v>
      </c>
      <c r="G160" s="324">
        <v>28.875283589374643</v>
      </c>
      <c r="H160" s="324">
        <v>1.2871505743354525</v>
      </c>
      <c r="I160" s="325">
        <v>6.526356369448381</v>
      </c>
      <c r="J160" s="325">
        <v>0.48456027386790446</v>
      </c>
      <c r="K160" s="317">
        <v>8.0201361681562916E-2</v>
      </c>
      <c r="L160" s="318">
        <v>1516690.2577447938</v>
      </c>
      <c r="M160" s="318">
        <v>154605.05992842279</v>
      </c>
      <c r="N160" s="317">
        <v>0.11350615965600253</v>
      </c>
      <c r="O160" s="313">
        <v>513084.65655422211</v>
      </c>
      <c r="P160" s="313">
        <v>2504.7713540667319</v>
      </c>
      <c r="Q160" s="317">
        <v>4.9057384097393924E-3</v>
      </c>
    </row>
    <row r="161" spans="1:17">
      <c r="A161" s="329"/>
      <c r="B161" s="329"/>
      <c r="C161" s="160" t="s">
        <v>84</v>
      </c>
      <c r="D161" s="313">
        <v>45741.20521178023</v>
      </c>
      <c r="E161" s="313">
        <v>11288.036088504523</v>
      </c>
      <c r="F161" s="314">
        <v>0.32763418796439847</v>
      </c>
      <c r="G161" s="322">
        <v>5.6833937989158043</v>
      </c>
      <c r="H161" s="322">
        <v>1.4672707432936942</v>
      </c>
      <c r="I161" s="323">
        <v>5.5970671542518025</v>
      </c>
      <c r="J161" s="323">
        <v>0.2846840081409745</v>
      </c>
      <c r="K161" s="314">
        <v>5.3588756742704149E-2</v>
      </c>
      <c r="L161" s="315">
        <v>256016.59728674649</v>
      </c>
      <c r="M161" s="315">
        <v>72988.162306150654</v>
      </c>
      <c r="N161" s="314">
        <v>0.39878045350652019</v>
      </c>
      <c r="O161" s="313">
        <v>102022.87349402905</v>
      </c>
      <c r="P161" s="313">
        <v>29306.278043994418</v>
      </c>
      <c r="Q161" s="314">
        <v>0.40302049157583963</v>
      </c>
    </row>
    <row r="162" spans="1:17">
      <c r="A162" s="329"/>
      <c r="B162" s="329"/>
      <c r="C162" s="160" t="s">
        <v>119</v>
      </c>
      <c r="D162" s="313">
        <v>2192.1150202376848</v>
      </c>
      <c r="E162" s="313">
        <v>302.96474390794015</v>
      </c>
      <c r="F162" s="317">
        <v>0.16037090733540918</v>
      </c>
      <c r="G162" s="324">
        <v>0.27237264201600964</v>
      </c>
      <c r="H162" s="324">
        <v>4.1192456324823573E-2</v>
      </c>
      <c r="I162" s="325">
        <v>6.5801304183063234</v>
      </c>
      <c r="J162" s="325">
        <v>0.43551128463982725</v>
      </c>
      <c r="K162" s="317">
        <v>7.0876855858103854E-2</v>
      </c>
      <c r="L162" s="318">
        <v>14424.402725092172</v>
      </c>
      <c r="M162" s="318">
        <v>2816.2937907850737</v>
      </c>
      <c r="N162" s="317">
        <v>0.24261434887655814</v>
      </c>
      <c r="O162" s="313">
        <v>4970.5920286178589</v>
      </c>
      <c r="P162" s="313">
        <v>1028.1904116868973</v>
      </c>
      <c r="Q162" s="317">
        <v>0.26080306158338884</v>
      </c>
    </row>
    <row r="163" spans="1:17">
      <c r="A163" s="329"/>
      <c r="B163" s="329"/>
      <c r="C163" s="160" t="s">
        <v>86</v>
      </c>
      <c r="D163" s="313">
        <v>8831.1615244799505</v>
      </c>
      <c r="E163" s="313">
        <v>2011.1017541526962</v>
      </c>
      <c r="F163" s="314">
        <v>0.29488037082938867</v>
      </c>
      <c r="G163" s="322">
        <v>1.0972812896614925</v>
      </c>
      <c r="H163" s="322">
        <v>0.26269300736115875</v>
      </c>
      <c r="I163" s="323">
        <v>4.5628146413876651</v>
      </c>
      <c r="J163" s="323">
        <v>-0.74489287204111498</v>
      </c>
      <c r="K163" s="314">
        <v>-0.14034173325423391</v>
      </c>
      <c r="L163" s="315">
        <v>40294.953104356529</v>
      </c>
      <c r="M163" s="315">
        <v>4096.0706193572041</v>
      </c>
      <c r="N163" s="314">
        <v>0.11315461523030718</v>
      </c>
      <c r="O163" s="313">
        <v>12264.191007018089</v>
      </c>
      <c r="P163" s="313">
        <v>621.36761119106086</v>
      </c>
      <c r="Q163" s="314">
        <v>5.336915197165739E-2</v>
      </c>
    </row>
    <row r="164" spans="1:17">
      <c r="A164" s="329"/>
      <c r="B164" s="329"/>
      <c r="C164" s="160" t="s">
        <v>87</v>
      </c>
      <c r="D164" s="313">
        <v>87644.943384907601</v>
      </c>
      <c r="E164" s="313">
        <v>-2351.9833504194539</v>
      </c>
      <c r="F164" s="317">
        <v>-2.6134040747151595E-2</v>
      </c>
      <c r="G164" s="324">
        <v>10.889978203106555</v>
      </c>
      <c r="H164" s="324">
        <v>-0.12317755003451936</v>
      </c>
      <c r="I164" s="325">
        <v>5.6400438223050937</v>
      </c>
      <c r="J164" s="325">
        <v>0.35805818838363734</v>
      </c>
      <c r="K164" s="317">
        <v>6.778855778859956E-2</v>
      </c>
      <c r="L164" s="318">
        <v>494321.3214943278</v>
      </c>
      <c r="M164" s="318">
        <v>18958.84738124843</v>
      </c>
      <c r="N164" s="317">
        <v>3.9882928110009992E-2</v>
      </c>
      <c r="O164" s="313">
        <v>235307.32116305828</v>
      </c>
      <c r="P164" s="313">
        <v>-4436.942641529633</v>
      </c>
      <c r="Q164" s="317">
        <v>-1.8506981443969481E-2</v>
      </c>
    </row>
    <row r="165" spans="1:17">
      <c r="A165" s="329"/>
      <c r="B165" s="329"/>
      <c r="C165" s="160" t="s">
        <v>120</v>
      </c>
      <c r="D165" s="313">
        <v>14.059341430985928</v>
      </c>
      <c r="E165" s="313">
        <v>-10.368837490832803</v>
      </c>
      <c r="F165" s="314">
        <v>-0.42446215593957259</v>
      </c>
      <c r="G165" s="322">
        <v>1.7468882495716735E-3</v>
      </c>
      <c r="H165" s="322">
        <v>-1.2424509311181812E-3</v>
      </c>
      <c r="I165" s="323">
        <v>8.3289153114963561</v>
      </c>
      <c r="J165" s="323">
        <v>1.1331430647697696</v>
      </c>
      <c r="K165" s="314">
        <v>0.15747344772970617</v>
      </c>
      <c r="L165" s="315">
        <v>117.09906411409378</v>
      </c>
      <c r="M165" s="315">
        <v>-58.680547809600824</v>
      </c>
      <c r="N165" s="314">
        <v>-0.33383022733645512</v>
      </c>
      <c r="O165" s="313">
        <v>45.582270383834839</v>
      </c>
      <c r="P165" s="313">
        <v>-21.862293481826782</v>
      </c>
      <c r="Q165" s="314">
        <v>-0.32415204767833983</v>
      </c>
    </row>
    <row r="166" spans="1:17">
      <c r="A166" s="329"/>
      <c r="B166" s="329"/>
      <c r="C166" s="160" t="s">
        <v>89</v>
      </c>
      <c r="D166" s="313">
        <v>51673.909480297021</v>
      </c>
      <c r="E166" s="313">
        <v>-10149.186028834345</v>
      </c>
      <c r="F166" s="317">
        <v>-0.16416496044484369</v>
      </c>
      <c r="G166" s="324">
        <v>6.4205386663143997</v>
      </c>
      <c r="H166" s="324">
        <v>-1.1449127849973824</v>
      </c>
      <c r="I166" s="325">
        <v>6.5879570371201508</v>
      </c>
      <c r="J166" s="325">
        <v>0.1576865052696288</v>
      </c>
      <c r="K166" s="317">
        <v>2.4522530504521294E-2</v>
      </c>
      <c r="L166" s="318">
        <v>340425.49559623242</v>
      </c>
      <c r="M166" s="318">
        <v>-57113.73364391533</v>
      </c>
      <c r="N166" s="317">
        <v>-0.14366817019060463</v>
      </c>
      <c r="O166" s="313">
        <v>153012.52558219433</v>
      </c>
      <c r="P166" s="313">
        <v>-28720.192651447462</v>
      </c>
      <c r="Q166" s="317">
        <v>-0.15803534405138761</v>
      </c>
    </row>
    <row r="167" spans="1:17">
      <c r="A167" s="329"/>
      <c r="B167" s="329"/>
      <c r="C167" s="160" t="s">
        <v>121</v>
      </c>
      <c r="D167" s="313">
        <v>531.73619949817657</v>
      </c>
      <c r="E167" s="313">
        <v>94.240086557078371</v>
      </c>
      <c r="F167" s="314">
        <v>0.21540782596568184</v>
      </c>
      <c r="G167" s="322">
        <v>6.6068793003921295E-2</v>
      </c>
      <c r="H167" s="322">
        <v>1.2531266690561205E-2</v>
      </c>
      <c r="I167" s="323">
        <v>5.001200146127502</v>
      </c>
      <c r="J167" s="323">
        <v>0.15571648212146982</v>
      </c>
      <c r="K167" s="314">
        <v>3.2136416696270584E-2</v>
      </c>
      <c r="L167" s="315">
        <v>2659.3191586315634</v>
      </c>
      <c r="M167" s="315">
        <v>539.43889030933406</v>
      </c>
      <c r="N167" s="314">
        <v>0.2544666783168234</v>
      </c>
      <c r="O167" s="313">
        <v>1417.9631986618042</v>
      </c>
      <c r="P167" s="313">
        <v>247.86692345142365</v>
      </c>
      <c r="Q167" s="314">
        <v>0.21183464019390863</v>
      </c>
    </row>
    <row r="168" spans="1:17">
      <c r="A168" s="329"/>
      <c r="B168" s="329"/>
      <c r="C168" s="160" t="s">
        <v>91</v>
      </c>
      <c r="D168" s="313">
        <v>6671.3334616001503</v>
      </c>
      <c r="E168" s="313">
        <v>-19.000312846461384</v>
      </c>
      <c r="F168" s="317">
        <v>-2.8399648637908183E-3</v>
      </c>
      <c r="G168" s="324">
        <v>0.82892033672066268</v>
      </c>
      <c r="H168" s="324">
        <v>1.0206958705299751E-2</v>
      </c>
      <c r="I168" s="325">
        <v>5.6234313321423333</v>
      </c>
      <c r="J168" s="325">
        <v>-0.50933911710857416</v>
      </c>
      <c r="K168" s="317">
        <v>-8.3052043333985831E-2</v>
      </c>
      <c r="L168" s="318">
        <v>37515.785615131856</v>
      </c>
      <c r="M168" s="318">
        <v>-3514.4956524196095</v>
      </c>
      <c r="N168" s="317">
        <v>-8.5656143312842117E-2</v>
      </c>
      <c r="O168" s="313">
        <v>19601.86599612236</v>
      </c>
      <c r="P168" s="313">
        <v>135.19293184109119</v>
      </c>
      <c r="Q168" s="317">
        <v>6.9448401067130506E-3</v>
      </c>
    </row>
    <row r="169" spans="1:17">
      <c r="A169" s="329"/>
      <c r="B169" s="329"/>
      <c r="C169" s="160" t="s">
        <v>122</v>
      </c>
      <c r="D169" s="313">
        <v>2.2671238631010056</v>
      </c>
      <c r="E169" s="313">
        <v>-18.232297480106354</v>
      </c>
      <c r="F169" s="314">
        <v>-0.8894054702742995</v>
      </c>
      <c r="G169" s="322">
        <v>2.8169257117877371E-4</v>
      </c>
      <c r="H169" s="322">
        <v>-2.2268744242916034E-3</v>
      </c>
      <c r="I169" s="323">
        <v>7.0824565717816466</v>
      </c>
      <c r="J169" s="323">
        <v>2.5170041289330269</v>
      </c>
      <c r="K169" s="314">
        <v>0.55131537573580314</v>
      </c>
      <c r="L169" s="315">
        <v>16.056806303262711</v>
      </c>
      <c r="M169" s="315">
        <v>-77.532326945066444</v>
      </c>
      <c r="N169" s="314">
        <v>-0.82843300556425037</v>
      </c>
      <c r="O169" s="313">
        <v>6.5787409543991089</v>
      </c>
      <c r="P169" s="313">
        <v>-73.451863884925842</v>
      </c>
      <c r="Q169" s="314">
        <v>-0.91779718561908852</v>
      </c>
    </row>
    <row r="170" spans="1:17">
      <c r="A170" s="329"/>
      <c r="B170" s="329"/>
      <c r="C170" s="160" t="s">
        <v>93</v>
      </c>
      <c r="D170" s="313">
        <v>983.15690035611385</v>
      </c>
      <c r="E170" s="313">
        <v>409.26327852398151</v>
      </c>
      <c r="F170" s="317">
        <v>0.7131343910347443</v>
      </c>
      <c r="G170" s="324">
        <v>0.12215829917411465</v>
      </c>
      <c r="H170" s="324">
        <v>5.1929458343147272E-2</v>
      </c>
      <c r="I170" s="325">
        <v>3.177101124622892</v>
      </c>
      <c r="J170" s="325">
        <v>-1.5490546262895828</v>
      </c>
      <c r="K170" s="317">
        <v>-0.32776207724227202</v>
      </c>
      <c r="L170" s="318">
        <v>3123.5888938021658</v>
      </c>
      <c r="M170" s="318">
        <v>411.27825256824462</v>
      </c>
      <c r="N170" s="317">
        <v>0.15163390443402175</v>
      </c>
      <c r="O170" s="313">
        <v>1482.1330535411835</v>
      </c>
      <c r="P170" s="313">
        <v>-48.249938011169434</v>
      </c>
      <c r="Q170" s="317">
        <v>-3.1528015063880727E-2</v>
      </c>
    </row>
    <row r="171" spans="1:17">
      <c r="A171" s="329"/>
      <c r="B171" s="329"/>
      <c r="C171" s="160" t="s">
        <v>123</v>
      </c>
      <c r="D171" s="313">
        <v>1463.9557221624254</v>
      </c>
      <c r="E171" s="313">
        <v>-1309.4195059445501</v>
      </c>
      <c r="F171" s="314">
        <v>-0.4721393241975127</v>
      </c>
      <c r="G171" s="322">
        <v>0.18189806837626649</v>
      </c>
      <c r="H171" s="322">
        <v>-0.15748700239255342</v>
      </c>
      <c r="I171" s="323">
        <v>3.2982875691563582</v>
      </c>
      <c r="J171" s="323">
        <v>0.2910887038358605</v>
      </c>
      <c r="K171" s="314">
        <v>9.6797291058048199E-2</v>
      </c>
      <c r="L171" s="315">
        <v>4828.5469602036474</v>
      </c>
      <c r="M171" s="315">
        <v>-3511.5438788676265</v>
      </c>
      <c r="N171" s="314">
        <v>-0.42104384072376133</v>
      </c>
      <c r="O171" s="313">
        <v>3387.0538251399994</v>
      </c>
      <c r="P171" s="313">
        <v>-3362.7704347372055</v>
      </c>
      <c r="Q171" s="314">
        <v>-0.49820118350731435</v>
      </c>
    </row>
    <row r="172" spans="1:17">
      <c r="A172" s="329"/>
      <c r="B172" s="329" t="s">
        <v>134</v>
      </c>
      <c r="C172" s="160" t="s">
        <v>82</v>
      </c>
      <c r="D172" s="313">
        <v>2572330.5700788242</v>
      </c>
      <c r="E172" s="313">
        <v>-176805.14209923195</v>
      </c>
      <c r="F172" s="317">
        <v>-6.4312991648984338E-2</v>
      </c>
      <c r="G172" s="324">
        <v>24.617824673553294</v>
      </c>
      <c r="H172" s="324">
        <v>-1.5042635898778975</v>
      </c>
      <c r="I172" s="325">
        <v>5.4421382751410574</v>
      </c>
      <c r="J172" s="325">
        <v>9.892951336832656E-2</v>
      </c>
      <c r="K172" s="317">
        <v>1.851500058843002E-2</v>
      </c>
      <c r="L172" s="318">
        <v>13998978.651741385</v>
      </c>
      <c r="M172" s="318">
        <v>-690227.37287072092</v>
      </c>
      <c r="N172" s="317">
        <v>-4.6988746138778972E-2</v>
      </c>
      <c r="O172" s="313">
        <v>6612584.6394324563</v>
      </c>
      <c r="P172" s="313">
        <v>-571304.35079671815</v>
      </c>
      <c r="Q172" s="317">
        <v>-7.9525776577804949E-2</v>
      </c>
    </row>
    <row r="173" spans="1:17">
      <c r="A173" s="329"/>
      <c r="B173" s="329"/>
      <c r="C173" s="160" t="s">
        <v>118</v>
      </c>
      <c r="D173" s="313">
        <v>2976688.3728381651</v>
      </c>
      <c r="E173" s="313">
        <v>171896.02619494637</v>
      </c>
      <c r="F173" s="314">
        <v>6.1286542799031771E-2</v>
      </c>
      <c r="G173" s="322">
        <v>28.487626482660456</v>
      </c>
      <c r="H173" s="322">
        <v>1.8366929128647236</v>
      </c>
      <c r="I173" s="323">
        <v>6.3732150673448054</v>
      </c>
      <c r="J173" s="323">
        <v>0.19178186011687703</v>
      </c>
      <c r="K173" s="314">
        <v>3.1025468315766507E-2</v>
      </c>
      <c r="L173" s="315">
        <v>18971075.188562285</v>
      </c>
      <c r="M173" s="315">
        <v>1633438.6376431473</v>
      </c>
      <c r="N173" s="314">
        <v>9.4213454806592545E-2</v>
      </c>
      <c r="O173" s="313">
        <v>6538574.1741250027</v>
      </c>
      <c r="P173" s="313">
        <v>12147.476841285825</v>
      </c>
      <c r="Q173" s="314">
        <v>1.8612753049599984E-3</v>
      </c>
    </row>
    <row r="174" spans="1:17">
      <c r="A174" s="329"/>
      <c r="B174" s="329"/>
      <c r="C174" s="160" t="s">
        <v>84</v>
      </c>
      <c r="D174" s="313">
        <v>536213.45996727597</v>
      </c>
      <c r="E174" s="313">
        <v>83551.762256541697</v>
      </c>
      <c r="F174" s="317">
        <v>0.18457882051671626</v>
      </c>
      <c r="G174" s="324">
        <v>5.1316922866057935</v>
      </c>
      <c r="H174" s="324">
        <v>0.83053364656679651</v>
      </c>
      <c r="I174" s="325">
        <v>5.3524321815596352</v>
      </c>
      <c r="J174" s="325">
        <v>0.1992583387873097</v>
      </c>
      <c r="K174" s="317">
        <v>3.8667109798126251E-2</v>
      </c>
      <c r="L174" s="318">
        <v>2870046.1793142869</v>
      </c>
      <c r="M174" s="318">
        <v>537401.75904641766</v>
      </c>
      <c r="N174" s="317">
        <v>0.23038305983417101</v>
      </c>
      <c r="O174" s="313">
        <v>1188611.6179732713</v>
      </c>
      <c r="P174" s="313">
        <v>207843.10440060799</v>
      </c>
      <c r="Q174" s="317">
        <v>0.21191861435630119</v>
      </c>
    </row>
    <row r="175" spans="1:17">
      <c r="A175" s="329"/>
      <c r="B175" s="329"/>
      <c r="C175" s="160" t="s">
        <v>119</v>
      </c>
      <c r="D175" s="313">
        <v>27234.834748281737</v>
      </c>
      <c r="E175" s="313">
        <v>3806.048390937136</v>
      </c>
      <c r="F175" s="314">
        <v>0.16245179468052098</v>
      </c>
      <c r="G175" s="322">
        <v>0.26064394469558855</v>
      </c>
      <c r="H175" s="322">
        <v>3.8025314985688785E-2</v>
      </c>
      <c r="I175" s="323">
        <v>6.5670485456987366</v>
      </c>
      <c r="J175" s="323">
        <v>0.33073812537549951</v>
      </c>
      <c r="K175" s="314">
        <v>5.3034262742545912E-2</v>
      </c>
      <c r="L175" s="315">
        <v>178852.48192604899</v>
      </c>
      <c r="M175" s="315">
        <v>32743.297430213948</v>
      </c>
      <c r="N175" s="314">
        <v>0.22410156858515162</v>
      </c>
      <c r="O175" s="313">
        <v>62000.695248126984</v>
      </c>
      <c r="P175" s="313">
        <v>7728.0467443641392</v>
      </c>
      <c r="Q175" s="314">
        <v>0.14239302774819138</v>
      </c>
    </row>
    <row r="176" spans="1:17">
      <c r="A176" s="329"/>
      <c r="B176" s="329"/>
      <c r="C176" s="160" t="s">
        <v>86</v>
      </c>
      <c r="D176" s="313">
        <v>90498.804635284876</v>
      </c>
      <c r="E176" s="313">
        <v>-356.56236606104358</v>
      </c>
      <c r="F176" s="317">
        <v>-3.9245052640177166E-3</v>
      </c>
      <c r="G176" s="324">
        <v>0.8660954123051634</v>
      </c>
      <c r="H176" s="324">
        <v>2.7943007950032017E-3</v>
      </c>
      <c r="I176" s="325">
        <v>4.6064872475224607</v>
      </c>
      <c r="J176" s="325">
        <v>-0.21601623121000824</v>
      </c>
      <c r="K176" s="317">
        <v>-4.4793380069636617E-2</v>
      </c>
      <c r="L176" s="318">
        <v>416881.58946846635</v>
      </c>
      <c r="M176" s="318">
        <v>-21268.733957039542</v>
      </c>
      <c r="N176" s="317">
        <v>-4.854209347777793E-2</v>
      </c>
      <c r="O176" s="313">
        <v>125823.61719536367</v>
      </c>
      <c r="P176" s="313">
        <v>-8581.7362362035055</v>
      </c>
      <c r="Q176" s="317">
        <v>-6.3849660873611838E-2</v>
      </c>
    </row>
    <row r="177" spans="1:17">
      <c r="A177" s="329"/>
      <c r="B177" s="329"/>
      <c r="C177" s="160" t="s">
        <v>87</v>
      </c>
      <c r="D177" s="313">
        <v>1147295.9414321606</v>
      </c>
      <c r="E177" s="313">
        <v>-120088.56045406195</v>
      </c>
      <c r="F177" s="314">
        <v>-9.4753060555290522E-2</v>
      </c>
      <c r="G177" s="322">
        <v>10.979899186903772</v>
      </c>
      <c r="H177" s="322">
        <v>-1.0626964824628846</v>
      </c>
      <c r="I177" s="323">
        <v>5.5441036789700249</v>
      </c>
      <c r="J177" s="323">
        <v>0.22454230661550856</v>
      </c>
      <c r="K177" s="314">
        <v>4.2210680711842752E-2</v>
      </c>
      <c r="L177" s="315">
        <v>6360727.6497614197</v>
      </c>
      <c r="M177" s="315">
        <v>-381201.99039329868</v>
      </c>
      <c r="N177" s="314">
        <v>-5.6541971029016938E-2</v>
      </c>
      <c r="O177" s="313">
        <v>3070925.460861885</v>
      </c>
      <c r="P177" s="313">
        <v>-307763.514476371</v>
      </c>
      <c r="Q177" s="314">
        <v>-9.1089625805393759E-2</v>
      </c>
    </row>
    <row r="178" spans="1:17">
      <c r="A178" s="329"/>
      <c r="B178" s="329"/>
      <c r="C178" s="160" t="s">
        <v>120</v>
      </c>
      <c r="D178" s="313">
        <v>350.76311991119388</v>
      </c>
      <c r="E178" s="313">
        <v>137.39954686937332</v>
      </c>
      <c r="F178" s="317">
        <v>0.64396909421104498</v>
      </c>
      <c r="G178" s="324">
        <v>3.3568877532166156E-3</v>
      </c>
      <c r="H178" s="324">
        <v>1.3295225480322672E-3</v>
      </c>
      <c r="I178" s="325">
        <v>7.9853863180435019</v>
      </c>
      <c r="J178" s="325">
        <v>2.0950961968092887</v>
      </c>
      <c r="K178" s="317">
        <v>0.35568641844254284</v>
      </c>
      <c r="L178" s="318">
        <v>2800.9790186130999</v>
      </c>
      <c r="M178" s="318">
        <v>1544.2056720936298</v>
      </c>
      <c r="N178" s="317">
        <v>1.2287065733612028</v>
      </c>
      <c r="O178" s="313">
        <v>1113.6989504098892</v>
      </c>
      <c r="P178" s="313">
        <v>584.60852515697479</v>
      </c>
      <c r="Q178" s="317">
        <v>1.1049312126136506</v>
      </c>
    </row>
    <row r="179" spans="1:17">
      <c r="A179" s="329"/>
      <c r="B179" s="329"/>
      <c r="C179" s="160" t="s">
        <v>89</v>
      </c>
      <c r="D179" s="313">
        <v>703726.90393896517</v>
      </c>
      <c r="E179" s="313">
        <v>-157444.88224738208</v>
      </c>
      <c r="F179" s="314">
        <v>-0.18282633589822797</v>
      </c>
      <c r="G179" s="322">
        <v>6.7348363934037678</v>
      </c>
      <c r="H179" s="322">
        <v>-1.4479554960929786</v>
      </c>
      <c r="I179" s="323">
        <v>6.5712626710471227</v>
      </c>
      <c r="J179" s="323">
        <v>0.22215056936548638</v>
      </c>
      <c r="K179" s="314">
        <v>3.4989234054734551E-2</v>
      </c>
      <c r="L179" s="315">
        <v>4624374.3344656862</v>
      </c>
      <c r="M179" s="315">
        <v>-843301.8748368416</v>
      </c>
      <c r="N179" s="314">
        <v>-0.154234055301606</v>
      </c>
      <c r="O179" s="313">
        <v>2080984.0408501122</v>
      </c>
      <c r="P179" s="313">
        <v>-458670.8181777061</v>
      </c>
      <c r="Q179" s="314">
        <v>-0.18060360310270099</v>
      </c>
    </row>
    <row r="180" spans="1:17">
      <c r="A180" s="329"/>
      <c r="B180" s="329"/>
      <c r="C180" s="160" t="s">
        <v>121</v>
      </c>
      <c r="D180" s="313">
        <v>11359.123102419471</v>
      </c>
      <c r="E180" s="313">
        <v>515.69817146462628</v>
      </c>
      <c r="F180" s="317">
        <v>4.7558605767856338E-2</v>
      </c>
      <c r="G180" s="324">
        <v>0.10870955087708745</v>
      </c>
      <c r="H180" s="324">
        <v>5.6761131789971886E-3</v>
      </c>
      <c r="I180" s="325">
        <v>4.8139312584672567</v>
      </c>
      <c r="J180" s="325">
        <v>4.8590709706129331E-2</v>
      </c>
      <c r="K180" s="317">
        <v>1.0196691969635147E-2</v>
      </c>
      <c r="L180" s="318">
        <v>54682.037771514653</v>
      </c>
      <c r="M180" s="318">
        <v>3009.4252605881993</v>
      </c>
      <c r="N180" s="317">
        <v>5.8240238191011533E-2</v>
      </c>
      <c r="O180" s="313">
        <v>30469.018768310547</v>
      </c>
      <c r="P180" s="313">
        <v>1515.7334971868659</v>
      </c>
      <c r="Q180" s="317">
        <v>5.2351002070862407E-2</v>
      </c>
    </row>
    <row r="181" spans="1:17">
      <c r="A181" s="329"/>
      <c r="B181" s="329"/>
      <c r="C181" s="160" t="s">
        <v>91</v>
      </c>
      <c r="D181" s="313">
        <v>70975.693012107236</v>
      </c>
      <c r="E181" s="313">
        <v>-21188.172707511592</v>
      </c>
      <c r="F181" s="314">
        <v>-0.22989674469569571</v>
      </c>
      <c r="G181" s="322">
        <v>0.67925451999835929</v>
      </c>
      <c r="H181" s="322">
        <v>-0.1964798514850713</v>
      </c>
      <c r="I181" s="323">
        <v>6.1015168392358508</v>
      </c>
      <c r="J181" s="323">
        <v>-0.37836963684136915</v>
      </c>
      <c r="K181" s="314">
        <v>-5.8391399021920178E-2</v>
      </c>
      <c r="L181" s="315">
        <v>433059.38608980662</v>
      </c>
      <c r="M181" s="315">
        <v>-164152.0009697483</v>
      </c>
      <c r="N181" s="314">
        <v>-0.27486415116424895</v>
      </c>
      <c r="O181" s="313">
        <v>208256.64683966333</v>
      </c>
      <c r="P181" s="313">
        <v>-63215.361920011812</v>
      </c>
      <c r="Q181" s="314">
        <v>-0.23286143646571755</v>
      </c>
    </row>
    <row r="182" spans="1:17">
      <c r="A182" s="329"/>
      <c r="B182" s="329"/>
      <c r="C182" s="160" t="s">
        <v>122</v>
      </c>
      <c r="D182" s="313">
        <v>164.72827433564663</v>
      </c>
      <c r="E182" s="313">
        <v>64.71618727949857</v>
      </c>
      <c r="F182" s="317">
        <v>0.64708365942974544</v>
      </c>
      <c r="G182" s="324">
        <v>1.5764893608707811E-3</v>
      </c>
      <c r="H182" s="324">
        <v>6.261817591333461E-4</v>
      </c>
      <c r="I182" s="325">
        <v>5.1841569407599133</v>
      </c>
      <c r="J182" s="325">
        <v>-0.57151177118561947</v>
      </c>
      <c r="K182" s="317">
        <v>-9.9295459795919513E-2</v>
      </c>
      <c r="L182" s="318">
        <v>853.97722673654562</v>
      </c>
      <c r="M182" s="318">
        <v>278.34078645110139</v>
      </c>
      <c r="N182" s="317">
        <v>0.48353573014432322</v>
      </c>
      <c r="O182" s="313">
        <v>616.18795132637024</v>
      </c>
      <c r="P182" s="313">
        <v>249.14126515388489</v>
      </c>
      <c r="Q182" s="317">
        <v>0.67877268625388576</v>
      </c>
    </row>
    <row r="183" spans="1:17">
      <c r="A183" s="329"/>
      <c r="B183" s="329"/>
      <c r="C183" s="160" t="s">
        <v>93</v>
      </c>
      <c r="D183" s="313">
        <v>10458.065106623912</v>
      </c>
      <c r="E183" s="313">
        <v>4948.7876522868864</v>
      </c>
      <c r="F183" s="314">
        <v>0.89826437192613917</v>
      </c>
      <c r="G183" s="322">
        <v>0.1000862082868236</v>
      </c>
      <c r="H183" s="322">
        <v>4.7737453260865016E-2</v>
      </c>
      <c r="I183" s="323">
        <v>3.6659620076320225</v>
      </c>
      <c r="J183" s="323">
        <v>-1.2947541778830107</v>
      </c>
      <c r="K183" s="314">
        <v>-0.26100146218072467</v>
      </c>
      <c r="L183" s="315">
        <v>38338.869354225397</v>
      </c>
      <c r="M183" s="315">
        <v>11008.907516002655</v>
      </c>
      <c r="N183" s="314">
        <v>0.40281459524784174</v>
      </c>
      <c r="O183" s="313">
        <v>17364.362554550171</v>
      </c>
      <c r="P183" s="313">
        <v>2650.6575335264206</v>
      </c>
      <c r="Q183" s="314">
        <v>0.18014888362509751</v>
      </c>
    </row>
    <row r="184" spans="1:17">
      <c r="A184" s="329"/>
      <c r="B184" s="329"/>
      <c r="C184" s="160" t="s">
        <v>123</v>
      </c>
      <c r="D184" s="313">
        <v>23484.457057247331</v>
      </c>
      <c r="E184" s="313">
        <v>-10535.88711622612</v>
      </c>
      <c r="F184" s="317">
        <v>-0.30969372509879622</v>
      </c>
      <c r="G184" s="324">
        <v>0.2247519246218771</v>
      </c>
      <c r="H184" s="324">
        <v>-9.8506919717860741E-2</v>
      </c>
      <c r="I184" s="325">
        <v>3.5402592083504536</v>
      </c>
      <c r="J184" s="325">
        <v>0.27955266726625227</v>
      </c>
      <c r="K184" s="317">
        <v>8.5733770808243182E-2</v>
      </c>
      <c r="L184" s="318">
        <v>83141.065350030665</v>
      </c>
      <c r="M184" s="318">
        <v>-27789.293426350021</v>
      </c>
      <c r="N184" s="317">
        <v>-0.2505111651389243</v>
      </c>
      <c r="O184" s="313">
        <v>56316.783451676369</v>
      </c>
      <c r="P184" s="313">
        <v>-24497.680221240342</v>
      </c>
      <c r="Q184" s="317">
        <v>-0.3031348487368633</v>
      </c>
    </row>
    <row r="185" spans="1:17">
      <c r="A185" s="329"/>
      <c r="B185" s="329" t="s">
        <v>135</v>
      </c>
      <c r="C185" s="160" t="s">
        <v>82</v>
      </c>
      <c r="D185" s="313">
        <v>2211013.1164811356</v>
      </c>
      <c r="E185" s="313">
        <v>-156054.84044507425</v>
      </c>
      <c r="F185" s="314">
        <v>-6.5927486360687973E-2</v>
      </c>
      <c r="G185" s="322">
        <v>24.684028531311579</v>
      </c>
      <c r="H185" s="322">
        <v>-1.3185596267898916</v>
      </c>
      <c r="I185" s="323">
        <v>5.4489214160407542</v>
      </c>
      <c r="J185" s="323">
        <v>9.7493588266114983E-2</v>
      </c>
      <c r="K185" s="314">
        <v>1.8218238459670518E-2</v>
      </c>
      <c r="L185" s="315">
        <v>12047636.721541071</v>
      </c>
      <c r="M185" s="315">
        <v>-619556.61338751018</v>
      </c>
      <c r="N185" s="314">
        <v>-4.8910330568583155E-2</v>
      </c>
      <c r="O185" s="313">
        <v>5687698.8761655344</v>
      </c>
      <c r="P185" s="313">
        <v>-504574.18509691395</v>
      </c>
      <c r="Q185" s="314">
        <v>-8.1484485600840734E-2</v>
      </c>
    </row>
    <row r="186" spans="1:17">
      <c r="A186" s="329"/>
      <c r="B186" s="329"/>
      <c r="C186" s="160" t="s">
        <v>118</v>
      </c>
      <c r="D186" s="313">
        <v>2548756.3595624571</v>
      </c>
      <c r="E186" s="313">
        <v>108613.53238576511</v>
      </c>
      <c r="F186" s="317">
        <v>4.4511137289219155E-2</v>
      </c>
      <c r="G186" s="324">
        <v>28.454636578063155</v>
      </c>
      <c r="H186" s="324">
        <v>1.6493102686255341</v>
      </c>
      <c r="I186" s="325">
        <v>6.3989408504090246</v>
      </c>
      <c r="J186" s="325">
        <v>0.2042006387354558</v>
      </c>
      <c r="K186" s="317">
        <v>3.2963551619267825E-2</v>
      </c>
      <c r="L186" s="318">
        <v>16309341.186943999</v>
      </c>
      <c r="M186" s="318">
        <v>1193290.2932057176</v>
      </c>
      <c r="N186" s="317">
        <v>7.8941934080152501E-2</v>
      </c>
      <c r="O186" s="313">
        <v>5576765.9567513028</v>
      </c>
      <c r="P186" s="313">
        <v>-101228.2699241573</v>
      </c>
      <c r="Q186" s="317">
        <v>-1.7828174154982855E-2</v>
      </c>
    </row>
    <row r="187" spans="1:17">
      <c r="A187" s="329"/>
      <c r="B187" s="329"/>
      <c r="C187" s="160" t="s">
        <v>84</v>
      </c>
      <c r="D187" s="313">
        <v>473335.18105750089</v>
      </c>
      <c r="E187" s="313">
        <v>76405.947745472426</v>
      </c>
      <c r="F187" s="314">
        <v>0.19249261917025207</v>
      </c>
      <c r="G187" s="322">
        <v>5.2843734969297147</v>
      </c>
      <c r="H187" s="322">
        <v>0.92404773968936293</v>
      </c>
      <c r="I187" s="323">
        <v>5.3480129346826626</v>
      </c>
      <c r="J187" s="323">
        <v>0.17633486936050247</v>
      </c>
      <c r="K187" s="314">
        <v>3.4096257952111721E-2</v>
      </c>
      <c r="L187" s="315">
        <v>2531402.6707358747</v>
      </c>
      <c r="M187" s="315">
        <v>478612.4613309151</v>
      </c>
      <c r="N187" s="314">
        <v>0.23315215511947032</v>
      </c>
      <c r="O187" s="313">
        <v>1057734.3984640178</v>
      </c>
      <c r="P187" s="313">
        <v>194355.00641830557</v>
      </c>
      <c r="Q187" s="314">
        <v>0.22510961948929087</v>
      </c>
    </row>
    <row r="188" spans="1:17">
      <c r="A188" s="329"/>
      <c r="B188" s="329"/>
      <c r="C188" s="160" t="s">
        <v>119</v>
      </c>
      <c r="D188" s="313">
        <v>24875.145248975132</v>
      </c>
      <c r="E188" s="313">
        <v>5838.7598948740488</v>
      </c>
      <c r="F188" s="317">
        <v>0.30671578591553261</v>
      </c>
      <c r="G188" s="324">
        <v>0.27770925032929838</v>
      </c>
      <c r="H188" s="324">
        <v>6.8591769382790907E-2</v>
      </c>
      <c r="I188" s="325">
        <v>6.5714076794021716</v>
      </c>
      <c r="J188" s="325">
        <v>0.57275536728345333</v>
      </c>
      <c r="K188" s="317">
        <v>9.5480674238503524E-2</v>
      </c>
      <c r="L188" s="318">
        <v>163464.72051535963</v>
      </c>
      <c r="M188" s="318">
        <v>49272.063496598261</v>
      </c>
      <c r="N188" s="317">
        <v>0.43148189019284378</v>
      </c>
      <c r="O188" s="313">
        <v>56611.749774456024</v>
      </c>
      <c r="P188" s="313">
        <v>15365.123338120808</v>
      </c>
      <c r="Q188" s="317">
        <v>0.37251830429907051</v>
      </c>
    </row>
    <row r="189" spans="1:17">
      <c r="A189" s="329"/>
      <c r="B189" s="329"/>
      <c r="C189" s="160" t="s">
        <v>86</v>
      </c>
      <c r="D189" s="313">
        <v>74702.516207261695</v>
      </c>
      <c r="E189" s="313">
        <v>-5127.1467387672456</v>
      </c>
      <c r="F189" s="314">
        <v>-6.4226085261484767E-2</v>
      </c>
      <c r="G189" s="322">
        <v>0.83398828694218918</v>
      </c>
      <c r="H189" s="322">
        <v>-4.2952251377283202E-2</v>
      </c>
      <c r="I189" s="323">
        <v>4.6400889684483451</v>
      </c>
      <c r="J189" s="323">
        <v>-0.20605106189084665</v>
      </c>
      <c r="K189" s="314">
        <v>-4.2518594304099114E-2</v>
      </c>
      <c r="L189" s="315">
        <v>346626.32136864873</v>
      </c>
      <c r="M189" s="315">
        <v>-40239.403842587431</v>
      </c>
      <c r="N189" s="314">
        <v>-0.10401387670261029</v>
      </c>
      <c r="O189" s="313">
        <v>105346.73693457933</v>
      </c>
      <c r="P189" s="313">
        <v>-12026.543722928269</v>
      </c>
      <c r="Q189" s="314">
        <v>-0.10246406725242208</v>
      </c>
    </row>
    <row r="190" spans="1:17">
      <c r="A190" s="329"/>
      <c r="B190" s="329"/>
      <c r="C190" s="160" t="s">
        <v>87</v>
      </c>
      <c r="D190" s="313">
        <v>985161.57492367632</v>
      </c>
      <c r="E190" s="313">
        <v>-104804.66667383711</v>
      </c>
      <c r="F190" s="317">
        <v>-9.6154048331102193E-2</v>
      </c>
      <c r="G190" s="324">
        <v>10.99846773503994</v>
      </c>
      <c r="H190" s="324">
        <v>-0.97497105177786914</v>
      </c>
      <c r="I190" s="325">
        <v>5.5689083993727966</v>
      </c>
      <c r="J190" s="325">
        <v>0.25523082653071327</v>
      </c>
      <c r="K190" s="317">
        <v>4.8032802711851418E-2</v>
      </c>
      <c r="L190" s="318">
        <v>5486274.569331794</v>
      </c>
      <c r="M190" s="318">
        <v>-305454.60379988886</v>
      </c>
      <c r="N190" s="317">
        <v>-5.2739794052684363E-2</v>
      </c>
      <c r="O190" s="313">
        <v>2638458.2136559184</v>
      </c>
      <c r="P190" s="313">
        <v>-266789.73281892622</v>
      </c>
      <c r="Q190" s="317">
        <v>-9.1830280146189325E-2</v>
      </c>
    </row>
    <row r="191" spans="1:17">
      <c r="A191" s="329"/>
      <c r="B191" s="329"/>
      <c r="C191" s="160" t="s">
        <v>120</v>
      </c>
      <c r="D191" s="313">
        <v>213.38167947649956</v>
      </c>
      <c r="E191" s="313">
        <v>24.089301720142373</v>
      </c>
      <c r="F191" s="314">
        <v>0.12725975554677801</v>
      </c>
      <c r="G191" s="322">
        <v>2.3822199086000026E-3</v>
      </c>
      <c r="H191" s="322">
        <v>3.0281541754433516E-4</v>
      </c>
      <c r="I191" s="323">
        <v>8.5186959225455308</v>
      </c>
      <c r="J191" s="323">
        <v>2.9910649141005621</v>
      </c>
      <c r="K191" s="314">
        <v>0.54111153757023434</v>
      </c>
      <c r="L191" s="315">
        <v>1817.7336429023742</v>
      </c>
      <c r="M191" s="315">
        <v>771.3952259540556</v>
      </c>
      <c r="N191" s="314">
        <v>0.73723301511174166</v>
      </c>
      <c r="O191" s="313">
        <v>705.72620642185211</v>
      </c>
      <c r="P191" s="313">
        <v>260.3581131696701</v>
      </c>
      <c r="Q191" s="314">
        <v>0.58459085218358198</v>
      </c>
    </row>
    <row r="192" spans="1:17">
      <c r="A192" s="329"/>
      <c r="B192" s="329"/>
      <c r="C192" s="160" t="s">
        <v>89</v>
      </c>
      <c r="D192" s="313">
        <v>595133.09683315491</v>
      </c>
      <c r="E192" s="313">
        <v>-137716.57351582323</v>
      </c>
      <c r="F192" s="317">
        <v>-0.18791926787692148</v>
      </c>
      <c r="G192" s="324">
        <v>6.6441407482635126</v>
      </c>
      <c r="H192" s="324">
        <v>-1.406320204547634</v>
      </c>
      <c r="I192" s="325">
        <v>6.5978512903954467</v>
      </c>
      <c r="J192" s="325">
        <v>0.21860050383194185</v>
      </c>
      <c r="K192" s="317">
        <v>3.4267425932270286E-2</v>
      </c>
      <c r="L192" s="318">
        <v>3926599.6708976696</v>
      </c>
      <c r="M192" s="318">
        <v>-748432.16510885442</v>
      </c>
      <c r="N192" s="317">
        <v>-0.16009135153787005</v>
      </c>
      <c r="O192" s="313">
        <v>1760611.9433908737</v>
      </c>
      <c r="P192" s="313">
        <v>-400307.34684206964</v>
      </c>
      <c r="Q192" s="317">
        <v>-0.1852486340657902</v>
      </c>
    </row>
    <row r="193" spans="1:17">
      <c r="A193" s="329"/>
      <c r="B193" s="329"/>
      <c r="C193" s="160" t="s">
        <v>121</v>
      </c>
      <c r="D193" s="313">
        <v>10174.234360628223</v>
      </c>
      <c r="E193" s="313">
        <v>1093.8482682818048</v>
      </c>
      <c r="F193" s="314">
        <v>0.12046274873749876</v>
      </c>
      <c r="G193" s="322">
        <v>0.11358643210660503</v>
      </c>
      <c r="H193" s="322">
        <v>1.3837061082021138E-2</v>
      </c>
      <c r="I193" s="323">
        <v>4.8039811630685492</v>
      </c>
      <c r="J193" s="323">
        <v>5.0524528133560231E-2</v>
      </c>
      <c r="K193" s="314">
        <v>1.0629007901794234E-2</v>
      </c>
      <c r="L193" s="315">
        <v>48876.830217102768</v>
      </c>
      <c r="M193" s="315">
        <v>5713.608698667289</v>
      </c>
      <c r="N193" s="314">
        <v>0.13237215614749573</v>
      </c>
      <c r="O193" s="313">
        <v>27309.315456867218</v>
      </c>
      <c r="P193" s="313">
        <v>3057.4670886993408</v>
      </c>
      <c r="Q193" s="314">
        <v>0.12607150771701445</v>
      </c>
    </row>
    <row r="194" spans="1:17">
      <c r="A194" s="329"/>
      <c r="B194" s="329"/>
      <c r="C194" s="160" t="s">
        <v>91</v>
      </c>
      <c r="D194" s="313">
        <v>61128.948804882937</v>
      </c>
      <c r="E194" s="313">
        <v>-18593.338091819285</v>
      </c>
      <c r="F194" s="317">
        <v>-0.2332263513201904</v>
      </c>
      <c r="G194" s="324">
        <v>0.68245127319292831</v>
      </c>
      <c r="H194" s="324">
        <v>-0.19330972349973219</v>
      </c>
      <c r="I194" s="325">
        <v>6.0491532585942975</v>
      </c>
      <c r="J194" s="325">
        <v>-0.39459550218723294</v>
      </c>
      <c r="K194" s="317">
        <v>-6.1236947130659761E-2</v>
      </c>
      <c r="L194" s="318">
        <v>369778.3798575016</v>
      </c>
      <c r="M194" s="318">
        <v>-143932.00753979298</v>
      </c>
      <c r="N194" s="317">
        <v>-0.28018122870557899</v>
      </c>
      <c r="O194" s="313">
        <v>179210.82774026983</v>
      </c>
      <c r="P194" s="313">
        <v>-55614.023654061777</v>
      </c>
      <c r="Q194" s="317">
        <v>-0.23683193377463896</v>
      </c>
    </row>
    <row r="195" spans="1:17">
      <c r="A195" s="329"/>
      <c r="B195" s="329"/>
      <c r="C195" s="160" t="s">
        <v>122</v>
      </c>
      <c r="D195" s="313">
        <v>140.52614564963579</v>
      </c>
      <c r="E195" s="313">
        <v>45.913062239861489</v>
      </c>
      <c r="F195" s="314">
        <v>0.48527181004142494</v>
      </c>
      <c r="G195" s="322">
        <v>1.5688515652640871E-3</v>
      </c>
      <c r="H195" s="322">
        <v>5.2951298815488886E-4</v>
      </c>
      <c r="I195" s="323">
        <v>5.2732187021874486</v>
      </c>
      <c r="J195" s="323">
        <v>-0.48419149978105747</v>
      </c>
      <c r="K195" s="314">
        <v>-8.4098836594187501E-2</v>
      </c>
      <c r="L195" s="315">
        <v>741.02509938597677</v>
      </c>
      <c r="M195" s="315">
        <v>196.29876772284501</v>
      </c>
      <c r="N195" s="314">
        <v>0.36036217879079802</v>
      </c>
      <c r="O195" s="313">
        <v>523.66027462482452</v>
      </c>
      <c r="P195" s="313">
        <v>177.3586277961731</v>
      </c>
      <c r="Q195" s="314">
        <v>0.51215069122651147</v>
      </c>
    </row>
    <row r="196" spans="1:17">
      <c r="A196" s="329"/>
      <c r="B196" s="329"/>
      <c r="C196" s="160" t="s">
        <v>93</v>
      </c>
      <c r="D196" s="313">
        <v>8744.702647635746</v>
      </c>
      <c r="E196" s="313">
        <v>4052.0338062798028</v>
      </c>
      <c r="F196" s="317">
        <v>0.86348172932419642</v>
      </c>
      <c r="G196" s="324">
        <v>9.7626960257754011E-2</v>
      </c>
      <c r="H196" s="324">
        <v>4.6077305805675407E-2</v>
      </c>
      <c r="I196" s="325">
        <v>3.6763138161593831</v>
      </c>
      <c r="J196" s="325">
        <v>-1.1796560722351215</v>
      </c>
      <c r="K196" s="317">
        <v>-0.24292903361168552</v>
      </c>
      <c r="L196" s="318">
        <v>32148.271161708832</v>
      </c>
      <c r="M196" s="318">
        <v>9360.8125718772426</v>
      </c>
      <c r="N196" s="317">
        <v>0.4107879136664368</v>
      </c>
      <c r="O196" s="313">
        <v>14998.451741099358</v>
      </c>
      <c r="P196" s="313">
        <v>2563.7812179327011</v>
      </c>
      <c r="Q196" s="317">
        <v>0.20618006831433114</v>
      </c>
    </row>
    <row r="197" spans="1:17">
      <c r="A197" s="329"/>
      <c r="B197" s="329"/>
      <c r="C197" s="160" t="s">
        <v>123</v>
      </c>
      <c r="D197" s="313">
        <v>18857.086506414751</v>
      </c>
      <c r="E197" s="313">
        <v>-10213.541687977387</v>
      </c>
      <c r="F197" s="314">
        <v>-0.35133543106397774</v>
      </c>
      <c r="G197" s="322">
        <v>0.21052288558222296</v>
      </c>
      <c r="H197" s="322">
        <v>-0.10882222245500958</v>
      </c>
      <c r="I197" s="323">
        <v>3.6387184450404586</v>
      </c>
      <c r="J197" s="323">
        <v>0.38916099549737737</v>
      </c>
      <c r="K197" s="314">
        <v>0.11975815216071872</v>
      </c>
      <c r="L197" s="315">
        <v>68615.628490614894</v>
      </c>
      <c r="M197" s="315">
        <v>-25851.047921369216</v>
      </c>
      <c r="N197" s="314">
        <v>-0.27365256091607065</v>
      </c>
      <c r="O197" s="313">
        <v>45059.388667583466</v>
      </c>
      <c r="P197" s="313">
        <v>-24139.325432944184</v>
      </c>
      <c r="Q197" s="314">
        <v>-0.34884066484062193</v>
      </c>
    </row>
    <row r="198" spans="1:17">
      <c r="A198" s="329" t="s">
        <v>111</v>
      </c>
      <c r="B198" s="329" t="s">
        <v>133</v>
      </c>
      <c r="C198" s="160" t="s">
        <v>82</v>
      </c>
      <c r="D198" s="313">
        <v>10473344.251050815</v>
      </c>
      <c r="E198" s="313">
        <v>405589.66628033854</v>
      </c>
      <c r="F198" s="317">
        <v>4.0286010437111296E-2</v>
      </c>
      <c r="G198" s="324">
        <v>7.8065731099819855</v>
      </c>
      <c r="H198" s="324">
        <v>-0.4959171046443851</v>
      </c>
      <c r="I198" s="325">
        <v>2.598970676101648</v>
      </c>
      <c r="J198" s="325">
        <v>7.3566597795185817E-2</v>
      </c>
      <c r="K198" s="317">
        <v>2.9130624452194449E-2</v>
      </c>
      <c r="L198" s="318">
        <v>27219914.589198846</v>
      </c>
      <c r="M198" s="318">
        <v>1794766.1014309004</v>
      </c>
      <c r="N198" s="317">
        <v>7.0590191530026394E-2</v>
      </c>
      <c r="O198" s="313">
        <v>10017492.373109877</v>
      </c>
      <c r="P198" s="313">
        <v>260543.51632917114</v>
      </c>
      <c r="Q198" s="317">
        <v>2.6703380344983912E-2</v>
      </c>
    </row>
    <row r="199" spans="1:17">
      <c r="A199" s="329"/>
      <c r="B199" s="329"/>
      <c r="C199" s="160" t="s">
        <v>118</v>
      </c>
      <c r="D199" s="313">
        <v>28028928.762995161</v>
      </c>
      <c r="E199" s="313">
        <v>-1458471.5755874962</v>
      </c>
      <c r="F199" s="314">
        <v>-4.9460839505718161E-2</v>
      </c>
      <c r="G199" s="322">
        <v>20.892073853186382</v>
      </c>
      <c r="H199" s="322">
        <v>-3.4250517486028293</v>
      </c>
      <c r="I199" s="323">
        <v>2.3425357466540162</v>
      </c>
      <c r="J199" s="323">
        <v>9.4408303364854174E-2</v>
      </c>
      <c r="K199" s="314">
        <v>4.1994195501091548E-2</v>
      </c>
      <c r="L199" s="315">
        <v>65658767.567735098</v>
      </c>
      <c r="M199" s="315">
        <v>-632666.36468670517</v>
      </c>
      <c r="N199" s="314">
        <v>-9.5437121684779375E-3</v>
      </c>
      <c r="O199" s="313">
        <v>15699988.726075411</v>
      </c>
      <c r="P199" s="313">
        <v>524604.96299683861</v>
      </c>
      <c r="Q199" s="314">
        <v>3.4569469292314886E-2</v>
      </c>
    </row>
    <row r="200" spans="1:17">
      <c r="A200" s="329"/>
      <c r="B200" s="329"/>
      <c r="C200" s="160" t="s">
        <v>84</v>
      </c>
      <c r="D200" s="313">
        <v>17081367.53199492</v>
      </c>
      <c r="E200" s="313">
        <v>1971243.713786263</v>
      </c>
      <c r="F200" s="317">
        <v>0.13045847522511955</v>
      </c>
      <c r="G200" s="324">
        <v>12.732031074373582</v>
      </c>
      <c r="H200" s="324">
        <v>0.27129277506687011</v>
      </c>
      <c r="I200" s="325">
        <v>2.578291118860526</v>
      </c>
      <c r="J200" s="325">
        <v>9.9222054372121171E-2</v>
      </c>
      <c r="K200" s="317">
        <v>4.002391695876259E-2</v>
      </c>
      <c r="L200" s="318">
        <v>44040738.205735043</v>
      </c>
      <c r="M200" s="318">
        <v>6581697.6874245405</v>
      </c>
      <c r="N200" s="317">
        <v>0.17570385136285899</v>
      </c>
      <c r="O200" s="313">
        <v>13174900.142288506</v>
      </c>
      <c r="P200" s="313">
        <v>1374037.2887648698</v>
      </c>
      <c r="Q200" s="317">
        <v>0.11643532390977615</v>
      </c>
    </row>
    <row r="201" spans="1:17">
      <c r="A201" s="329"/>
      <c r="B201" s="329"/>
      <c r="C201" s="160" t="s">
        <v>119</v>
      </c>
      <c r="D201" s="313">
        <v>3151361.5315571334</v>
      </c>
      <c r="E201" s="313">
        <v>-326425.65805342188</v>
      </c>
      <c r="F201" s="314">
        <v>-9.3860158847147643E-2</v>
      </c>
      <c r="G201" s="322">
        <v>2.348947346939088</v>
      </c>
      <c r="H201" s="322">
        <v>-0.5190500667019653</v>
      </c>
      <c r="I201" s="323">
        <v>2.2750374228638868</v>
      </c>
      <c r="J201" s="323">
        <v>0.15592567542900104</v>
      </c>
      <c r="K201" s="314">
        <v>7.3580676251615282E-2</v>
      </c>
      <c r="L201" s="315">
        <v>7169465.4172661323</v>
      </c>
      <c r="M201" s="315">
        <v>-200354.27131615113</v>
      </c>
      <c r="N201" s="314">
        <v>-2.7185776556589387E-2</v>
      </c>
      <c r="O201" s="313">
        <v>1957892.0912142992</v>
      </c>
      <c r="P201" s="313">
        <v>50493.783474594122</v>
      </c>
      <c r="Q201" s="314">
        <v>2.6472595298896954E-2</v>
      </c>
    </row>
    <row r="202" spans="1:17">
      <c r="A202" s="329"/>
      <c r="B202" s="329"/>
      <c r="C202" s="160" t="s">
        <v>86</v>
      </c>
      <c r="D202" s="313">
        <v>23304136.131600913</v>
      </c>
      <c r="E202" s="313">
        <v>5199485.2549264804</v>
      </c>
      <c r="F202" s="317">
        <v>0.28719058380879159</v>
      </c>
      <c r="G202" s="324">
        <v>17.370329678417882</v>
      </c>
      <c r="H202" s="324">
        <v>2.4401200197322996</v>
      </c>
      <c r="I202" s="325">
        <v>2.3030574418823435</v>
      </c>
      <c r="J202" s="325">
        <v>6.3906244811694712E-2</v>
      </c>
      <c r="K202" s="317">
        <v>2.8540388382570829E-2</v>
      </c>
      <c r="L202" s="318">
        <v>53670764.144522689</v>
      </c>
      <c r="M202" s="318">
        <v>13131713.461470962</v>
      </c>
      <c r="N202" s="317">
        <v>0.32392750299308248</v>
      </c>
      <c r="O202" s="313">
        <v>11682957.23334372</v>
      </c>
      <c r="P202" s="313">
        <v>2075132.0884584524</v>
      </c>
      <c r="Q202" s="317">
        <v>0.2159835402045332</v>
      </c>
    </row>
    <row r="203" spans="1:17">
      <c r="A203" s="329"/>
      <c r="B203" s="329"/>
      <c r="C203" s="160" t="s">
        <v>87</v>
      </c>
      <c r="D203" s="313">
        <v>3607628.2416049237</v>
      </c>
      <c r="E203" s="313">
        <v>241281.95395953488</v>
      </c>
      <c r="F203" s="314">
        <v>7.1674727833273805E-2</v>
      </c>
      <c r="G203" s="322">
        <v>2.689037326248386</v>
      </c>
      <c r="H203" s="322">
        <v>-8.7059059185787824E-2</v>
      </c>
      <c r="I203" s="323">
        <v>2.5380560384792368</v>
      </c>
      <c r="J203" s="323">
        <v>0.17332748342243454</v>
      </c>
      <c r="K203" s="314">
        <v>7.3296989226009121E-2</v>
      </c>
      <c r="L203" s="315">
        <v>9156362.6431936081</v>
      </c>
      <c r="M203" s="315">
        <v>1195867.4505890971</v>
      </c>
      <c r="N203" s="314">
        <v>0.15022525881305554</v>
      </c>
      <c r="O203" s="313">
        <v>5138569.9556726217</v>
      </c>
      <c r="P203" s="313">
        <v>583214.28381991759</v>
      </c>
      <c r="Q203" s="314">
        <v>0.12802826515250326</v>
      </c>
    </row>
    <row r="204" spans="1:17">
      <c r="A204" s="329"/>
      <c r="B204" s="329"/>
      <c r="C204" s="160" t="s">
        <v>120</v>
      </c>
      <c r="D204" s="313">
        <v>224036.9989305487</v>
      </c>
      <c r="E204" s="313">
        <v>6118.884143717034</v>
      </c>
      <c r="F204" s="317">
        <v>2.8078822862902197E-2</v>
      </c>
      <c r="G204" s="324">
        <v>0.16699166661277334</v>
      </c>
      <c r="H204" s="324">
        <v>-1.2717026162115508E-2</v>
      </c>
      <c r="I204" s="325">
        <v>3.4752907327011964</v>
      </c>
      <c r="J204" s="325">
        <v>0.18503085382560069</v>
      </c>
      <c r="K204" s="317">
        <v>5.6235938994834846E-2</v>
      </c>
      <c r="L204" s="318">
        <v>778593.70616552373</v>
      </c>
      <c r="M204" s="318">
        <v>61586.476202204823</v>
      </c>
      <c r="N204" s="317">
        <v>8.5893800827301983E-2</v>
      </c>
      <c r="O204" s="313">
        <v>472455.04855716228</v>
      </c>
      <c r="P204" s="313">
        <v>29422.481011152267</v>
      </c>
      <c r="Q204" s="317">
        <v>6.6411553385624794E-2</v>
      </c>
    </row>
    <row r="205" spans="1:17">
      <c r="A205" s="329"/>
      <c r="B205" s="329"/>
      <c r="C205" s="160" t="s">
        <v>89</v>
      </c>
      <c r="D205" s="313">
        <v>1824668.9232969317</v>
      </c>
      <c r="E205" s="313">
        <v>-122197.80360901682</v>
      </c>
      <c r="F205" s="314">
        <v>-6.2766393775304422E-2</v>
      </c>
      <c r="G205" s="322">
        <v>1.3600633197749068</v>
      </c>
      <c r="H205" s="322">
        <v>-0.245442834871473</v>
      </c>
      <c r="I205" s="323">
        <v>2.672123200825927</v>
      </c>
      <c r="J205" s="323">
        <v>0.1623345219250738</v>
      </c>
      <c r="K205" s="314">
        <v>6.4680553900724108E-2</v>
      </c>
      <c r="L205" s="315">
        <v>4875740.1637677951</v>
      </c>
      <c r="M205" s="315">
        <v>-10483.906749513932</v>
      </c>
      <c r="N205" s="314">
        <v>-2.1456049903180127E-3</v>
      </c>
      <c r="O205" s="313">
        <v>2517455.1316497326</v>
      </c>
      <c r="P205" s="313">
        <v>-73267.202392678242</v>
      </c>
      <c r="Q205" s="314">
        <v>-2.82806078559397E-2</v>
      </c>
    </row>
    <row r="206" spans="1:17">
      <c r="A206" s="329"/>
      <c r="B206" s="329"/>
      <c r="C206" s="160" t="s">
        <v>121</v>
      </c>
      <c r="D206" s="313">
        <v>940681.00496557914</v>
      </c>
      <c r="E206" s="313">
        <v>-155634.73777322541</v>
      </c>
      <c r="F206" s="317">
        <v>-0.14196160075601974</v>
      </c>
      <c r="G206" s="324">
        <v>0.70116047581443053</v>
      </c>
      <c r="H206" s="324">
        <v>-0.20292897626643547</v>
      </c>
      <c r="I206" s="325">
        <v>2.3865774338177919</v>
      </c>
      <c r="J206" s="325">
        <v>2.1662001525728503E-2</v>
      </c>
      <c r="K206" s="317">
        <v>9.1597362129494028E-3</v>
      </c>
      <c r="L206" s="318">
        <v>2245008.0588718932</v>
      </c>
      <c r="M206" s="318">
        <v>-347685.95979584148</v>
      </c>
      <c r="N206" s="317">
        <v>-0.13410219535836365</v>
      </c>
      <c r="O206" s="313">
        <v>403817.19316411018</v>
      </c>
      <c r="P206" s="313">
        <v>-91087.270285221282</v>
      </c>
      <c r="Q206" s="317">
        <v>-0.18405020971193328</v>
      </c>
    </row>
    <row r="207" spans="1:17">
      <c r="A207" s="329"/>
      <c r="B207" s="329"/>
      <c r="C207" s="160" t="s">
        <v>91</v>
      </c>
      <c r="D207" s="313">
        <v>363082.44580232387</v>
      </c>
      <c r="E207" s="313">
        <v>-66689.324177914474</v>
      </c>
      <c r="F207" s="314">
        <v>-0.15517381279133566</v>
      </c>
      <c r="G207" s="322">
        <v>0.27063272152278656</v>
      </c>
      <c r="H207" s="322">
        <v>-8.3783537310258061E-2</v>
      </c>
      <c r="I207" s="323">
        <v>3.5443000686745441</v>
      </c>
      <c r="J207" s="323">
        <v>0.16093937574672479</v>
      </c>
      <c r="K207" s="314">
        <v>4.7567903736404342E-2</v>
      </c>
      <c r="L207" s="315">
        <v>1286873.137591698</v>
      </c>
      <c r="M207" s="315">
        <v>-167199.7758894565</v>
      </c>
      <c r="N207" s="314">
        <v>-0.11498720204420031</v>
      </c>
      <c r="O207" s="313">
        <v>878504.87794220448</v>
      </c>
      <c r="P207" s="313">
        <v>-45178.295091045089</v>
      </c>
      <c r="Q207" s="314">
        <v>-4.8911029679890916E-2</v>
      </c>
    </row>
    <row r="208" spans="1:17">
      <c r="A208" s="329"/>
      <c r="B208" s="329"/>
      <c r="C208" s="160" t="s">
        <v>122</v>
      </c>
      <c r="D208" s="313">
        <v>157373.89293520758</v>
      </c>
      <c r="E208" s="313">
        <v>-45462.627541212249</v>
      </c>
      <c r="F208" s="317">
        <v>-0.22413432962875823</v>
      </c>
      <c r="G208" s="324">
        <v>0.11730262763757736</v>
      </c>
      <c r="H208" s="324">
        <v>-4.9968854026447504E-2</v>
      </c>
      <c r="I208" s="325">
        <v>2.9515894476948064</v>
      </c>
      <c r="J208" s="325">
        <v>6.6319926900568316E-2</v>
      </c>
      <c r="K208" s="317">
        <v>2.2985695590168713E-2</v>
      </c>
      <c r="L208" s="318">
        <v>464503.1217302109</v>
      </c>
      <c r="M208" s="318">
        <v>-120734.9085043596</v>
      </c>
      <c r="N208" s="317">
        <v>-0.20630051751074274</v>
      </c>
      <c r="O208" s="313">
        <v>277738.62348806858</v>
      </c>
      <c r="P208" s="313">
        <v>-23715.208349943161</v>
      </c>
      <c r="Q208" s="317">
        <v>-7.8669453976908443E-2</v>
      </c>
    </row>
    <row r="209" spans="1:17">
      <c r="A209" s="329"/>
      <c r="B209" s="329"/>
      <c r="C209" s="160" t="s">
        <v>93</v>
      </c>
      <c r="D209" s="313">
        <v>1053050.3805251762</v>
      </c>
      <c r="E209" s="313">
        <v>-38239.670436347602</v>
      </c>
      <c r="F209" s="314">
        <v>-3.5040794518977833E-2</v>
      </c>
      <c r="G209" s="322">
        <v>0.7849178435282822</v>
      </c>
      <c r="H209" s="322">
        <v>-0.11502711372493668</v>
      </c>
      <c r="I209" s="323">
        <v>2.4140345413632747</v>
      </c>
      <c r="J209" s="323">
        <v>0.23131051187938345</v>
      </c>
      <c r="K209" s="314">
        <v>0.10597331992266434</v>
      </c>
      <c r="L209" s="315">
        <v>2542099.9923835155</v>
      </c>
      <c r="M209" s="315">
        <v>160114.97501309728</v>
      </c>
      <c r="N209" s="314">
        <v>6.7219136075782504E-2</v>
      </c>
      <c r="O209" s="313">
        <v>948389.19707834721</v>
      </c>
      <c r="P209" s="313">
        <v>-41881.575902703218</v>
      </c>
      <c r="Q209" s="314">
        <v>-4.2293054632548115E-2</v>
      </c>
    </row>
    <row r="210" spans="1:17">
      <c r="A210" s="329"/>
      <c r="B210" s="329"/>
      <c r="C210" s="160" t="s">
        <v>123</v>
      </c>
      <c r="D210" s="313">
        <v>363823.46534152405</v>
      </c>
      <c r="E210" s="313">
        <v>-4077.5371287051239</v>
      </c>
      <c r="F210" s="317">
        <v>-1.1083245496280161E-2</v>
      </c>
      <c r="G210" s="324">
        <v>0.27118505925465392</v>
      </c>
      <c r="H210" s="324">
        <v>-3.2208755844976511E-2</v>
      </c>
      <c r="I210" s="325">
        <v>2.3237625477626169</v>
      </c>
      <c r="J210" s="325">
        <v>7.800695172313965E-2</v>
      </c>
      <c r="K210" s="317">
        <v>3.4735281016647371E-2</v>
      </c>
      <c r="L210" s="318">
        <v>845439.34275784413</v>
      </c>
      <c r="M210" s="318">
        <v>19223.607671793434</v>
      </c>
      <c r="N210" s="317">
        <v>2.3267055873477511E-2</v>
      </c>
      <c r="O210" s="313">
        <v>959657.12458395958</v>
      </c>
      <c r="P210" s="313">
        <v>45751.401046813466</v>
      </c>
      <c r="Q210" s="317">
        <v>5.0061401158249641E-2</v>
      </c>
    </row>
    <row r="211" spans="1:17">
      <c r="A211" s="329"/>
      <c r="B211" s="329" t="s">
        <v>134</v>
      </c>
      <c r="C211" s="160" t="s">
        <v>82</v>
      </c>
      <c r="D211" s="313">
        <v>138394124.8104625</v>
      </c>
      <c r="E211" s="313">
        <v>6704750.3779571354</v>
      </c>
      <c r="F211" s="314">
        <v>5.0913374042896031E-2</v>
      </c>
      <c r="G211" s="322">
        <v>7.9778346527501274</v>
      </c>
      <c r="H211" s="322">
        <v>-0.27239120747619694</v>
      </c>
      <c r="I211" s="323">
        <v>2.5540998398846542</v>
      </c>
      <c r="J211" s="323">
        <v>8.2753035204541359E-2</v>
      </c>
      <c r="K211" s="314">
        <v>3.3484994921727622E-2</v>
      </c>
      <c r="L211" s="315">
        <v>353472412.01937914</v>
      </c>
      <c r="M211" s="315">
        <v>28022297.305284023</v>
      </c>
      <c r="N211" s="314">
        <v>8.6103203035897982E-2</v>
      </c>
      <c r="O211" s="313">
        <v>131731658.4514924</v>
      </c>
      <c r="P211" s="313">
        <v>4734305.1406607479</v>
      </c>
      <c r="Q211" s="314">
        <v>3.7278770125809838E-2</v>
      </c>
    </row>
    <row r="212" spans="1:17">
      <c r="A212" s="329"/>
      <c r="B212" s="329"/>
      <c r="C212" s="160" t="s">
        <v>118</v>
      </c>
      <c r="D212" s="313">
        <v>394352982.33491129</v>
      </c>
      <c r="E212" s="313">
        <v>-20604679.952847719</v>
      </c>
      <c r="F212" s="317">
        <v>-4.965489693394088E-2</v>
      </c>
      <c r="G212" s="324">
        <v>22.732777798158178</v>
      </c>
      <c r="H212" s="324">
        <v>-3.26396226578807</v>
      </c>
      <c r="I212" s="325">
        <v>2.2673496230874184</v>
      </c>
      <c r="J212" s="325">
        <v>4.9576767377020659E-2</v>
      </c>
      <c r="K212" s="317">
        <v>2.2354303439763318E-2</v>
      </c>
      <c r="L212" s="318">
        <v>894136085.8604604</v>
      </c>
      <c r="M212" s="318">
        <v>-26145753.830373764</v>
      </c>
      <c r="N212" s="317">
        <v>-2.8410594127509188E-2</v>
      </c>
      <c r="O212" s="313">
        <v>207552266.90083247</v>
      </c>
      <c r="P212" s="313">
        <v>1203532.6893937588</v>
      </c>
      <c r="Q212" s="317">
        <v>5.8325179167832385E-3</v>
      </c>
    </row>
    <row r="213" spans="1:17">
      <c r="A213" s="329"/>
      <c r="B213" s="329"/>
      <c r="C213" s="160" t="s">
        <v>84</v>
      </c>
      <c r="D213" s="313">
        <v>224585856.53313154</v>
      </c>
      <c r="E213" s="313">
        <v>28568680.558502972</v>
      </c>
      <c r="F213" s="314">
        <v>0.1457458022056228</v>
      </c>
      <c r="G213" s="322">
        <v>12.946422626115217</v>
      </c>
      <c r="H213" s="322">
        <v>0.66611541649087869</v>
      </c>
      <c r="I213" s="323">
        <v>2.5119475506474314</v>
      </c>
      <c r="J213" s="323">
        <v>5.6367114943872476E-2</v>
      </c>
      <c r="K213" s="314">
        <v>2.2954701106226435E-2</v>
      </c>
      <c r="L213" s="315">
        <v>564147892.22845519</v>
      </c>
      <c r="M213" s="315">
        <v>82811949.843295574</v>
      </c>
      <c r="N213" s="314">
        <v>0.17204605463896644</v>
      </c>
      <c r="O213" s="313">
        <v>171030211.73251495</v>
      </c>
      <c r="P213" s="313">
        <v>17980118.240485668</v>
      </c>
      <c r="Q213" s="314">
        <v>0.11747864918110656</v>
      </c>
    </row>
    <row r="214" spans="1:17">
      <c r="A214" s="329"/>
      <c r="B214" s="329"/>
      <c r="C214" s="160" t="s">
        <v>119</v>
      </c>
      <c r="D214" s="313">
        <v>50018747.312391475</v>
      </c>
      <c r="E214" s="313">
        <v>-2951490.4903020486</v>
      </c>
      <c r="F214" s="317">
        <v>-5.5719789314443401E-2</v>
      </c>
      <c r="G214" s="324">
        <v>2.8833687567478421</v>
      </c>
      <c r="H214" s="324">
        <v>-0.43517100870683922</v>
      </c>
      <c r="I214" s="325">
        <v>2.0151789677925809</v>
      </c>
      <c r="J214" s="325">
        <v>6.295696597228928E-2</v>
      </c>
      <c r="K214" s="317">
        <v>3.224887636425925E-2</v>
      </c>
      <c r="L214" s="318">
        <v>100796727.57926299</v>
      </c>
      <c r="M214" s="318">
        <v>-2612936.1008082479</v>
      </c>
      <c r="N214" s="317">
        <v>-2.5267813546828159E-2</v>
      </c>
      <c r="O214" s="313">
        <v>25796131.29578032</v>
      </c>
      <c r="P214" s="313">
        <v>-899657.59087128192</v>
      </c>
      <c r="Q214" s="317">
        <v>-3.3700356063316325E-2</v>
      </c>
    </row>
    <row r="215" spans="1:17">
      <c r="A215" s="329"/>
      <c r="B215" s="329"/>
      <c r="C215" s="160" t="s">
        <v>86</v>
      </c>
      <c r="D215" s="313">
        <v>284414873.22389495</v>
      </c>
      <c r="E215" s="313">
        <v>56243378.088496864</v>
      </c>
      <c r="F215" s="314">
        <v>0.24649607548533511</v>
      </c>
      <c r="G215" s="322">
        <v>16.395311827511822</v>
      </c>
      <c r="H215" s="322">
        <v>2.1005642228188943</v>
      </c>
      <c r="I215" s="323">
        <v>2.2457292974193388</v>
      </c>
      <c r="J215" s="323">
        <v>2.5751223795080769E-3</v>
      </c>
      <c r="K215" s="314">
        <v>1.1479917021139892E-3</v>
      </c>
      <c r="L215" s="315">
        <v>638718813.42070794</v>
      </c>
      <c r="M215" s="315">
        <v>126894971.48265934</v>
      </c>
      <c r="N215" s="314">
        <v>0.24792704263671009</v>
      </c>
      <c r="O215" s="313">
        <v>146214558.95896742</v>
      </c>
      <c r="P215" s="313">
        <v>23673557.285419077</v>
      </c>
      <c r="Q215" s="314">
        <v>0.19318886709026503</v>
      </c>
    </row>
    <row r="216" spans="1:17">
      <c r="A216" s="329"/>
      <c r="B216" s="329"/>
      <c r="C216" s="160" t="s">
        <v>87</v>
      </c>
      <c r="D216" s="313">
        <v>45913259.156267248</v>
      </c>
      <c r="E216" s="313">
        <v>3495239.9327417761</v>
      </c>
      <c r="F216" s="317">
        <v>8.2399885631700587E-2</v>
      </c>
      <c r="G216" s="324">
        <v>2.6467047674113027</v>
      </c>
      <c r="H216" s="324">
        <v>-1.0747594600417187E-2</v>
      </c>
      <c r="I216" s="325">
        <v>2.4394533807254004</v>
      </c>
      <c r="J216" s="325">
        <v>8.3514351771959205E-2</v>
      </c>
      <c r="K216" s="317">
        <v>3.5448435101929646E-2</v>
      </c>
      <c r="L216" s="318">
        <v>112003255.26887758</v>
      </c>
      <c r="M216" s="318">
        <v>12068988.249276578</v>
      </c>
      <c r="N216" s="317">
        <v>0.12076926773185198</v>
      </c>
      <c r="O216" s="313">
        <v>62887692.386944525</v>
      </c>
      <c r="P216" s="313">
        <v>4488615.1225557104</v>
      </c>
      <c r="Q216" s="317">
        <v>7.6861062414299894E-2</v>
      </c>
    </row>
    <row r="217" spans="1:17">
      <c r="A217" s="329"/>
      <c r="B217" s="329"/>
      <c r="C217" s="160" t="s">
        <v>120</v>
      </c>
      <c r="D217" s="313">
        <v>2907581.7773230765</v>
      </c>
      <c r="E217" s="313">
        <v>62311.076294634957</v>
      </c>
      <c r="F217" s="314">
        <v>2.1899876265591256E-2</v>
      </c>
      <c r="G217" s="322">
        <v>0.1676097644361795</v>
      </c>
      <c r="H217" s="322">
        <v>-1.0643993834958038E-2</v>
      </c>
      <c r="I217" s="323">
        <v>3.3108616567895357</v>
      </c>
      <c r="J217" s="323">
        <v>0.1160286098826866</v>
      </c>
      <c r="K217" s="314">
        <v>3.6317581601023677E-2</v>
      </c>
      <c r="L217" s="315">
        <v>9626601.0205189437</v>
      </c>
      <c r="M217" s="315">
        <v>536436.1574774608</v>
      </c>
      <c r="N217" s="314">
        <v>5.9012808409942781E-2</v>
      </c>
      <c r="O217" s="313">
        <v>5898903.7371512018</v>
      </c>
      <c r="P217" s="313">
        <v>380711.45279505849</v>
      </c>
      <c r="Q217" s="314">
        <v>6.8992059931358388E-2</v>
      </c>
    </row>
    <row r="218" spans="1:17">
      <c r="A218" s="329"/>
      <c r="B218" s="329"/>
      <c r="C218" s="160" t="s">
        <v>89</v>
      </c>
      <c r="D218" s="313">
        <v>25508683.148915168</v>
      </c>
      <c r="E218" s="313">
        <v>-847886.86660045013</v>
      </c>
      <c r="F218" s="317">
        <v>-3.2169848584292837E-2</v>
      </c>
      <c r="G218" s="324">
        <v>1.4704674540927756</v>
      </c>
      <c r="H218" s="324">
        <v>-0.18074895167974114</v>
      </c>
      <c r="I218" s="325">
        <v>2.5805043569694739</v>
      </c>
      <c r="J218" s="325">
        <v>3.0307003717245262E-2</v>
      </c>
      <c r="K218" s="317">
        <v>1.1884179739499451E-2</v>
      </c>
      <c r="L218" s="318">
        <v>65825268.006329387</v>
      </c>
      <c r="M218" s="318">
        <v>-1389187.0880455971</v>
      </c>
      <c r="N218" s="317">
        <v>-2.0667981107561708E-2</v>
      </c>
      <c r="O218" s="313">
        <v>34311098.221213028</v>
      </c>
      <c r="P218" s="313">
        <v>-458416.85004932433</v>
      </c>
      <c r="Q218" s="317">
        <v>-1.3184447614807672E-2</v>
      </c>
    </row>
    <row r="219" spans="1:17">
      <c r="A219" s="329"/>
      <c r="B219" s="329"/>
      <c r="C219" s="160" t="s">
        <v>121</v>
      </c>
      <c r="D219" s="313">
        <v>13666876.656568088</v>
      </c>
      <c r="E219" s="313">
        <v>-1774860.0931036863</v>
      </c>
      <c r="F219" s="314">
        <v>-0.11493914977804633</v>
      </c>
      <c r="G219" s="322">
        <v>0.78783750636058747</v>
      </c>
      <c r="H219" s="322">
        <v>-0.17957399823460163</v>
      </c>
      <c r="I219" s="323">
        <v>2.3713609959480242</v>
      </c>
      <c r="J219" s="323">
        <v>3.4685515614380158E-2</v>
      </c>
      <c r="K219" s="314">
        <v>1.4843959251640523E-2</v>
      </c>
      <c r="L219" s="315">
        <v>32409098.239818104</v>
      </c>
      <c r="M219" s="315">
        <v>-3673229.3969068751</v>
      </c>
      <c r="N219" s="314">
        <v>-0.1018013425821294</v>
      </c>
      <c r="O219" s="313">
        <v>6021278.742092222</v>
      </c>
      <c r="P219" s="313">
        <v>-791286.35209763702</v>
      </c>
      <c r="Q219" s="314">
        <v>-0.11615101524277409</v>
      </c>
    </row>
    <row r="220" spans="1:17">
      <c r="A220" s="329"/>
      <c r="B220" s="329"/>
      <c r="C220" s="160" t="s">
        <v>91</v>
      </c>
      <c r="D220" s="313">
        <v>5195301.8038737476</v>
      </c>
      <c r="E220" s="313">
        <v>-465549.70777129661</v>
      </c>
      <c r="F220" s="317">
        <v>-8.224022601787126E-2</v>
      </c>
      <c r="G220" s="324">
        <v>0.29948712648895509</v>
      </c>
      <c r="H220" s="324">
        <v>-5.5160343996311867E-2</v>
      </c>
      <c r="I220" s="325">
        <v>3.4789206026088619</v>
      </c>
      <c r="J220" s="325">
        <v>0.13581305794636078</v>
      </c>
      <c r="K220" s="317">
        <v>4.0624794785078203E-2</v>
      </c>
      <c r="L220" s="318">
        <v>18074042.482267365</v>
      </c>
      <c r="M220" s="318">
        <v>-850792.9155273065</v>
      </c>
      <c r="N220" s="317">
        <v>-4.4956423537847533E-2</v>
      </c>
      <c r="O220" s="313">
        <v>11862986.289317686</v>
      </c>
      <c r="P220" s="313">
        <v>-451268.11126582325</v>
      </c>
      <c r="Q220" s="317">
        <v>-3.6645995493193639E-2</v>
      </c>
    </row>
    <row r="221" spans="1:17">
      <c r="A221" s="329"/>
      <c r="B221" s="329"/>
      <c r="C221" s="160" t="s">
        <v>122</v>
      </c>
      <c r="D221" s="313">
        <v>2376642.5167844365</v>
      </c>
      <c r="E221" s="313">
        <v>-190246.099302724</v>
      </c>
      <c r="F221" s="314">
        <v>-7.411544782676463E-2</v>
      </c>
      <c r="G221" s="322">
        <v>0.13700336667881982</v>
      </c>
      <c r="H221" s="322">
        <v>-2.3809993791784362E-2</v>
      </c>
      <c r="I221" s="323">
        <v>2.9330973514857521</v>
      </c>
      <c r="J221" s="323">
        <v>7.0494856058758604E-2</v>
      </c>
      <c r="K221" s="314">
        <v>2.4626142180541696E-2</v>
      </c>
      <c r="L221" s="315">
        <v>6970923.871408863</v>
      </c>
      <c r="M221" s="315">
        <v>-377057.88648538478</v>
      </c>
      <c r="N221" s="314">
        <v>-5.1314483202179365E-2</v>
      </c>
      <c r="O221" s="313">
        <v>3745010.1512763817</v>
      </c>
      <c r="P221" s="313">
        <v>-229662.6013424769</v>
      </c>
      <c r="Q221" s="314">
        <v>-5.7781511997724917E-2</v>
      </c>
    </row>
    <row r="222" spans="1:17">
      <c r="A222" s="329"/>
      <c r="B222" s="329"/>
      <c r="C222" s="160" t="s">
        <v>93</v>
      </c>
      <c r="D222" s="313">
        <v>14636969.777817344</v>
      </c>
      <c r="E222" s="313">
        <v>-585893.21896855906</v>
      </c>
      <c r="F222" s="317">
        <v>-3.8487715424638733E-2</v>
      </c>
      <c r="G222" s="324">
        <v>0.84375926264681789</v>
      </c>
      <c r="H222" s="324">
        <v>-0.10993998988577758</v>
      </c>
      <c r="I222" s="325">
        <v>2.2791483245005448</v>
      </c>
      <c r="J222" s="325">
        <v>4.2653562579117121E-2</v>
      </c>
      <c r="K222" s="317">
        <v>1.9071613001441771E-2</v>
      </c>
      <c r="L222" s="318">
        <v>33359825.144877512</v>
      </c>
      <c r="M222" s="318">
        <v>-686028.20888168737</v>
      </c>
      <c r="N222" s="317">
        <v>-2.0150125237085269E-2</v>
      </c>
      <c r="O222" s="313">
        <v>13180558.295970164</v>
      </c>
      <c r="P222" s="313">
        <v>-1868177.8675931394</v>
      </c>
      <c r="Q222" s="317">
        <v>-0.12414184468968617</v>
      </c>
    </row>
    <row r="223" spans="1:17">
      <c r="A223" s="329"/>
      <c r="B223" s="329"/>
      <c r="C223" s="160" t="s">
        <v>123</v>
      </c>
      <c r="D223" s="313">
        <v>4963644.9016894642</v>
      </c>
      <c r="E223" s="313">
        <v>-182438.455633156</v>
      </c>
      <c r="F223" s="314">
        <v>-3.5451904480628973E-2</v>
      </c>
      <c r="G223" s="322">
        <v>0.28613308805469634</v>
      </c>
      <c r="H223" s="322">
        <v>-3.6264601025552845E-2</v>
      </c>
      <c r="I223" s="323">
        <v>2.2896222827526338</v>
      </c>
      <c r="J223" s="323">
        <v>0.10694342974202842</v>
      </c>
      <c r="K223" s="314">
        <v>4.8996410807077534E-2</v>
      </c>
      <c r="L223" s="315">
        <v>11364871.970579704</v>
      </c>
      <c r="M223" s="315">
        <v>132624.65072180331</v>
      </c>
      <c r="N223" s="314">
        <v>1.1807490250622539E-2</v>
      </c>
      <c r="O223" s="313">
        <v>12406686.894005626</v>
      </c>
      <c r="P223" s="313">
        <v>478523.99149975553</v>
      </c>
      <c r="Q223" s="314">
        <v>4.0117157638686098E-2</v>
      </c>
    </row>
    <row r="224" spans="1:17">
      <c r="A224" s="329"/>
      <c r="B224" s="329" t="s">
        <v>135</v>
      </c>
      <c r="C224" s="160" t="s">
        <v>82</v>
      </c>
      <c r="D224" s="313">
        <v>120000245.38095036</v>
      </c>
      <c r="E224" s="313">
        <v>5474727.9349237084</v>
      </c>
      <c r="F224" s="317">
        <v>4.7803564279932868E-2</v>
      </c>
      <c r="G224" s="324">
        <v>7.9346443730800518</v>
      </c>
      <c r="H224" s="324">
        <v>-0.30924903424220229</v>
      </c>
      <c r="I224" s="325">
        <v>2.5565473627429096</v>
      </c>
      <c r="J224" s="325">
        <v>8.6636992385542566E-2</v>
      </c>
      <c r="K224" s="317">
        <v>3.5076978268246718E-2</v>
      </c>
      <c r="L224" s="318">
        <v>306786310.85717064</v>
      </c>
      <c r="M224" s="318">
        <v>23918547.646685839</v>
      </c>
      <c r="N224" s="317">
        <v>8.4557347133571395E-2</v>
      </c>
      <c r="O224" s="313">
        <v>114079756.11977927</v>
      </c>
      <c r="P224" s="313">
        <v>3995077.6179029047</v>
      </c>
      <c r="Q224" s="317">
        <v>3.6290950496211054E-2</v>
      </c>
    </row>
    <row r="225" spans="1:18">
      <c r="A225" s="329"/>
      <c r="B225" s="329"/>
      <c r="C225" s="160" t="s">
        <v>118</v>
      </c>
      <c r="D225" s="313">
        <v>340823509.92547029</v>
      </c>
      <c r="E225" s="313">
        <v>-16956608.888943493</v>
      </c>
      <c r="F225" s="314">
        <v>-4.7393938336017925E-2</v>
      </c>
      <c r="G225" s="322">
        <v>22.535898461361203</v>
      </c>
      <c r="H225" s="322">
        <v>-3.2181974688768165</v>
      </c>
      <c r="I225" s="323">
        <v>2.2682063431291084</v>
      </c>
      <c r="J225" s="323">
        <v>5.7829522944961465E-2</v>
      </c>
      <c r="K225" s="314">
        <v>2.6162744024859831E-2</v>
      </c>
      <c r="L225" s="315">
        <v>773058047.10047841</v>
      </c>
      <c r="M225" s="315">
        <v>-17770834.249631763</v>
      </c>
      <c r="N225" s="314">
        <v>-2.2471149788173182E-2</v>
      </c>
      <c r="O225" s="313">
        <v>179914199.29706866</v>
      </c>
      <c r="P225" s="313">
        <v>2053897.4230713546</v>
      </c>
      <c r="Q225" s="314">
        <v>1.1547812532818089E-2</v>
      </c>
    </row>
    <row r="226" spans="1:18">
      <c r="A226" s="329"/>
      <c r="B226" s="329"/>
      <c r="C226" s="160" t="s">
        <v>84</v>
      </c>
      <c r="D226" s="313">
        <v>196909247.15288389</v>
      </c>
      <c r="E226" s="313">
        <v>24758843.813620597</v>
      </c>
      <c r="F226" s="317">
        <v>0.14382100380460575</v>
      </c>
      <c r="G226" s="324">
        <v>13.020013792214177</v>
      </c>
      <c r="H226" s="324">
        <v>0.62810667138189302</v>
      </c>
      <c r="I226" s="325">
        <v>2.5163646403776161</v>
      </c>
      <c r="J226" s="325">
        <v>6.111698421458156E-2</v>
      </c>
      <c r="K226" s="317">
        <v>2.4892390818974573E-2</v>
      </c>
      <c r="L226" s="318">
        <v>495495466.89889377</v>
      </c>
      <c r="M226" s="318">
        <v>72823592.592646539</v>
      </c>
      <c r="N226" s="317">
        <v>0.17229344325826174</v>
      </c>
      <c r="O226" s="313">
        <v>149534823.02554718</v>
      </c>
      <c r="P226" s="313">
        <v>15733209.047379017</v>
      </c>
      <c r="Q226" s="317">
        <v>0.11758609316884726</v>
      </c>
    </row>
    <row r="227" spans="1:18">
      <c r="A227" s="329"/>
      <c r="B227" s="329"/>
      <c r="C227" s="160" t="s">
        <v>119</v>
      </c>
      <c r="D227" s="313">
        <v>41638136.26139386</v>
      </c>
      <c r="E227" s="313">
        <v>-3178815.513221018</v>
      </c>
      <c r="F227" s="314">
        <v>-7.0928864801143299E-2</v>
      </c>
      <c r="G227" s="322">
        <v>2.7531927334246653</v>
      </c>
      <c r="H227" s="322">
        <v>-0.4728671134138196</v>
      </c>
      <c r="I227" s="323">
        <v>2.04569581620314</v>
      </c>
      <c r="J227" s="323">
        <v>8.1358125878246979E-2</v>
      </c>
      <c r="K227" s="314">
        <v>4.1417586334043556E-2</v>
      </c>
      <c r="L227" s="315">
        <v>85178961.144429669</v>
      </c>
      <c r="M227" s="315">
        <v>-2856666.3919194341</v>
      </c>
      <c r="N227" s="314">
        <v>-3.2448980848576822E-2</v>
      </c>
      <c r="O227" s="313">
        <v>22121720.241251845</v>
      </c>
      <c r="P227" s="313">
        <v>-697757.36755673587</v>
      </c>
      <c r="Q227" s="314">
        <v>-3.0577271728928337E-2</v>
      </c>
    </row>
    <row r="228" spans="1:18">
      <c r="A228" s="329"/>
      <c r="B228" s="329"/>
      <c r="C228" s="160" t="s">
        <v>86</v>
      </c>
      <c r="D228" s="313">
        <v>250488715.42624667</v>
      </c>
      <c r="E228" s="313">
        <v>50301109.795812994</v>
      </c>
      <c r="F228" s="317">
        <v>0.25126985078523728</v>
      </c>
      <c r="G228" s="324">
        <v>16.562790101531192</v>
      </c>
      <c r="H228" s="324">
        <v>2.1526802929278688</v>
      </c>
      <c r="I228" s="325">
        <v>2.2468947690321439</v>
      </c>
      <c r="J228" s="325">
        <v>3.6135072970520099E-3</v>
      </c>
      <c r="K228" s="317">
        <v>1.6108133022325968E-3</v>
      </c>
      <c r="L228" s="318">
        <v>562821784.39281499</v>
      </c>
      <c r="M228" s="318">
        <v>113744679.85044879</v>
      </c>
      <c r="N228" s="317">
        <v>0.25328541290556494</v>
      </c>
      <c r="O228" s="313">
        <v>128205488.20869207</v>
      </c>
      <c r="P228" s="313">
        <v>21119769.68475771</v>
      </c>
      <c r="Q228" s="317">
        <v>0.19722302820461818</v>
      </c>
    </row>
    <row r="229" spans="1:18">
      <c r="A229" s="329"/>
      <c r="B229" s="329"/>
      <c r="C229" s="160" t="s">
        <v>87</v>
      </c>
      <c r="D229" s="313">
        <v>39852359.203481473</v>
      </c>
      <c r="E229" s="313">
        <v>2742501.69953949</v>
      </c>
      <c r="F229" s="314">
        <v>7.390224280026321E-2</v>
      </c>
      <c r="G229" s="322">
        <v>2.6351137591762566</v>
      </c>
      <c r="H229" s="322">
        <v>-3.6166113168293101E-2</v>
      </c>
      <c r="I229" s="323">
        <v>2.4524852979207759</v>
      </c>
      <c r="J229" s="323">
        <v>9.8168346984506272E-2</v>
      </c>
      <c r="K229" s="314">
        <v>4.1697166961936233E-2</v>
      </c>
      <c r="L229" s="315">
        <v>97737325.033996031</v>
      </c>
      <c r="M229" s="315">
        <v>10368958.465635896</v>
      </c>
      <c r="N229" s="314">
        <v>0.11868092391910351</v>
      </c>
      <c r="O229" s="313">
        <v>54777709.547319479</v>
      </c>
      <c r="P229" s="313">
        <v>3946464.7696652487</v>
      </c>
      <c r="Q229" s="314">
        <v>7.763856240247223E-2</v>
      </c>
    </row>
    <row r="230" spans="1:18">
      <c r="A230" s="329"/>
      <c r="B230" s="329"/>
      <c r="C230" s="160" t="s">
        <v>120</v>
      </c>
      <c r="D230" s="313">
        <v>2521394.5120750871</v>
      </c>
      <c r="E230" s="313">
        <v>100486.06626038719</v>
      </c>
      <c r="F230" s="317">
        <v>4.1507586308812669E-2</v>
      </c>
      <c r="G230" s="324">
        <v>0.16671939889822474</v>
      </c>
      <c r="H230" s="324">
        <v>-7.5449189695220298E-3</v>
      </c>
      <c r="I230" s="325">
        <v>3.3208168811065542</v>
      </c>
      <c r="J230" s="325">
        <v>9.650108844922789E-2</v>
      </c>
      <c r="K230" s="317">
        <v>2.9929167815692249E-2</v>
      </c>
      <c r="L230" s="318">
        <v>8373089.4596283725</v>
      </c>
      <c r="M230" s="318">
        <v>567316.12521053292</v>
      </c>
      <c r="N230" s="317">
        <v>7.2679041640765732E-2</v>
      </c>
      <c r="O230" s="313">
        <v>5132568.6687475927</v>
      </c>
      <c r="P230" s="313">
        <v>371006.74147117324</v>
      </c>
      <c r="Q230" s="317">
        <v>7.7917025366377318E-2</v>
      </c>
    </row>
    <row r="231" spans="1:18">
      <c r="A231" s="329"/>
      <c r="B231" s="329"/>
      <c r="C231" s="160" t="s">
        <v>89</v>
      </c>
      <c r="D231" s="313">
        <v>21927150.463116925</v>
      </c>
      <c r="E231" s="313">
        <v>-850769.170481015</v>
      </c>
      <c r="F231" s="314">
        <v>-3.7350609018134889E-2</v>
      </c>
      <c r="G231" s="322">
        <v>1.4498648772552409</v>
      </c>
      <c r="H231" s="322">
        <v>-0.18975872530503723</v>
      </c>
      <c r="I231" s="323">
        <v>2.5915853976395251</v>
      </c>
      <c r="J231" s="323">
        <v>5.1451851030596352E-2</v>
      </c>
      <c r="K231" s="314">
        <v>2.0255569278743012E-2</v>
      </c>
      <c r="L231" s="315">
        <v>56826082.952058576</v>
      </c>
      <c r="M231" s="315">
        <v>-1032874.8312057108</v>
      </c>
      <c r="N231" s="314">
        <v>-1.7851597587961912E-2</v>
      </c>
      <c r="O231" s="313">
        <v>29571616.734826837</v>
      </c>
      <c r="P231" s="313">
        <v>-434645.67020277306</v>
      </c>
      <c r="Q231" s="314">
        <v>-1.4485165274363472E-2</v>
      </c>
    </row>
    <row r="232" spans="1:18">
      <c r="A232" s="329"/>
      <c r="B232" s="329"/>
      <c r="C232" s="160" t="s">
        <v>121</v>
      </c>
      <c r="D232" s="313">
        <v>11594717.82849405</v>
      </c>
      <c r="E232" s="313">
        <v>-609695.08682968095</v>
      </c>
      <c r="F232" s="317">
        <v>-4.9956936975162021E-2</v>
      </c>
      <c r="G232" s="324">
        <v>0.76666478708647678</v>
      </c>
      <c r="H232" s="324">
        <v>-0.11184579655085125</v>
      </c>
      <c r="I232" s="325">
        <v>2.3694683443320295</v>
      </c>
      <c r="J232" s="325">
        <v>-4.0867648024272896E-2</v>
      </c>
      <c r="K232" s="317">
        <v>-1.6955166480471212E-2</v>
      </c>
      <c r="L232" s="318">
        <v>27473316.856078859</v>
      </c>
      <c r="M232" s="318">
        <v>-1943418.8593040369</v>
      </c>
      <c r="N232" s="317">
        <v>-6.6065075272364937E-2</v>
      </c>
      <c r="O232" s="313">
        <v>5068443.3011600375</v>
      </c>
      <c r="P232" s="313">
        <v>-563333.29220843688</v>
      </c>
      <c r="Q232" s="317">
        <v>-0.10002763477368273</v>
      </c>
    </row>
    <row r="233" spans="1:18">
      <c r="A233" s="329"/>
      <c r="B233" s="329"/>
      <c r="C233" s="160" t="s">
        <v>91</v>
      </c>
      <c r="D233" s="313">
        <v>4392161.6781627582</v>
      </c>
      <c r="E233" s="313">
        <v>-453014.73046353925</v>
      </c>
      <c r="F233" s="314">
        <v>-9.3498088048351954E-2</v>
      </c>
      <c r="G233" s="322">
        <v>0.29041808068522773</v>
      </c>
      <c r="H233" s="322">
        <v>-5.8352383252749773E-2</v>
      </c>
      <c r="I233" s="323">
        <v>3.4931804928534702</v>
      </c>
      <c r="J233" s="323">
        <v>0.14529395434747094</v>
      </c>
      <c r="K233" s="314">
        <v>4.3398709208439495E-2</v>
      </c>
      <c r="L233" s="315">
        <v>15342613.495616708</v>
      </c>
      <c r="M233" s="315">
        <v>-878487.37951011583</v>
      </c>
      <c r="N233" s="314">
        <v>-5.4157075174667973E-2</v>
      </c>
      <c r="O233" s="313">
        <v>10148475.986280819</v>
      </c>
      <c r="P233" s="313">
        <v>-409249.7088712994</v>
      </c>
      <c r="Q233" s="314">
        <v>-3.8763055670144764E-2</v>
      </c>
    </row>
    <row r="234" spans="1:18">
      <c r="A234" s="329"/>
      <c r="B234" s="329"/>
      <c r="C234" s="160" t="s">
        <v>122</v>
      </c>
      <c r="D234" s="313">
        <v>1987943.3529741906</v>
      </c>
      <c r="E234" s="313">
        <v>-276663.09165740409</v>
      </c>
      <c r="F234" s="317">
        <v>-0.12216828770104976</v>
      </c>
      <c r="G234" s="324">
        <v>0.13144659404323655</v>
      </c>
      <c r="H234" s="324">
        <v>-3.156663266299739E-2</v>
      </c>
      <c r="I234" s="325">
        <v>2.9133183633615514</v>
      </c>
      <c r="J234" s="325">
        <v>7.9929217550680498E-3</v>
      </c>
      <c r="K234" s="317">
        <v>2.7511278566604946E-3</v>
      </c>
      <c r="L234" s="318">
        <v>5791511.8755422439</v>
      </c>
      <c r="M234" s="318">
        <v>-787906.84327193163</v>
      </c>
      <c r="N234" s="317">
        <v>-0.11975326042388407</v>
      </c>
      <c r="O234" s="313">
        <v>3229229.1467635948</v>
      </c>
      <c r="P234" s="313">
        <v>-323244.19242776278</v>
      </c>
      <c r="Q234" s="317">
        <v>-9.0991307059701168E-2</v>
      </c>
    </row>
    <row r="235" spans="1:18">
      <c r="A235" s="329"/>
      <c r="B235" s="329"/>
      <c r="C235" s="160" t="s">
        <v>93</v>
      </c>
      <c r="D235" s="313">
        <v>12644164.639688767</v>
      </c>
      <c r="E235" s="313">
        <v>-481477.42197940312</v>
      </c>
      <c r="F235" s="314">
        <v>-3.6682199599629414E-2</v>
      </c>
      <c r="G235" s="322">
        <v>0.83605620548615001</v>
      </c>
      <c r="H235" s="322">
        <v>-0.10876724060788912</v>
      </c>
      <c r="I235" s="323">
        <v>2.2950473104402658</v>
      </c>
      <c r="J235" s="323">
        <v>5.762079592845426E-2</v>
      </c>
      <c r="K235" s="314">
        <v>2.5753156832069926E-2</v>
      </c>
      <c r="L235" s="315">
        <v>29018956.04908162</v>
      </c>
      <c r="M235" s="315">
        <v>-348703.51968622208</v>
      </c>
      <c r="N235" s="314">
        <v>-1.1873725206793943E-2</v>
      </c>
      <c r="O235" s="313">
        <v>11378167.688090876</v>
      </c>
      <c r="P235" s="313">
        <v>-1541795.9953554422</v>
      </c>
      <c r="Q235" s="314">
        <v>-0.11933439080257367</v>
      </c>
    </row>
    <row r="236" spans="1:18">
      <c r="A236" s="329"/>
      <c r="B236" s="329"/>
      <c r="C236" s="160" t="s">
        <v>123</v>
      </c>
      <c r="D236" s="313">
        <v>4262485.3494027499</v>
      </c>
      <c r="E236" s="313">
        <v>-213017.20515466481</v>
      </c>
      <c r="F236" s="317">
        <v>-4.7596264901636327E-2</v>
      </c>
      <c r="G236" s="324">
        <v>0.28184363528263012</v>
      </c>
      <c r="H236" s="324">
        <v>-4.0316585659902093E-2</v>
      </c>
      <c r="I236" s="325">
        <v>2.2899065298976917</v>
      </c>
      <c r="J236" s="325">
        <v>9.4338119443911239E-2</v>
      </c>
      <c r="K236" s="317">
        <v>4.2967515379952755E-2</v>
      </c>
      <c r="L236" s="318">
        <v>9760693.0351906009</v>
      </c>
      <c r="M236" s="318">
        <v>-65578.994500856847</v>
      </c>
      <c r="N236" s="317">
        <v>-6.6738427658730318E-3</v>
      </c>
      <c r="O236" s="313">
        <v>10671102.82790776</v>
      </c>
      <c r="P236" s="313">
        <v>282188.03572171926</v>
      </c>
      <c r="Q236" s="317">
        <v>2.7162416996043253E-2</v>
      </c>
      <c r="R236" s="231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topLeftCell="B60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124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29" t="s">
        <v>299</v>
      </c>
      <c r="B3" s="329" t="s">
        <v>133</v>
      </c>
      <c r="C3" s="160" t="s">
        <v>96</v>
      </c>
      <c r="D3" s="313">
        <v>70531171.887459487</v>
      </c>
      <c r="E3" s="313">
        <v>8704090.8269886822</v>
      </c>
      <c r="F3" s="314">
        <v>0.14078120263312333</v>
      </c>
      <c r="G3" s="322">
        <v>23.173575794845032</v>
      </c>
      <c r="H3" s="322">
        <v>1.0927509953720609</v>
      </c>
      <c r="I3" s="323">
        <v>3.0685765050723077</v>
      </c>
      <c r="J3" s="323">
        <v>-2.0375146298254876E-3</v>
      </c>
      <c r="K3" s="314">
        <v>-6.6355283234951752E-4</v>
      </c>
      <c r="L3" s="315">
        <v>216430296.92907465</v>
      </c>
      <c r="M3" s="315">
        <v>26583195.027532756</v>
      </c>
      <c r="N3" s="314">
        <v>0.14002423403502509</v>
      </c>
      <c r="O3" s="313">
        <v>70863145.584536791</v>
      </c>
      <c r="P3" s="313">
        <v>7199775.4158772454</v>
      </c>
      <c r="Q3" s="314">
        <v>0.11309133331778247</v>
      </c>
    </row>
    <row r="4" spans="1:17">
      <c r="A4" s="329"/>
      <c r="B4" s="329"/>
      <c r="C4" s="160" t="s">
        <v>97</v>
      </c>
      <c r="D4" s="313">
        <v>6218668.2805339461</v>
      </c>
      <c r="E4" s="313">
        <v>1502762.9618244795</v>
      </c>
      <c r="F4" s="317">
        <v>0.31865842510928927</v>
      </c>
      <c r="G4" s="324">
        <v>2.043192773996354</v>
      </c>
      <c r="H4" s="324">
        <v>0.35896189446510651</v>
      </c>
      <c r="I4" s="325">
        <v>3.523458729079302</v>
      </c>
      <c r="J4" s="325">
        <v>0.18878471180462064</v>
      </c>
      <c r="K4" s="317">
        <v>5.6612643642723476E-2</v>
      </c>
      <c r="L4" s="318">
        <v>21911221.036295906</v>
      </c>
      <c r="M4" s="318">
        <v>6185214.1020679716</v>
      </c>
      <c r="N4" s="317">
        <v>0.39331116461647636</v>
      </c>
      <c r="O4" s="313">
        <v>8945753.0296573043</v>
      </c>
      <c r="P4" s="313">
        <v>3397335.2360876976</v>
      </c>
      <c r="Q4" s="317">
        <v>0.61230703283106624</v>
      </c>
    </row>
    <row r="5" spans="1:17">
      <c r="A5" s="329"/>
      <c r="B5" s="329"/>
      <c r="C5" s="160" t="s">
        <v>59</v>
      </c>
      <c r="D5" s="313">
        <v>121570382.89664671</v>
      </c>
      <c r="E5" s="313">
        <v>4154540.6753842235</v>
      </c>
      <c r="F5" s="314">
        <v>3.5383135672231204E-2</v>
      </c>
      <c r="G5" s="322">
        <v>39.942913283207183</v>
      </c>
      <c r="H5" s="322">
        <v>-1.9907927287990077</v>
      </c>
      <c r="I5" s="323">
        <v>2.7152230977670415</v>
      </c>
      <c r="J5" s="323">
        <v>7.4262823980368431E-2</v>
      </c>
      <c r="K5" s="314">
        <v>2.8119629332359699E-2</v>
      </c>
      <c r="L5" s="315">
        <v>330090711.64535844</v>
      </c>
      <c r="M5" s="315">
        <v>20000136.82580024</v>
      </c>
      <c r="N5" s="314">
        <v>6.4497725664310585E-2</v>
      </c>
      <c r="O5" s="313">
        <v>144013014.85627711</v>
      </c>
      <c r="P5" s="313">
        <v>5870131.9135309756</v>
      </c>
      <c r="Q5" s="314">
        <v>4.249319102428082E-2</v>
      </c>
    </row>
    <row r="6" spans="1:17">
      <c r="A6" s="329"/>
      <c r="B6" s="329"/>
      <c r="C6" s="160" t="s">
        <v>15</v>
      </c>
      <c r="D6" s="313">
        <v>105901964.45542741</v>
      </c>
      <c r="E6" s="313">
        <v>10001378.341628462</v>
      </c>
      <c r="F6" s="317">
        <v>0.10428902206875443</v>
      </c>
      <c r="G6" s="324">
        <v>34.794930162888413</v>
      </c>
      <c r="H6" s="324">
        <v>0.54514829020946109</v>
      </c>
      <c r="I6" s="325">
        <v>2.8299548837923214</v>
      </c>
      <c r="J6" s="325">
        <v>6.3607412039409894E-2</v>
      </c>
      <c r="K6" s="317">
        <v>2.2993283630817606E-2</v>
      </c>
      <c r="L6" s="318">
        <v>299697781.51383764</v>
      </c>
      <c r="M6" s="318">
        <v>34403437.578307539</v>
      </c>
      <c r="N6" s="317">
        <v>0.1296802527635795</v>
      </c>
      <c r="O6" s="313">
        <v>102458171.90842617</v>
      </c>
      <c r="P6" s="313">
        <v>5854827.9666205794</v>
      </c>
      <c r="Q6" s="317">
        <v>6.0606887170982005E-2</v>
      </c>
    </row>
    <row r="7" spans="1:17">
      <c r="A7" s="329"/>
      <c r="B7" s="329" t="s">
        <v>134</v>
      </c>
      <c r="C7" s="160" t="s">
        <v>96</v>
      </c>
      <c r="D7" s="313">
        <v>886821275.69114387</v>
      </c>
      <c r="E7" s="313">
        <v>75486518.322494864</v>
      </c>
      <c r="F7" s="314">
        <v>9.3039916799960029E-2</v>
      </c>
      <c r="G7" s="322">
        <v>22.426299408210909</v>
      </c>
      <c r="H7" s="322">
        <v>0.56923681588580521</v>
      </c>
      <c r="I7" s="323">
        <v>3.0620028407954214</v>
      </c>
      <c r="J7" s="323">
        <v>-6.6704246477966578E-4</v>
      </c>
      <c r="K7" s="314">
        <v>-2.177977027251796E-4</v>
      </c>
      <c r="L7" s="315">
        <v>2715449265.4441023</v>
      </c>
      <c r="M7" s="315">
        <v>230598738.80891848</v>
      </c>
      <c r="N7" s="314">
        <v>9.2801855217094151E-2</v>
      </c>
      <c r="O7" s="313">
        <v>888440533.08222735</v>
      </c>
      <c r="P7" s="313">
        <v>63195967.278762341</v>
      </c>
      <c r="Q7" s="314">
        <v>7.6578471276856241E-2</v>
      </c>
    </row>
    <row r="8" spans="1:17">
      <c r="A8" s="329"/>
      <c r="B8" s="329"/>
      <c r="C8" s="160" t="s">
        <v>97</v>
      </c>
      <c r="D8" s="313">
        <v>76181066.812004074</v>
      </c>
      <c r="E8" s="313">
        <v>15889277.182710409</v>
      </c>
      <c r="F8" s="317">
        <v>0.26353965076184049</v>
      </c>
      <c r="G8" s="324">
        <v>1.9264979995337115</v>
      </c>
      <c r="H8" s="324">
        <v>0.30225916622560622</v>
      </c>
      <c r="I8" s="325">
        <v>3.4686835630925197</v>
      </c>
      <c r="J8" s="325">
        <v>0.19351185008579108</v>
      </c>
      <c r="K8" s="317">
        <v>5.9084489926831976E-2</v>
      </c>
      <c r="L8" s="318">
        <v>264248014.26965159</v>
      </c>
      <c r="M8" s="318">
        <v>66782050.349236548</v>
      </c>
      <c r="N8" s="317">
        <v>0.33819524652943128</v>
      </c>
      <c r="O8" s="313">
        <v>103192526.21010253</v>
      </c>
      <c r="P8" s="313">
        <v>33820146.214388326</v>
      </c>
      <c r="Q8" s="317">
        <v>0.48751601453601162</v>
      </c>
    </row>
    <row r="9" spans="1:17">
      <c r="A9" s="329"/>
      <c r="B9" s="329"/>
      <c r="C9" s="160" t="s">
        <v>59</v>
      </c>
      <c r="D9" s="313">
        <v>1602325026.3151853</v>
      </c>
      <c r="E9" s="313">
        <v>10230418.740766525</v>
      </c>
      <c r="F9" s="314">
        <v>6.425760562277596E-3</v>
      </c>
      <c r="G9" s="322">
        <v>40.520251119830711</v>
      </c>
      <c r="H9" s="322">
        <v>-2.3701972119000345</v>
      </c>
      <c r="I9" s="323">
        <v>2.6440207906870108</v>
      </c>
      <c r="J9" s="323">
        <v>3.3401861575233394E-2</v>
      </c>
      <c r="K9" s="314">
        <v>1.2794614029171182E-2</v>
      </c>
      <c r="L9" s="315">
        <v>4236580683.0154614</v>
      </c>
      <c r="M9" s="315">
        <v>80228363.544897079</v>
      </c>
      <c r="N9" s="314">
        <v>1.9302589717687012E-2</v>
      </c>
      <c r="O9" s="313">
        <v>1868184155.8912511</v>
      </c>
      <c r="P9" s="313">
        <v>10494141.123874664</v>
      </c>
      <c r="Q9" s="314">
        <v>5.649027039201027E-3</v>
      </c>
    </row>
    <row r="10" spans="1:17">
      <c r="A10" s="329"/>
      <c r="B10" s="329"/>
      <c r="C10" s="160" t="s">
        <v>15</v>
      </c>
      <c r="D10" s="313">
        <v>1387128692.9845414</v>
      </c>
      <c r="E10" s="313">
        <v>140389408.09666896</v>
      </c>
      <c r="F10" s="317">
        <v>0.11260526542988906</v>
      </c>
      <c r="G10" s="324">
        <v>35.078278159652243</v>
      </c>
      <c r="H10" s="324">
        <v>1.4915763221970479</v>
      </c>
      <c r="I10" s="325">
        <v>2.7933100260871604</v>
      </c>
      <c r="J10" s="325">
        <v>6.0202784687817257E-3</v>
      </c>
      <c r="K10" s="317">
        <v>2.1599040695090273E-3</v>
      </c>
      <c r="L10" s="318">
        <v>3874680485.5868983</v>
      </c>
      <c r="M10" s="318">
        <v>399656858.86586237</v>
      </c>
      <c r="N10" s="317">
        <v>0.11500838607044832</v>
      </c>
      <c r="O10" s="313">
        <v>1355890157.9007013</v>
      </c>
      <c r="P10" s="313">
        <v>77511918.790394783</v>
      </c>
      <c r="Q10" s="317">
        <v>6.0633008619060645E-2</v>
      </c>
    </row>
    <row r="11" spans="1:17">
      <c r="A11" s="329"/>
      <c r="B11" s="329" t="s">
        <v>135</v>
      </c>
      <c r="C11" s="160" t="s">
        <v>96</v>
      </c>
      <c r="D11" s="313">
        <v>772070475.70160842</v>
      </c>
      <c r="E11" s="313">
        <v>70172999.334924221</v>
      </c>
      <c r="F11" s="314">
        <v>9.997613853545835E-2</v>
      </c>
      <c r="G11" s="322">
        <v>22.43618292388318</v>
      </c>
      <c r="H11" s="322">
        <v>0.65264725300110271</v>
      </c>
      <c r="I11" s="323">
        <v>3.0570680249433839</v>
      </c>
      <c r="J11" s="323">
        <v>-5.4750849184106443E-3</v>
      </c>
      <c r="K11" s="314">
        <v>-1.7877576647917692E-3</v>
      </c>
      <c r="L11" s="315">
        <v>2360271964.270215</v>
      </c>
      <c r="M11" s="315">
        <v>210680684.19404459</v>
      </c>
      <c r="N11" s="314">
        <v>9.8009647762703586E-2</v>
      </c>
      <c r="O11" s="313">
        <v>774021266.84104192</v>
      </c>
      <c r="P11" s="313">
        <v>60814692.329400659</v>
      </c>
      <c r="Q11" s="314">
        <v>8.5269393893406986E-2</v>
      </c>
    </row>
    <row r="12" spans="1:17">
      <c r="A12" s="329"/>
      <c r="B12" s="329"/>
      <c r="C12" s="160" t="s">
        <v>97</v>
      </c>
      <c r="D12" s="313">
        <v>66659047.959835805</v>
      </c>
      <c r="E12" s="313">
        <v>14072255.806891561</v>
      </c>
      <c r="F12" s="317">
        <v>0.26760057479763344</v>
      </c>
      <c r="G12" s="324">
        <v>1.9370959525420204</v>
      </c>
      <c r="H12" s="324">
        <v>0.30505380785352965</v>
      </c>
      <c r="I12" s="325">
        <v>3.4862985939686482</v>
      </c>
      <c r="J12" s="325">
        <v>0.20095521587096066</v>
      </c>
      <c r="K12" s="317">
        <v>6.116718794469507E-2</v>
      </c>
      <c r="L12" s="318">
        <v>232393345.17766425</v>
      </c>
      <c r="M12" s="318">
        <v>59627675.802589446</v>
      </c>
      <c r="N12" s="317">
        <v>0.34513613739508386</v>
      </c>
      <c r="O12" s="313">
        <v>91388649.128925666</v>
      </c>
      <c r="P12" s="313">
        <v>30560203.687182419</v>
      </c>
      <c r="Q12" s="317">
        <v>0.50239987994515833</v>
      </c>
    </row>
    <row r="13" spans="1:17">
      <c r="A13" s="329"/>
      <c r="B13" s="329"/>
      <c r="C13" s="160" t="s">
        <v>59</v>
      </c>
      <c r="D13" s="313">
        <v>1386814003.8954623</v>
      </c>
      <c r="E13" s="313">
        <v>12343065.816664696</v>
      </c>
      <c r="F13" s="314">
        <v>8.9802304833869646E-3</v>
      </c>
      <c r="G13" s="322">
        <v>40.300482471533797</v>
      </c>
      <c r="H13" s="322">
        <v>-2.3565119134817607</v>
      </c>
      <c r="I13" s="323">
        <v>2.6407495711186924</v>
      </c>
      <c r="J13" s="323">
        <v>3.6207106987405702E-2</v>
      </c>
      <c r="K13" s="314">
        <v>1.3901523006837264E-2</v>
      </c>
      <c r="L13" s="315">
        <v>3662228486.0083385</v>
      </c>
      <c r="M13" s="315">
        <v>82360562.067745686</v>
      </c>
      <c r="N13" s="314">
        <v>2.300659237089565E-2</v>
      </c>
      <c r="O13" s="313">
        <v>1619701086.0004792</v>
      </c>
      <c r="P13" s="313">
        <v>13889684.866034985</v>
      </c>
      <c r="Q13" s="314">
        <v>8.6496364742599616E-3</v>
      </c>
    </row>
    <row r="14" spans="1:17">
      <c r="A14" s="329"/>
      <c r="B14" s="329"/>
      <c r="C14" s="160" t="s">
        <v>15</v>
      </c>
      <c r="D14" s="313">
        <v>1213954545.0249114</v>
      </c>
      <c r="E14" s="313">
        <v>122246226.81671047</v>
      </c>
      <c r="F14" s="317">
        <v>0.11197700409331933</v>
      </c>
      <c r="G14" s="324">
        <v>35.277228038939697</v>
      </c>
      <c r="H14" s="324">
        <v>1.3958309793736206</v>
      </c>
      <c r="I14" s="325">
        <v>2.793891628904742</v>
      </c>
      <c r="J14" s="325">
        <v>9.8289290722970435E-3</v>
      </c>
      <c r="K14" s="317">
        <v>3.5304266218173118E-3</v>
      </c>
      <c r="L14" s="318">
        <v>3391657441.2159648</v>
      </c>
      <c r="M14" s="318">
        <v>352273033.39570284</v>
      </c>
      <c r="N14" s="317">
        <v>0.11590275731141902</v>
      </c>
      <c r="O14" s="313">
        <v>1183269315.8680856</v>
      </c>
      <c r="P14" s="313">
        <v>68381243.380416155</v>
      </c>
      <c r="Q14" s="317">
        <v>6.133462637898339E-2</v>
      </c>
    </row>
    <row r="15" spans="1:17">
      <c r="A15" s="329" t="s">
        <v>299</v>
      </c>
      <c r="B15" s="329" t="s">
        <v>133</v>
      </c>
      <c r="C15" s="160" t="s">
        <v>96</v>
      </c>
      <c r="D15" s="313">
        <v>70448311.21273841</v>
      </c>
      <c r="E15" s="313">
        <v>8741088.6366102546</v>
      </c>
      <c r="F15" s="314">
        <v>0.1416542224992606</v>
      </c>
      <c r="G15" s="322">
        <v>23.207721412205395</v>
      </c>
      <c r="H15" s="322">
        <v>1.1051975411527266</v>
      </c>
      <c r="I15" s="323">
        <v>3.0668023577860923</v>
      </c>
      <c r="J15" s="323">
        <v>-1.0937186252060194E-3</v>
      </c>
      <c r="K15" s="314">
        <v>-3.5650445711492534E-4</v>
      </c>
      <c r="L15" s="315">
        <v>216051046.92927456</v>
      </c>
      <c r="M15" s="315">
        <v>26739700.901732296</v>
      </c>
      <c r="N15" s="314">
        <v>0.14124721768045551</v>
      </c>
      <c r="O15" s="313">
        <v>70738323.998384595</v>
      </c>
      <c r="P15" s="313">
        <v>7264131.9510672912</v>
      </c>
      <c r="Q15" s="314">
        <v>0.11444229090229602</v>
      </c>
    </row>
    <row r="16" spans="1:17">
      <c r="A16" s="329"/>
      <c r="B16" s="329"/>
      <c r="C16" s="160" t="s">
        <v>97</v>
      </c>
      <c r="D16" s="313">
        <v>6205686.1505532814</v>
      </c>
      <c r="E16" s="313">
        <v>1499075.2520333165</v>
      </c>
      <c r="F16" s="317">
        <v>0.31850418153425725</v>
      </c>
      <c r="G16" s="324">
        <v>2.0443333967043387</v>
      </c>
      <c r="H16" s="324">
        <v>0.35850189443643288</v>
      </c>
      <c r="I16" s="325">
        <v>3.514421788349837</v>
      </c>
      <c r="J16" s="325">
        <v>0.18767008467152424</v>
      </c>
      <c r="K16" s="317">
        <v>5.6412411080761379E-2</v>
      </c>
      <c r="L16" s="318">
        <v>21809398.619165279</v>
      </c>
      <c r="M16" s="318">
        <v>6151672.793963071</v>
      </c>
      <c r="N16" s="317">
        <v>0.39288418143467058</v>
      </c>
      <c r="O16" s="313">
        <v>8906883.2744609714</v>
      </c>
      <c r="P16" s="313">
        <v>3386023.9675075738</v>
      </c>
      <c r="Q16" s="317">
        <v>0.61331466339722751</v>
      </c>
    </row>
    <row r="17" spans="1:17">
      <c r="A17" s="329"/>
      <c r="B17" s="329"/>
      <c r="C17" s="160" t="s">
        <v>59</v>
      </c>
      <c r="D17" s="313">
        <v>121057121.0023509</v>
      </c>
      <c r="E17" s="313">
        <v>4122946.9416757226</v>
      </c>
      <c r="F17" s="314">
        <v>3.525869981803946E-2</v>
      </c>
      <c r="G17" s="322">
        <v>39.879734387134519</v>
      </c>
      <c r="H17" s="322">
        <v>-2.0041856082818228</v>
      </c>
      <c r="I17" s="323">
        <v>2.7003473347311098</v>
      </c>
      <c r="J17" s="323">
        <v>7.3021657928602046E-2</v>
      </c>
      <c r="K17" s="314">
        <v>2.7793150492660061E-2</v>
      </c>
      <c r="L17" s="315">
        <v>326896274.04891968</v>
      </c>
      <c r="M17" s="315">
        <v>19672116.04361403</v>
      </c>
      <c r="N17" s="314">
        <v>6.4031800660917751E-2</v>
      </c>
      <c r="O17" s="313">
        <v>142832888.61638117</v>
      </c>
      <c r="P17" s="313">
        <v>5825954.415065527</v>
      </c>
      <c r="Q17" s="314">
        <v>4.2523062420366034E-2</v>
      </c>
    </row>
    <row r="18" spans="1:17">
      <c r="A18" s="329"/>
      <c r="B18" s="329"/>
      <c r="C18" s="160" t="s">
        <v>15</v>
      </c>
      <c r="D18" s="313">
        <v>105706223.27892141</v>
      </c>
      <c r="E18" s="313">
        <v>10011992.654594511</v>
      </c>
      <c r="F18" s="317">
        <v>0.10462483045502759</v>
      </c>
      <c r="G18" s="324">
        <v>34.822702477359073</v>
      </c>
      <c r="H18" s="324">
        <v>0.54658489506428509</v>
      </c>
      <c r="I18" s="325">
        <v>2.8230946019089442</v>
      </c>
      <c r="J18" s="325">
        <v>6.4605452805027053E-2</v>
      </c>
      <c r="K18" s="317">
        <v>2.3420593416513473E-2</v>
      </c>
      <c r="L18" s="318">
        <v>298418668.32690459</v>
      </c>
      <c r="M18" s="318">
        <v>34447171.517851084</v>
      </c>
      <c r="N18" s="317">
        <v>0.1304957994868999</v>
      </c>
      <c r="O18" s="313">
        <v>101893551.26482439</v>
      </c>
      <c r="P18" s="313">
        <v>5887557.708177194</v>
      </c>
      <c r="Q18" s="317">
        <v>6.1324897436776285E-2</v>
      </c>
    </row>
    <row r="19" spans="1:17">
      <c r="A19" s="329"/>
      <c r="B19" s="329" t="s">
        <v>134</v>
      </c>
      <c r="C19" s="160" t="s">
        <v>96</v>
      </c>
      <c r="D19" s="313">
        <v>885505038.65770972</v>
      </c>
      <c r="E19" s="313">
        <v>75445536.158431292</v>
      </c>
      <c r="F19" s="314">
        <v>9.3135795488675843E-2</v>
      </c>
      <c r="G19" s="322">
        <v>22.45234306827804</v>
      </c>
      <c r="H19" s="322">
        <v>0.56758824881344339</v>
      </c>
      <c r="I19" s="323">
        <v>3.0600494230902848</v>
      </c>
      <c r="J19" s="323">
        <v>-2.4088395755539338E-4</v>
      </c>
      <c r="K19" s="314">
        <v>-7.8712779960985488E-5</v>
      </c>
      <c r="L19" s="315">
        <v>2709689182.6880651</v>
      </c>
      <c r="M19" s="315">
        <v>230671939.05752754</v>
      </c>
      <c r="N19" s="314">
        <v>9.3049751731338073E-2</v>
      </c>
      <c r="O19" s="313">
        <v>886569785.3852309</v>
      </c>
      <c r="P19" s="313">
        <v>63402455.323458672</v>
      </c>
      <c r="Q19" s="314">
        <v>7.7022560308243546E-2</v>
      </c>
    </row>
    <row r="20" spans="1:17">
      <c r="A20" s="329"/>
      <c r="B20" s="329"/>
      <c r="C20" s="160" t="s">
        <v>97</v>
      </c>
      <c r="D20" s="313">
        <v>76018579.952340215</v>
      </c>
      <c r="E20" s="313">
        <v>15824441.774360783</v>
      </c>
      <c r="F20" s="317">
        <v>0.26289007955511806</v>
      </c>
      <c r="G20" s="324">
        <v>1.9274822413664709</v>
      </c>
      <c r="H20" s="324">
        <v>0.30126348641121159</v>
      </c>
      <c r="I20" s="325">
        <v>3.4596203602041515</v>
      </c>
      <c r="J20" s="325">
        <v>0.1909125031522052</v>
      </c>
      <c r="K20" s="317">
        <v>5.8406107704097342E-2</v>
      </c>
      <c r="L20" s="318">
        <v>262995426.95692337</v>
      </c>
      <c r="M20" s="318">
        <v>66238374.546091467</v>
      </c>
      <c r="N20" s="317">
        <v>0.33665057356005046</v>
      </c>
      <c r="O20" s="313">
        <v>102713478.65836094</v>
      </c>
      <c r="P20" s="313">
        <v>33629725.211927101</v>
      </c>
      <c r="Q20" s="317">
        <v>0.48679643959998375</v>
      </c>
    </row>
    <row r="21" spans="1:17">
      <c r="A21" s="329"/>
      <c r="B21" s="329"/>
      <c r="C21" s="160" t="s">
        <v>59</v>
      </c>
      <c r="D21" s="313">
        <v>1595909649.8909657</v>
      </c>
      <c r="E21" s="313">
        <v>10028905.213497162</v>
      </c>
      <c r="F21" s="314">
        <v>6.3238709765259232E-3</v>
      </c>
      <c r="G21" s="322">
        <v>40.464943056273462</v>
      </c>
      <c r="H21" s="322">
        <v>-2.3795778253357867</v>
      </c>
      <c r="I21" s="323">
        <v>2.63004661557442</v>
      </c>
      <c r="J21" s="323">
        <v>3.2339078904183083E-2</v>
      </c>
      <c r="K21" s="314">
        <v>1.2449083835525065E-2</v>
      </c>
      <c r="L21" s="315">
        <v>4197316773.4582915</v>
      </c>
      <c r="M21" s="315">
        <v>77662410.749423504</v>
      </c>
      <c r="N21" s="314">
        <v>1.8851681212002647E-2</v>
      </c>
      <c r="O21" s="313">
        <v>1853215143.8822968</v>
      </c>
      <c r="P21" s="313">
        <v>10531164.758369207</v>
      </c>
      <c r="Q21" s="314">
        <v>5.7151225482386129E-3</v>
      </c>
    </row>
    <row r="22" spans="1:17">
      <c r="A22" s="329"/>
      <c r="B22" s="329"/>
      <c r="C22" s="160" t="s">
        <v>15</v>
      </c>
      <c r="D22" s="313">
        <v>1384573538.5537541</v>
      </c>
      <c r="E22" s="313">
        <v>140771664.92131519</v>
      </c>
      <c r="F22" s="317">
        <v>0.1131785277909263</v>
      </c>
      <c r="G22" s="324">
        <v>35.106429363735295</v>
      </c>
      <c r="H22" s="324">
        <v>1.5035903569046027</v>
      </c>
      <c r="I22" s="325">
        <v>2.7863710851986272</v>
      </c>
      <c r="J22" s="325">
        <v>7.4991515767064421E-3</v>
      </c>
      <c r="K22" s="317">
        <v>2.6986315871463037E-3</v>
      </c>
      <c r="L22" s="318">
        <v>3857935673.1573272</v>
      </c>
      <c r="M22" s="318">
        <v>401569555.53378391</v>
      </c>
      <c r="N22" s="317">
        <v>0.116182586528156</v>
      </c>
      <c r="O22" s="313">
        <v>1348507735.6203678</v>
      </c>
      <c r="P22" s="313">
        <v>78667462.609229803</v>
      </c>
      <c r="Q22" s="317">
        <v>6.195067543627969E-2</v>
      </c>
    </row>
    <row r="23" spans="1:17">
      <c r="A23" s="329"/>
      <c r="B23" s="329" t="s">
        <v>135</v>
      </c>
      <c r="C23" s="160" t="s">
        <v>96</v>
      </c>
      <c r="D23" s="313">
        <v>770969770.55046976</v>
      </c>
      <c r="E23" s="313">
        <v>70198717.038963795</v>
      </c>
      <c r="F23" s="314">
        <v>0.10017353982759963</v>
      </c>
      <c r="G23" s="322">
        <v>22.462667385278493</v>
      </c>
      <c r="H23" s="322">
        <v>0.65247237230257582</v>
      </c>
      <c r="I23" s="323">
        <v>3.0552056069640909</v>
      </c>
      <c r="J23" s="323">
        <v>-4.9526298775743882E-3</v>
      </c>
      <c r="K23" s="314">
        <v>-1.618422805052692E-3</v>
      </c>
      <c r="L23" s="315">
        <v>2355471165.785614</v>
      </c>
      <c r="M23" s="315">
        <v>211000854.24216771</v>
      </c>
      <c r="N23" s="314">
        <v>9.83929938812272E-2</v>
      </c>
      <c r="O23" s="313">
        <v>772470861.64017928</v>
      </c>
      <c r="P23" s="313">
        <v>61091256.72104454</v>
      </c>
      <c r="Q23" s="314">
        <v>8.5877155176509484E-2</v>
      </c>
    </row>
    <row r="24" spans="1:17">
      <c r="A24" s="329"/>
      <c r="B24" s="329"/>
      <c r="C24" s="160" t="s">
        <v>97</v>
      </c>
      <c r="D24" s="313">
        <v>66519651.386430509</v>
      </c>
      <c r="E24" s="313">
        <v>14029666.249682136</v>
      </c>
      <c r="F24" s="317">
        <v>0.26728272475466813</v>
      </c>
      <c r="G24" s="324">
        <v>1.938090001390337</v>
      </c>
      <c r="H24" s="324">
        <v>0.30443688982971118</v>
      </c>
      <c r="I24" s="325">
        <v>3.4772843341129622</v>
      </c>
      <c r="J24" s="325">
        <v>0.19932901379729451</v>
      </c>
      <c r="K24" s="317">
        <v>6.0808947749202112E-2</v>
      </c>
      <c r="L24" s="318">
        <v>231307741.6766904</v>
      </c>
      <c r="M24" s="318">
        <v>59247915.634395748</v>
      </c>
      <c r="N24" s="317">
        <v>0.34434485374774121</v>
      </c>
      <c r="O24" s="313">
        <v>90976008.359147176</v>
      </c>
      <c r="P24" s="313">
        <v>30433945.272374727</v>
      </c>
      <c r="Q24" s="317">
        <v>0.50269091802760346</v>
      </c>
    </row>
    <row r="25" spans="1:17">
      <c r="A25" s="329"/>
      <c r="B25" s="329"/>
      <c r="C25" s="160" t="s">
        <v>59</v>
      </c>
      <c r="D25" s="313">
        <v>1381285533.229651</v>
      </c>
      <c r="E25" s="313">
        <v>12177912.455132484</v>
      </c>
      <c r="F25" s="314">
        <v>8.8947810021270009E-3</v>
      </c>
      <c r="G25" s="322">
        <v>40.244583746625061</v>
      </c>
      <c r="H25" s="322">
        <v>-2.366343250452239</v>
      </c>
      <c r="I25" s="323">
        <v>2.6267606700807749</v>
      </c>
      <c r="J25" s="323">
        <v>3.5191421367222642E-2</v>
      </c>
      <c r="K25" s="314">
        <v>1.3579193912989809E-2</v>
      </c>
      <c r="L25" s="315">
        <v>3628306512.8391981</v>
      </c>
      <c r="M25" s="315">
        <v>80169304.660580158</v>
      </c>
      <c r="N25" s="314">
        <v>2.2594758871158156E-2</v>
      </c>
      <c r="O25" s="313">
        <v>1606810570.0490942</v>
      </c>
      <c r="P25" s="313">
        <v>13951841.717655182</v>
      </c>
      <c r="Q25" s="314">
        <v>8.7589950505341414E-3</v>
      </c>
    </row>
    <row r="26" spans="1:17">
      <c r="A26" s="329"/>
      <c r="B26" s="329"/>
      <c r="C26" s="160" t="s">
        <v>15</v>
      </c>
      <c r="D26" s="313">
        <v>1211765657.7850673</v>
      </c>
      <c r="E26" s="313">
        <v>122573993.75383902</v>
      </c>
      <c r="F26" s="317">
        <v>0.11253666163784071</v>
      </c>
      <c r="G26" s="324">
        <v>35.305520345232921</v>
      </c>
      <c r="H26" s="324">
        <v>1.4064566210792506</v>
      </c>
      <c r="I26" s="325">
        <v>2.7870805868681474</v>
      </c>
      <c r="J26" s="325">
        <v>1.1310693744775335E-2</v>
      </c>
      <c r="K26" s="317">
        <v>4.0747951668458487E-3</v>
      </c>
      <c r="L26" s="318">
        <v>3377288540.6462722</v>
      </c>
      <c r="M26" s="318">
        <v>353943111.78744173</v>
      </c>
      <c r="N26" s="317">
        <v>0.1170700206496214</v>
      </c>
      <c r="O26" s="313">
        <v>1176953929.4258904</v>
      </c>
      <c r="P26" s="313">
        <v>69383640.815116405</v>
      </c>
      <c r="Q26" s="317">
        <v>6.2644909789106334E-2</v>
      </c>
    </row>
    <row r="27" spans="1:17">
      <c r="A27" s="329" t="s">
        <v>67</v>
      </c>
      <c r="B27" s="329" t="s">
        <v>133</v>
      </c>
      <c r="C27" s="160" t="s">
        <v>96</v>
      </c>
      <c r="D27" s="313">
        <v>40950122.813978724</v>
      </c>
      <c r="E27" s="313">
        <v>3721658.737233229</v>
      </c>
      <c r="F27" s="314">
        <v>9.9968097785638643E-2</v>
      </c>
      <c r="G27" s="322">
        <v>24.196536754439194</v>
      </c>
      <c r="H27" s="322">
        <v>0.60131824862629557</v>
      </c>
      <c r="I27" s="323">
        <v>3.3395242086393111</v>
      </c>
      <c r="J27" s="323">
        <v>2.8022193308113952E-2</v>
      </c>
      <c r="K27" s="314">
        <v>8.4620794969715082E-3</v>
      </c>
      <c r="L27" s="315">
        <v>136753926.4840349</v>
      </c>
      <c r="M27" s="315">
        <v>13471792.66620712</v>
      </c>
      <c r="N27" s="314">
        <v>0.10927611527323329</v>
      </c>
      <c r="O27" s="313">
        <v>49110007.4104743</v>
      </c>
      <c r="P27" s="313">
        <v>4014662.4361520335</v>
      </c>
      <c r="Q27" s="314">
        <v>8.9026094343840192E-2</v>
      </c>
    </row>
    <row r="28" spans="1:17">
      <c r="A28" s="329"/>
      <c r="B28" s="329"/>
      <c r="C28" s="160" t="s">
        <v>97</v>
      </c>
      <c r="D28" s="313">
        <v>4484092.3545490867</v>
      </c>
      <c r="E28" s="313">
        <v>1098299.8074577311</v>
      </c>
      <c r="F28" s="317">
        <v>0.32438484998180156</v>
      </c>
      <c r="G28" s="324">
        <v>2.6495526267410701</v>
      </c>
      <c r="H28" s="324">
        <v>0.5036538649956146</v>
      </c>
      <c r="I28" s="325">
        <v>3.6835682580410363</v>
      </c>
      <c r="J28" s="325">
        <v>0.19183129567736712</v>
      </c>
      <c r="K28" s="317">
        <v>5.4938644504169735E-2</v>
      </c>
      <c r="L28" s="318">
        <v>16517460.263341509</v>
      </c>
      <c r="M28" s="318">
        <v>4695163.2797671892</v>
      </c>
      <c r="N28" s="317">
        <v>0.39714475844166003</v>
      </c>
      <c r="O28" s="313">
        <v>7319713.9944192171</v>
      </c>
      <c r="P28" s="313">
        <v>2877600.4873491023</v>
      </c>
      <c r="Q28" s="317">
        <v>0.64779985535468265</v>
      </c>
    </row>
    <row r="29" spans="1:17">
      <c r="A29" s="329"/>
      <c r="B29" s="329"/>
      <c r="C29" s="160" t="s">
        <v>59</v>
      </c>
      <c r="D29" s="313">
        <v>65862337.748410985</v>
      </c>
      <c r="E29" s="313">
        <v>2834168.8694578335</v>
      </c>
      <c r="F29" s="314">
        <v>4.4966701712386904E-2</v>
      </c>
      <c r="G29" s="322">
        <v>38.916622626555579</v>
      </c>
      <c r="H29" s="322">
        <v>-1.0303226370047938</v>
      </c>
      <c r="I29" s="323">
        <v>2.9510949470836874</v>
      </c>
      <c r="J29" s="323">
        <v>4.4042150936383084E-2</v>
      </c>
      <c r="K29" s="314">
        <v>1.5150103567004983E-2</v>
      </c>
      <c r="L29" s="315">
        <v>194366012.13245487</v>
      </c>
      <c r="M29" s="315">
        <v>11139797.556849599</v>
      </c>
      <c r="N29" s="314">
        <v>6.0798055467401177E-2</v>
      </c>
      <c r="O29" s="313">
        <v>94534808.559560061</v>
      </c>
      <c r="P29" s="313">
        <v>4379748.9826325178</v>
      </c>
      <c r="Q29" s="314">
        <v>4.8580179561584828E-2</v>
      </c>
    </row>
    <row r="30" spans="1:17">
      <c r="A30" s="329"/>
      <c r="B30" s="329"/>
      <c r="C30" s="160" t="s">
        <v>15</v>
      </c>
      <c r="D30" s="313">
        <v>57876606.161205254</v>
      </c>
      <c r="E30" s="313">
        <v>3805577.4880202934</v>
      </c>
      <c r="F30" s="317">
        <v>7.0381081725333722E-2</v>
      </c>
      <c r="G30" s="324">
        <v>34.1980275508175</v>
      </c>
      <c r="H30" s="324">
        <v>-7.1926045651288462E-2</v>
      </c>
      <c r="I30" s="325">
        <v>3.0930735157507177</v>
      </c>
      <c r="J30" s="325">
        <v>8.8663264922001606E-2</v>
      </c>
      <c r="K30" s="317">
        <v>2.9511037947479155E-2</v>
      </c>
      <c r="L30" s="318">
        <v>179016597.69875878</v>
      </c>
      <c r="M30" s="318">
        <v>16565044.880188465</v>
      </c>
      <c r="N30" s="317">
        <v>0.10196913844639388</v>
      </c>
      <c r="O30" s="313">
        <v>69826115.992767096</v>
      </c>
      <c r="P30" s="313">
        <v>2870293.7682976797</v>
      </c>
      <c r="Q30" s="317">
        <v>4.2868471671888654E-2</v>
      </c>
    </row>
    <row r="31" spans="1:17">
      <c r="A31" s="329"/>
      <c r="B31" s="329" t="s">
        <v>134</v>
      </c>
      <c r="C31" s="160" t="s">
        <v>96</v>
      </c>
      <c r="D31" s="313">
        <v>527066289.91692686</v>
      </c>
      <c r="E31" s="313">
        <v>40994920.581750035</v>
      </c>
      <c r="F31" s="314">
        <v>8.4339303172332E-2</v>
      </c>
      <c r="G31" s="322">
        <v>23.878539757672463</v>
      </c>
      <c r="H31" s="322">
        <v>0.76762087134821755</v>
      </c>
      <c r="I31" s="323">
        <v>3.3059751064427934</v>
      </c>
      <c r="J31" s="323">
        <v>3.6580060386239843E-3</v>
      </c>
      <c r="K31" s="314">
        <v>1.1077088987536303E-3</v>
      </c>
      <c r="L31" s="315">
        <v>1742468033.9105206</v>
      </c>
      <c r="M31" s="315">
        <v>137306238.93809533</v>
      </c>
      <c r="N31" s="314">
        <v>8.5540435467724357E-2</v>
      </c>
      <c r="O31" s="313">
        <v>623758024.2454381</v>
      </c>
      <c r="P31" s="313">
        <v>42755804.249944329</v>
      </c>
      <c r="Q31" s="314">
        <v>7.3589743340870442E-2</v>
      </c>
    </row>
    <row r="32" spans="1:17">
      <c r="A32" s="329"/>
      <c r="B32" s="329"/>
      <c r="C32" s="160" t="s">
        <v>97</v>
      </c>
      <c r="D32" s="313">
        <v>55529031.031157874</v>
      </c>
      <c r="E32" s="313">
        <v>11316847.742215373</v>
      </c>
      <c r="F32" s="317">
        <v>0.25596672456222547</v>
      </c>
      <c r="G32" s="324">
        <v>2.5157218371744476</v>
      </c>
      <c r="H32" s="324">
        <v>0.4135939476515702</v>
      </c>
      <c r="I32" s="325">
        <v>3.6202325665484487</v>
      </c>
      <c r="J32" s="325">
        <v>0.21459246111343422</v>
      </c>
      <c r="K32" s="317">
        <v>6.3010903815399949E-2</v>
      </c>
      <c r="L32" s="318">
        <v>201028006.52787712</v>
      </c>
      <c r="M32" s="318">
        <v>50457221.970210791</v>
      </c>
      <c r="N32" s="317">
        <v>0.33510632303895871</v>
      </c>
      <c r="O32" s="313">
        <v>84217281.40491493</v>
      </c>
      <c r="P32" s="313">
        <v>27156249.736869112</v>
      </c>
      <c r="Q32" s="317">
        <v>0.47591585611089843</v>
      </c>
    </row>
    <row r="33" spans="1:17">
      <c r="A33" s="329"/>
      <c r="B33" s="329"/>
      <c r="C33" s="160" t="s">
        <v>59</v>
      </c>
      <c r="D33" s="313">
        <v>850544917.44131398</v>
      </c>
      <c r="E33" s="313">
        <v>3652929.2786898613</v>
      </c>
      <c r="F33" s="314">
        <v>4.3133355017504413E-3</v>
      </c>
      <c r="G33" s="322">
        <v>38.533617147114008</v>
      </c>
      <c r="H33" s="322">
        <v>-1.7330047497371837</v>
      </c>
      <c r="I33" s="323">
        <v>2.9170375032435434</v>
      </c>
      <c r="J33" s="323">
        <v>4.3803112955522749E-3</v>
      </c>
      <c r="K33" s="314">
        <v>1.5038883764493802E-3</v>
      </c>
      <c r="L33" s="315">
        <v>2481071422.3694963</v>
      </c>
      <c r="M33" s="315">
        <v>14365382.244496346</v>
      </c>
      <c r="N33" s="314">
        <v>5.8237106533246992E-3</v>
      </c>
      <c r="O33" s="313">
        <v>1216755048.7478151</v>
      </c>
      <c r="P33" s="313">
        <v>-468636.62550997734</v>
      </c>
      <c r="Q33" s="314">
        <v>-3.850045239353402E-4</v>
      </c>
    </row>
    <row r="34" spans="1:17">
      <c r="A34" s="329"/>
      <c r="B34" s="329"/>
      <c r="C34" s="160" t="s">
        <v>15</v>
      </c>
      <c r="D34" s="313">
        <v>773211214.33706534</v>
      </c>
      <c r="E34" s="313">
        <v>48118281.212691665</v>
      </c>
      <c r="F34" s="317">
        <v>6.6361536590011191E-2</v>
      </c>
      <c r="G34" s="324">
        <v>35.030042853880623</v>
      </c>
      <c r="H34" s="324">
        <v>0.55452131595409782</v>
      </c>
      <c r="I34" s="325">
        <v>3.0473733772344209</v>
      </c>
      <c r="J34" s="325">
        <v>4.1608242745183155E-2</v>
      </c>
      <c r="K34" s="317">
        <v>1.3842812356745745E-2</v>
      </c>
      <c r="L34" s="318">
        <v>2356263269.5498705</v>
      </c>
      <c r="M34" s="318">
        <v>176804211.90009165</v>
      </c>
      <c r="N34" s="317">
        <v>8.1122979245477816E-2</v>
      </c>
      <c r="O34" s="313">
        <v>934501388.4617691</v>
      </c>
      <c r="P34" s="313">
        <v>33553738.986926794</v>
      </c>
      <c r="Q34" s="317">
        <v>3.7242717716712059E-2</v>
      </c>
    </row>
    <row r="35" spans="1:17">
      <c r="A35" s="329"/>
      <c r="B35" s="329" t="s">
        <v>135</v>
      </c>
      <c r="C35" s="160" t="s">
        <v>96</v>
      </c>
      <c r="D35" s="313">
        <v>458194906.88092893</v>
      </c>
      <c r="E35" s="313">
        <v>37981330.093278944</v>
      </c>
      <c r="F35" s="314">
        <v>9.0385775689661649E-2</v>
      </c>
      <c r="G35" s="322">
        <v>23.886585234409509</v>
      </c>
      <c r="H35" s="322">
        <v>0.82415312721042255</v>
      </c>
      <c r="I35" s="323">
        <v>3.299765935070575</v>
      </c>
      <c r="J35" s="323">
        <v>-1.7020663813194226E-3</v>
      </c>
      <c r="K35" s="314">
        <v>-5.1554835017964754E-4</v>
      </c>
      <c r="L35" s="315">
        <v>1511935945.3485236</v>
      </c>
      <c r="M35" s="315">
        <v>124614267.80844855</v>
      </c>
      <c r="N35" s="314">
        <v>8.982362910194551E-2</v>
      </c>
      <c r="O35" s="313">
        <v>543410990.19274533</v>
      </c>
      <c r="P35" s="313">
        <v>41168262.76621294</v>
      </c>
      <c r="Q35" s="314">
        <v>8.1968857920864557E-2</v>
      </c>
    </row>
    <row r="36" spans="1:17">
      <c r="A36" s="329"/>
      <c r="B36" s="329"/>
      <c r="C36" s="160" t="s">
        <v>97</v>
      </c>
      <c r="D36" s="313">
        <v>48600928.684548348</v>
      </c>
      <c r="E36" s="313">
        <v>10073001.654452048</v>
      </c>
      <c r="F36" s="317">
        <v>0.26144675903750203</v>
      </c>
      <c r="G36" s="324">
        <v>2.5336602569364826</v>
      </c>
      <c r="H36" s="324">
        <v>0.41914575658340691</v>
      </c>
      <c r="I36" s="325">
        <v>3.6387007259383353</v>
      </c>
      <c r="J36" s="325">
        <v>0.2223624192358078</v>
      </c>
      <c r="K36" s="317">
        <v>6.5087938978278026E-2</v>
      </c>
      <c r="L36" s="318">
        <v>176844234.48574334</v>
      </c>
      <c r="M36" s="318">
        <v>45219801.49498561</v>
      </c>
      <c r="N36" s="317">
        <v>0.34355172871408157</v>
      </c>
      <c r="O36" s="313">
        <v>74698741.258775875</v>
      </c>
      <c r="P36" s="313">
        <v>24743519.27276016</v>
      </c>
      <c r="Q36" s="317">
        <v>0.49531396897178781</v>
      </c>
    </row>
    <row r="37" spans="1:17">
      <c r="A37" s="329"/>
      <c r="B37" s="329"/>
      <c r="C37" s="160" t="s">
        <v>59</v>
      </c>
      <c r="D37" s="313">
        <v>735911521.62655437</v>
      </c>
      <c r="E37" s="313">
        <v>6024921.8815475702</v>
      </c>
      <c r="F37" s="314">
        <v>8.254599938747248E-3</v>
      </c>
      <c r="G37" s="322">
        <v>38.364488610269056</v>
      </c>
      <c r="H37" s="322">
        <v>-1.6936177490120343</v>
      </c>
      <c r="I37" s="323">
        <v>2.9099283962897751</v>
      </c>
      <c r="J37" s="323">
        <v>1.4825205595534463E-3</v>
      </c>
      <c r="K37" s="314">
        <v>5.0972946477170766E-4</v>
      </c>
      <c r="L37" s="315">
        <v>2141449833.9379275</v>
      </c>
      <c r="M37" s="315">
        <v>18614163.158807516</v>
      </c>
      <c r="N37" s="314">
        <v>8.7685370163276804E-3</v>
      </c>
      <c r="O37" s="313">
        <v>1054348882.7068371</v>
      </c>
      <c r="P37" s="313">
        <v>3892194.3436406851</v>
      </c>
      <c r="Q37" s="314">
        <v>3.7052401938679029E-3</v>
      </c>
    </row>
    <row r="38" spans="1:17">
      <c r="A38" s="329"/>
      <c r="B38" s="329"/>
      <c r="C38" s="160" t="s">
        <v>15</v>
      </c>
      <c r="D38" s="313">
        <v>674690165.97539604</v>
      </c>
      <c r="E38" s="313">
        <v>42138793.837992191</v>
      </c>
      <c r="F38" s="317">
        <v>6.6617188253982218E-2</v>
      </c>
      <c r="G38" s="324">
        <v>35.172901126500889</v>
      </c>
      <c r="H38" s="324">
        <v>0.45680940534628434</v>
      </c>
      <c r="I38" s="325">
        <v>3.0490410367375227</v>
      </c>
      <c r="J38" s="325">
        <v>4.7518544977817712E-2</v>
      </c>
      <c r="K38" s="317">
        <v>1.583148055970721E-2</v>
      </c>
      <c r="L38" s="318">
        <v>2057158003.1422327</v>
      </c>
      <c r="M38" s="318">
        <v>158540832.47835183</v>
      </c>
      <c r="N38" s="317">
        <v>8.3503317534474625E-2</v>
      </c>
      <c r="O38" s="313">
        <v>814647767.57983863</v>
      </c>
      <c r="P38" s="313">
        <v>30259626.24635911</v>
      </c>
      <c r="Q38" s="317">
        <v>3.8577363236161358E-2</v>
      </c>
    </row>
    <row r="39" spans="1:17">
      <c r="A39" s="329" t="s">
        <v>68</v>
      </c>
      <c r="B39" s="329" t="s">
        <v>133</v>
      </c>
      <c r="C39" s="160" t="s">
        <v>96</v>
      </c>
      <c r="D39" s="313">
        <v>11230.878725550272</v>
      </c>
      <c r="E39" s="313">
        <v>4066.5546202002606</v>
      </c>
      <c r="F39" s="314">
        <v>0.56761176077496711</v>
      </c>
      <c r="G39" s="322">
        <v>7.2308484406888569</v>
      </c>
      <c r="H39" s="322">
        <v>2.2815885403229084</v>
      </c>
      <c r="I39" s="323">
        <v>4.4277742016648896</v>
      </c>
      <c r="J39" s="323">
        <v>-0.35081744206542709</v>
      </c>
      <c r="K39" s="314">
        <v>-7.3414400773439623E-2</v>
      </c>
      <c r="L39" s="315">
        <v>49727.795083018544</v>
      </c>
      <c r="M39" s="315">
        <v>15492.415780217299</v>
      </c>
      <c r="N39" s="314">
        <v>0.45252648271227602</v>
      </c>
      <c r="O39" s="313">
        <v>24986.637514710426</v>
      </c>
      <c r="P39" s="313">
        <v>9178.9326736353341</v>
      </c>
      <c r="Q39" s="314">
        <v>0.58066194719075159</v>
      </c>
    </row>
    <row r="40" spans="1:17">
      <c r="A40" s="329"/>
      <c r="B40" s="329"/>
      <c r="C40" s="160" t="s">
        <v>97</v>
      </c>
      <c r="D40" s="313">
        <v>765.96224892041676</v>
      </c>
      <c r="E40" s="313">
        <v>47.111933386826536</v>
      </c>
      <c r="F40" s="317">
        <v>6.5537890669013832E-2</v>
      </c>
      <c r="G40" s="324">
        <v>0.49315437096052839</v>
      </c>
      <c r="H40" s="324">
        <v>-3.4419567208240909E-3</v>
      </c>
      <c r="I40" s="325">
        <v>1.5679542131158006</v>
      </c>
      <c r="J40" s="325">
        <v>-0.6357110104343302</v>
      </c>
      <c r="K40" s="317">
        <v>-0.28847894119334161</v>
      </c>
      <c r="L40" s="318">
        <v>1200.9937352824211</v>
      </c>
      <c r="M40" s="318">
        <v>-383.11170599699017</v>
      </c>
      <c r="N40" s="317">
        <v>-0.24184735183256989</v>
      </c>
      <c r="O40" s="313">
        <v>451.83020496368408</v>
      </c>
      <c r="P40" s="313">
        <v>-502.86430644989014</v>
      </c>
      <c r="Q40" s="317">
        <v>-0.52672797469561339</v>
      </c>
    </row>
    <row r="41" spans="1:17">
      <c r="A41" s="329"/>
      <c r="B41" s="329"/>
      <c r="C41" s="160" t="s">
        <v>59</v>
      </c>
      <c r="D41" s="313">
        <v>69533.876925510674</v>
      </c>
      <c r="E41" s="313">
        <v>12072.982572164481</v>
      </c>
      <c r="F41" s="314">
        <v>0.21010780824126557</v>
      </c>
      <c r="G41" s="322">
        <v>44.768440460320697</v>
      </c>
      <c r="H41" s="322">
        <v>5.0732932167990157</v>
      </c>
      <c r="I41" s="323">
        <v>6.0422415542803023</v>
      </c>
      <c r="J41" s="323">
        <v>0.24485717287052999</v>
      </c>
      <c r="K41" s="314">
        <v>4.223580096839933E-2</v>
      </c>
      <c r="L41" s="315">
        <v>420140.48058953288</v>
      </c>
      <c r="M41" s="315">
        <v>87017.589123606682</v>
      </c>
      <c r="N41" s="314">
        <v>0.26121768078044966</v>
      </c>
      <c r="O41" s="313">
        <v>156683.26249170303</v>
      </c>
      <c r="P41" s="313">
        <v>20968.218048065319</v>
      </c>
      <c r="Q41" s="314">
        <v>0.15450179553802815</v>
      </c>
    </row>
    <row r="42" spans="1:17">
      <c r="A42" s="329"/>
      <c r="B42" s="329"/>
      <c r="C42" s="160" t="s">
        <v>15</v>
      </c>
      <c r="D42" s="313">
        <v>73788.2438743073</v>
      </c>
      <c r="E42" s="313">
        <v>-5623.1507859105623</v>
      </c>
      <c r="F42" s="317">
        <v>-7.081037689831117E-2</v>
      </c>
      <c r="G42" s="324">
        <v>47.507556728029932</v>
      </c>
      <c r="H42" s="324">
        <v>-7.3514398004010744</v>
      </c>
      <c r="I42" s="325">
        <v>6.3739596269336163</v>
      </c>
      <c r="J42" s="325">
        <v>-7.2468207043023369E-2</v>
      </c>
      <c r="K42" s="317">
        <v>-1.1241606810685345E-2</v>
      </c>
      <c r="L42" s="318">
        <v>470323.28739716648</v>
      </c>
      <c r="M42" s="318">
        <v>-41596.537475365854</v>
      </c>
      <c r="N42" s="317">
        <v>-8.1255961293789244E-2</v>
      </c>
      <c r="O42" s="313">
        <v>213465.21263945103</v>
      </c>
      <c r="P42" s="313">
        <v>-14041.164799196325</v>
      </c>
      <c r="Q42" s="317">
        <v>-6.1717675597831839E-2</v>
      </c>
    </row>
    <row r="43" spans="1:17">
      <c r="A43" s="329"/>
      <c r="B43" s="329" t="s">
        <v>134</v>
      </c>
      <c r="C43" s="160" t="s">
        <v>96</v>
      </c>
      <c r="D43" s="313">
        <v>106726.64225804283</v>
      </c>
      <c r="E43" s="313">
        <v>-2794.5159168140381</v>
      </c>
      <c r="F43" s="314">
        <v>-2.5515763012224829E-2</v>
      </c>
      <c r="G43" s="322">
        <v>5.5628459151504615</v>
      </c>
      <c r="H43" s="322">
        <v>0.28846944761669313</v>
      </c>
      <c r="I43" s="323">
        <v>4.5896138281040457</v>
      </c>
      <c r="J43" s="323">
        <v>-0.37712956937815534</v>
      </c>
      <c r="K43" s="314">
        <v>-7.5930954993433775E-2</v>
      </c>
      <c r="L43" s="315">
        <v>489834.07313462696</v>
      </c>
      <c r="M43" s="315">
        <v>-54129.416114947177</v>
      </c>
      <c r="N43" s="314">
        <v>-9.9509281752754239E-2</v>
      </c>
      <c r="O43" s="313">
        <v>236378.79083094807</v>
      </c>
      <c r="P43" s="313">
        <v>-14352.139916734974</v>
      </c>
      <c r="Q43" s="314">
        <v>-5.724120224791053E-2</v>
      </c>
    </row>
    <row r="44" spans="1:17">
      <c r="A44" s="329"/>
      <c r="B44" s="329"/>
      <c r="C44" s="160" t="s">
        <v>97</v>
      </c>
      <c r="D44" s="313">
        <v>10565.6603457661</v>
      </c>
      <c r="E44" s="313">
        <v>76.257805440225638</v>
      </c>
      <c r="F44" s="317">
        <v>7.2699856018545485E-3</v>
      </c>
      <c r="G44" s="324">
        <v>0.55070729530875784</v>
      </c>
      <c r="H44" s="324">
        <v>4.5553233398144544E-2</v>
      </c>
      <c r="I44" s="325">
        <v>1.6851321026490726</v>
      </c>
      <c r="J44" s="325">
        <v>-0.4376180813110615</v>
      </c>
      <c r="K44" s="317">
        <v>-0.20615618579038603</v>
      </c>
      <c r="L44" s="318">
        <v>17804.533434336758</v>
      </c>
      <c r="M44" s="318">
        <v>-4461.8477377718918</v>
      </c>
      <c r="N44" s="317">
        <v>-0.20038495269096079</v>
      </c>
      <c r="O44" s="313">
        <v>7033.6189537589999</v>
      </c>
      <c r="P44" s="313">
        <v>-5663.6788661143182</v>
      </c>
      <c r="Q44" s="317">
        <v>-0.44605387275785152</v>
      </c>
    </row>
    <row r="45" spans="1:17">
      <c r="A45" s="329"/>
      <c r="B45" s="329"/>
      <c r="C45" s="160" t="s">
        <v>59</v>
      </c>
      <c r="D45" s="313">
        <v>826638.62697571318</v>
      </c>
      <c r="E45" s="313">
        <v>9491.9819252128946</v>
      </c>
      <c r="F45" s="314">
        <v>1.161600794998832E-2</v>
      </c>
      <c r="G45" s="322">
        <v>43.086367303295305</v>
      </c>
      <c r="H45" s="322">
        <v>3.7337973797974087</v>
      </c>
      <c r="I45" s="323">
        <v>5.9633669425017111</v>
      </c>
      <c r="J45" s="323">
        <v>0.50111283736717116</v>
      </c>
      <c r="K45" s="314">
        <v>9.1741033595658453E-2</v>
      </c>
      <c r="L45" s="315">
        <v>4929549.4615019709</v>
      </c>
      <c r="M45" s="315">
        <v>466086.84507795889</v>
      </c>
      <c r="N45" s="314">
        <v>0.10442270612123401</v>
      </c>
      <c r="O45" s="313">
        <v>1923919.7468244862</v>
      </c>
      <c r="P45" s="313">
        <v>-14910.118480414152</v>
      </c>
      <c r="Q45" s="314">
        <v>-7.6902665608925861E-3</v>
      </c>
    </row>
    <row r="46" spans="1:17">
      <c r="A46" s="329"/>
      <c r="B46" s="329"/>
      <c r="C46" s="160" t="s">
        <v>15</v>
      </c>
      <c r="D46" s="313">
        <v>974630.46978723293</v>
      </c>
      <c r="E46" s="313">
        <v>-164688.26144191704</v>
      </c>
      <c r="F46" s="317">
        <v>-0.14454977077770301</v>
      </c>
      <c r="G46" s="324">
        <v>50.800053416170378</v>
      </c>
      <c r="H46" s="324">
        <v>-4.0678461308872826</v>
      </c>
      <c r="I46" s="325">
        <v>6.4091575962913767</v>
      </c>
      <c r="J46" s="325">
        <v>0.15274726639462344</v>
      </c>
      <c r="K46" s="317">
        <v>2.4414521800897315E-2</v>
      </c>
      <c r="L46" s="318">
        <v>6246560.2790138768</v>
      </c>
      <c r="M46" s="318">
        <v>-881485.20009303931</v>
      </c>
      <c r="N46" s="317">
        <v>-0.12366436250677261</v>
      </c>
      <c r="O46" s="313">
        <v>2810610.2903007553</v>
      </c>
      <c r="P46" s="313">
        <v>-389875.85652333917</v>
      </c>
      <c r="Q46" s="317">
        <v>-0.12181769851127794</v>
      </c>
    </row>
    <row r="47" spans="1:17">
      <c r="A47" s="329"/>
      <c r="B47" s="329" t="s">
        <v>135</v>
      </c>
      <c r="C47" s="160" t="s">
        <v>96</v>
      </c>
      <c r="D47" s="313">
        <v>94993.203607286065</v>
      </c>
      <c r="E47" s="313">
        <v>2085.4502013959282</v>
      </c>
      <c r="F47" s="314">
        <v>2.2446460332380781E-2</v>
      </c>
      <c r="G47" s="322">
        <v>5.7259984943534858</v>
      </c>
      <c r="H47" s="322">
        <v>0.43954761349525473</v>
      </c>
      <c r="I47" s="323">
        <v>4.5678422729188695</v>
      </c>
      <c r="J47" s="323">
        <v>-0.36334584373339762</v>
      </c>
      <c r="K47" s="314">
        <v>-7.3683225043961492E-2</v>
      </c>
      <c r="L47" s="315">
        <v>433913.97107735055</v>
      </c>
      <c r="M47" s="315">
        <v>-24231.638462634059</v>
      </c>
      <c r="N47" s="314">
        <v>-5.2890692299691774E-2</v>
      </c>
      <c r="O47" s="313">
        <v>210613.92788725966</v>
      </c>
      <c r="P47" s="313">
        <v>-1874.3853543961304</v>
      </c>
      <c r="Q47" s="314">
        <v>-8.821122092792252E-3</v>
      </c>
    </row>
    <row r="48" spans="1:17">
      <c r="A48" s="329"/>
      <c r="B48" s="329"/>
      <c r="C48" s="160" t="s">
        <v>97</v>
      </c>
      <c r="D48" s="313">
        <v>9200.2181046282822</v>
      </c>
      <c r="E48" s="313">
        <v>121.84526087670201</v>
      </c>
      <c r="F48" s="317">
        <v>1.342148675470683E-2</v>
      </c>
      <c r="G48" s="324">
        <v>0.55457056941265837</v>
      </c>
      <c r="H48" s="324">
        <v>3.8011182738613702E-2</v>
      </c>
      <c r="I48" s="325">
        <v>1.6712270010619998</v>
      </c>
      <c r="J48" s="325">
        <v>-0.47682979482708499</v>
      </c>
      <c r="K48" s="317">
        <v>-0.22198193071041411</v>
      </c>
      <c r="L48" s="318">
        <v>15375.652912114239</v>
      </c>
      <c r="M48" s="318">
        <v>-4125.2075705212574</v>
      </c>
      <c r="N48" s="317">
        <v>-0.21153977149852132</v>
      </c>
      <c r="O48" s="313">
        <v>5928.2471452356876</v>
      </c>
      <c r="P48" s="313">
        <v>-5208.1462807262687</v>
      </c>
      <c r="Q48" s="317">
        <v>-0.46766902726197385</v>
      </c>
    </row>
    <row r="49" spans="1:17">
      <c r="A49" s="329"/>
      <c r="B49" s="329"/>
      <c r="C49" s="160" t="s">
        <v>59</v>
      </c>
      <c r="D49" s="313">
        <v>723692.24737916398</v>
      </c>
      <c r="E49" s="313">
        <v>33922.736905476777</v>
      </c>
      <c r="F49" s="314">
        <v>4.9179814982226351E-2</v>
      </c>
      <c r="G49" s="322">
        <v>43.622707325459075</v>
      </c>
      <c r="H49" s="322">
        <v>4.3748243172192147</v>
      </c>
      <c r="I49" s="323">
        <v>5.9878624358937591</v>
      </c>
      <c r="J49" s="323">
        <v>0.48257918156239477</v>
      </c>
      <c r="K49" s="314">
        <v>8.7657466340667997E-2</v>
      </c>
      <c r="L49" s="315">
        <v>4333369.6232292298</v>
      </c>
      <c r="M49" s="315">
        <v>535993.08787009679</v>
      </c>
      <c r="N49" s="314">
        <v>0.14114825929933908</v>
      </c>
      <c r="O49" s="313">
        <v>1681255.6646820724</v>
      </c>
      <c r="P49" s="313">
        <v>43461.181770816911</v>
      </c>
      <c r="Q49" s="314">
        <v>2.653640748231283E-2</v>
      </c>
    </row>
    <row r="50" spans="1:17">
      <c r="A50" s="329"/>
      <c r="B50" s="329"/>
      <c r="C50" s="160" t="s">
        <v>15</v>
      </c>
      <c r="D50" s="313">
        <v>831094.4207780289</v>
      </c>
      <c r="E50" s="313">
        <v>-134619.28251087829</v>
      </c>
      <c r="F50" s="317">
        <v>-0.13939874939374758</v>
      </c>
      <c r="G50" s="324">
        <v>50.096693461505367</v>
      </c>
      <c r="H50" s="324">
        <v>-4.8524132627225569</v>
      </c>
      <c r="I50" s="325">
        <v>6.3931537217979333</v>
      </c>
      <c r="J50" s="325">
        <v>8.3269749452470343E-2</v>
      </c>
      <c r="K50" s="317">
        <v>1.3196716424171891E-2</v>
      </c>
      <c r="L50" s="318">
        <v>5313314.3893625531</v>
      </c>
      <c r="M50" s="318">
        <v>-780227.02889450453</v>
      </c>
      <c r="N50" s="317">
        <v>-0.12804163873520921</v>
      </c>
      <c r="O50" s="313">
        <v>2397065.2564198161</v>
      </c>
      <c r="P50" s="313">
        <v>-318241.83864304423</v>
      </c>
      <c r="Q50" s="317">
        <v>-0.11720288994997703</v>
      </c>
    </row>
    <row r="51" spans="1:17">
      <c r="A51" s="329" t="s">
        <v>69</v>
      </c>
      <c r="B51" s="329" t="s">
        <v>133</v>
      </c>
      <c r="C51" s="160" t="s">
        <v>96</v>
      </c>
      <c r="D51" s="313">
        <v>82859.533695737613</v>
      </c>
      <c r="E51" s="313">
        <v>-36998.950646934522</v>
      </c>
      <c r="F51" s="314">
        <v>-0.30868862433764416</v>
      </c>
      <c r="G51" s="322">
        <v>10.295385917512473</v>
      </c>
      <c r="H51" s="322">
        <v>-4.3720055622358327</v>
      </c>
      <c r="I51" s="323">
        <v>4.5769667588153427</v>
      </c>
      <c r="J51" s="323">
        <v>0.10706313089988839</v>
      </c>
      <c r="K51" s="314">
        <v>2.3951999821932947E-2</v>
      </c>
      <c r="L51" s="315">
        <v>379245.33137633087</v>
      </c>
      <c r="M51" s="315">
        <v>-156510.54262342694</v>
      </c>
      <c r="N51" s="314">
        <v>-0.2921303343908791</v>
      </c>
      <c r="O51" s="313">
        <v>124818.97809422016</v>
      </c>
      <c r="P51" s="313">
        <v>-64359.143248021544</v>
      </c>
      <c r="Q51" s="314">
        <v>-0.34020394531558734</v>
      </c>
    </row>
    <row r="52" spans="1:17">
      <c r="A52" s="329"/>
      <c r="B52" s="329"/>
      <c r="C52" s="160" t="s">
        <v>97</v>
      </c>
      <c r="D52" s="313">
        <v>12982.129980664193</v>
      </c>
      <c r="E52" s="313">
        <v>3687.7097911626424</v>
      </c>
      <c r="F52" s="317">
        <v>0.39676598604053537</v>
      </c>
      <c r="G52" s="324">
        <v>1.6130435717033491</v>
      </c>
      <c r="H52" s="324">
        <v>0.47566143105365999</v>
      </c>
      <c r="I52" s="325">
        <v>7.8432751237484286</v>
      </c>
      <c r="J52" s="325">
        <v>0.49681266201723862</v>
      </c>
      <c r="K52" s="317">
        <v>6.7626107749846856E-2</v>
      </c>
      <c r="L52" s="318">
        <v>101822.41713061213</v>
      </c>
      <c r="M52" s="318">
        <v>33541.308104882497</v>
      </c>
      <c r="N52" s="317">
        <v>0.49122383311383372</v>
      </c>
      <c r="O52" s="313">
        <v>38869.755196332932</v>
      </c>
      <c r="P52" s="313">
        <v>11311.268580123156</v>
      </c>
      <c r="Q52" s="317">
        <v>0.41044592679011338</v>
      </c>
    </row>
    <row r="53" spans="1:17">
      <c r="A53" s="329"/>
      <c r="B53" s="329"/>
      <c r="C53" s="160" t="s">
        <v>59</v>
      </c>
      <c r="D53" s="313">
        <v>513244.45211868576</v>
      </c>
      <c r="E53" s="313">
        <v>31576.291531363968</v>
      </c>
      <c r="F53" s="314">
        <v>6.5556111271422704E-2</v>
      </c>
      <c r="G53" s="322">
        <v>63.771173562082687</v>
      </c>
      <c r="H53" s="322">
        <v>4.8281999927990285</v>
      </c>
      <c r="I53" s="323">
        <v>6.2237658080497757</v>
      </c>
      <c r="J53" s="323">
        <v>0.27274589683671024</v>
      </c>
      <c r="K53" s="314">
        <v>4.5831790332745377E-2</v>
      </c>
      <c r="L53" s="315">
        <v>3194313.2722675167</v>
      </c>
      <c r="M53" s="315">
        <v>327896.45801499253</v>
      </c>
      <c r="N53" s="314">
        <v>0.1143924555509901</v>
      </c>
      <c r="O53" s="313">
        <v>1180085.6173615456</v>
      </c>
      <c r="P53" s="313">
        <v>44136.87593104667</v>
      </c>
      <c r="Q53" s="314">
        <v>3.8854636940277035E-2</v>
      </c>
    </row>
    <row r="54" spans="1:17">
      <c r="A54" s="329"/>
      <c r="B54" s="329"/>
      <c r="C54" s="160" t="s">
        <v>15</v>
      </c>
      <c r="D54" s="313">
        <v>195735.91185511838</v>
      </c>
      <c r="E54" s="313">
        <v>-10619.577617006173</v>
      </c>
      <c r="F54" s="317">
        <v>-5.1462539931319412E-2</v>
      </c>
      <c r="G54" s="324">
        <v>24.320396948701529</v>
      </c>
      <c r="H54" s="324">
        <v>-0.93185586161673939</v>
      </c>
      <c r="I54" s="325">
        <v>6.5347175000123849</v>
      </c>
      <c r="J54" s="325">
        <v>0.12419200412847342</v>
      </c>
      <c r="K54" s="317">
        <v>1.9373139410835349E-2</v>
      </c>
      <c r="L54" s="318">
        <v>1279078.8885805237</v>
      </c>
      <c r="M54" s="318">
        <v>-43768.237896134844</v>
      </c>
      <c r="N54" s="317">
        <v>-3.3086391481009225E-2</v>
      </c>
      <c r="O54" s="313">
        <v>564604.75271451473</v>
      </c>
      <c r="P54" s="313">
        <v>-32745.632443881244</v>
      </c>
      <c r="Q54" s="317">
        <v>-5.4818132301359901E-2</v>
      </c>
    </row>
    <row r="55" spans="1:17">
      <c r="A55" s="329"/>
      <c r="B55" s="329" t="s">
        <v>134</v>
      </c>
      <c r="C55" s="160" t="s">
        <v>96</v>
      </c>
      <c r="D55" s="313">
        <v>1316233.5669706489</v>
      </c>
      <c r="E55" s="313">
        <v>40978.697599390522</v>
      </c>
      <c r="F55" s="314">
        <v>3.2133731525835561E-2</v>
      </c>
      <c r="G55" s="322">
        <v>12.596673055180531</v>
      </c>
      <c r="H55" s="322">
        <v>0.4792937244620461</v>
      </c>
      <c r="I55" s="323">
        <v>4.3761751088795506</v>
      </c>
      <c r="J55" s="323">
        <v>-0.19803444306807982</v>
      </c>
      <c r="K55" s="314">
        <v>-4.3293697155557663E-2</v>
      </c>
      <c r="L55" s="315">
        <v>5760068.5732486984</v>
      </c>
      <c r="M55" s="315">
        <v>-73214.431397039443</v>
      </c>
      <c r="N55" s="314">
        <v>-1.2551153670879688E-2</v>
      </c>
      <c r="O55" s="313">
        <v>1870739.7736504246</v>
      </c>
      <c r="P55" s="313">
        <v>-206495.96804258483</v>
      </c>
      <c r="Q55" s="314">
        <v>-9.9409019351017147E-2</v>
      </c>
    </row>
    <row r="56" spans="1:17">
      <c r="A56" s="329"/>
      <c r="B56" s="329"/>
      <c r="C56" s="160" t="s">
        <v>97</v>
      </c>
      <c r="D56" s="313">
        <v>162478.36873658086</v>
      </c>
      <c r="E56" s="313">
        <v>64826.917422348401</v>
      </c>
      <c r="F56" s="317">
        <v>0.66386025553006844</v>
      </c>
      <c r="G56" s="324">
        <v>1.554957221022927</v>
      </c>
      <c r="H56" s="324">
        <v>0.6270802089922749</v>
      </c>
      <c r="I56" s="325">
        <v>7.7088472948629239</v>
      </c>
      <c r="J56" s="325">
        <v>0.44923671004960042</v>
      </c>
      <c r="K56" s="317">
        <v>6.1881653953915532E-2</v>
      </c>
      <c r="L56" s="318">
        <v>1252520.933308732</v>
      </c>
      <c r="M56" s="318">
        <v>543609.42372554715</v>
      </c>
      <c r="N56" s="317">
        <v>0.76682268009045373</v>
      </c>
      <c r="O56" s="313">
        <v>479021.92262206448</v>
      </c>
      <c r="P56" s="313">
        <v>190395.37334168568</v>
      </c>
      <c r="Q56" s="317">
        <v>0.65965994402244343</v>
      </c>
    </row>
    <row r="57" spans="1:17">
      <c r="A57" s="329"/>
      <c r="B57" s="329"/>
      <c r="C57" s="160" t="s">
        <v>59</v>
      </c>
      <c r="D57" s="313">
        <v>6415227.6530820206</v>
      </c>
      <c r="E57" s="313">
        <v>201364.75613093656</v>
      </c>
      <c r="F57" s="314">
        <v>3.2405728846984845E-2</v>
      </c>
      <c r="G57" s="322">
        <v>61.395277668244837</v>
      </c>
      <c r="H57" s="322">
        <v>2.3516028391051762</v>
      </c>
      <c r="I57" s="323">
        <v>6.1202769496317337</v>
      </c>
      <c r="J57" s="323">
        <v>0.21445679069248413</v>
      </c>
      <c r="K57" s="314">
        <v>3.6312787203293867E-2</v>
      </c>
      <c r="L57" s="315">
        <v>39262969.931797974</v>
      </c>
      <c r="M57" s="315">
        <v>2565013.1700996161</v>
      </c>
      <c r="N57" s="314">
        <v>6.9895258386066861E-2</v>
      </c>
      <c r="O57" s="313">
        <v>14968646.952719109</v>
      </c>
      <c r="P57" s="313">
        <v>-37388.690729608759</v>
      </c>
      <c r="Q57" s="314">
        <v>-2.4915768306822449E-3</v>
      </c>
    </row>
    <row r="58" spans="1:17">
      <c r="A58" s="329"/>
      <c r="B58" s="329"/>
      <c r="C58" s="160" t="s">
        <v>15</v>
      </c>
      <c r="D58" s="313">
        <v>2555117.5646734666</v>
      </c>
      <c r="E58" s="313">
        <v>-382293.69075961271</v>
      </c>
      <c r="F58" s="317">
        <v>-0.13014646486851872</v>
      </c>
      <c r="G58" s="324">
        <v>24.453092055551931</v>
      </c>
      <c r="H58" s="324">
        <v>-3.4579767725588653</v>
      </c>
      <c r="I58" s="325">
        <v>6.5533488157466007</v>
      </c>
      <c r="J58" s="325">
        <v>0.2016644668224794</v>
      </c>
      <c r="K58" s="317">
        <v>3.1749762070062297E-2</v>
      </c>
      <c r="L58" s="318">
        <v>16744576.666546201</v>
      </c>
      <c r="M58" s="318">
        <v>-1912932.4309416432</v>
      </c>
      <c r="N58" s="317">
        <v>-0.1025288220922916</v>
      </c>
      <c r="O58" s="313">
        <v>7382311.0032005785</v>
      </c>
      <c r="P58" s="313">
        <v>-1155655.0959678618</v>
      </c>
      <c r="Q58" s="317">
        <v>-0.13535484710819096</v>
      </c>
    </row>
    <row r="59" spans="1:17">
      <c r="A59" s="329"/>
      <c r="B59" s="329" t="s">
        <v>135</v>
      </c>
      <c r="C59" s="160" t="s">
        <v>96</v>
      </c>
      <c r="D59" s="313">
        <v>1100701.6846745547</v>
      </c>
      <c r="E59" s="313">
        <v>-25721.170503713889</v>
      </c>
      <c r="F59" s="314">
        <v>-2.283438265254591E-2</v>
      </c>
      <c r="G59" s="322">
        <v>12.288372052812852</v>
      </c>
      <c r="H59" s="322">
        <v>-8.5547973170742253E-2</v>
      </c>
      <c r="I59" s="323">
        <v>4.3615671427171288</v>
      </c>
      <c r="J59" s="323">
        <v>-0.18465500572565219</v>
      </c>
      <c r="K59" s="314">
        <v>-4.0617242118030271E-2</v>
      </c>
      <c r="L59" s="315">
        <v>4800784.3018099274</v>
      </c>
      <c r="M59" s="315">
        <v>-320184.2309136726</v>
      </c>
      <c r="N59" s="314">
        <v>-6.2524155121762057E-2</v>
      </c>
      <c r="O59" s="313">
        <v>1550397.2775166717</v>
      </c>
      <c r="P59" s="313">
        <v>-276572.3149897824</v>
      </c>
      <c r="Q59" s="314">
        <v>-0.15138309697335883</v>
      </c>
    </row>
    <row r="60" spans="1:17">
      <c r="A60" s="329"/>
      <c r="B60" s="329"/>
      <c r="C60" s="160" t="s">
        <v>97</v>
      </c>
      <c r="D60" s="313">
        <v>139388.0824780337</v>
      </c>
      <c r="E60" s="313">
        <v>42581.066282140557</v>
      </c>
      <c r="F60" s="317">
        <v>0.43985516706739464</v>
      </c>
      <c r="G60" s="324">
        <v>1.5561460848719264</v>
      </c>
      <c r="H60" s="324">
        <v>0.49270683481116428</v>
      </c>
      <c r="I60" s="325">
        <v>7.7878761387336111</v>
      </c>
      <c r="J60" s="325">
        <v>0.49663465111449057</v>
      </c>
      <c r="K60" s="317">
        <v>6.8113866747905705E-2</v>
      </c>
      <c r="L60" s="318">
        <v>1085537.1215545111</v>
      </c>
      <c r="M60" s="318">
        <v>379693.78877439897</v>
      </c>
      <c r="N60" s="317">
        <v>0.53792927005330671</v>
      </c>
      <c r="O60" s="313">
        <v>412615.1406589704</v>
      </c>
      <c r="P60" s="313">
        <v>126232.78568818385</v>
      </c>
      <c r="Q60" s="317">
        <v>0.44078408986147444</v>
      </c>
    </row>
    <row r="61" spans="1:17">
      <c r="A61" s="329"/>
      <c r="B61" s="329"/>
      <c r="C61" s="160" t="s">
        <v>59</v>
      </c>
      <c r="D61" s="313">
        <v>5528321.8946735179</v>
      </c>
      <c r="E61" s="313">
        <v>165004.59039382264</v>
      </c>
      <c r="F61" s="314">
        <v>3.076539780000637E-2</v>
      </c>
      <c r="G61" s="322">
        <v>61.718880978678222</v>
      </c>
      <c r="H61" s="322">
        <v>2.802054946568056</v>
      </c>
      <c r="I61" s="323">
        <v>6.1358644069634245</v>
      </c>
      <c r="J61" s="323">
        <v>0.21961631613005395</v>
      </c>
      <c r="K61" s="314">
        <v>3.7120876737797265E-2</v>
      </c>
      <c r="L61" s="315">
        <v>33921033.543763839</v>
      </c>
      <c r="M61" s="315">
        <v>2190317.7817855142</v>
      </c>
      <c r="N61" s="314">
        <v>6.9028313077327E-2</v>
      </c>
      <c r="O61" s="313">
        <v>12890150.895148829</v>
      </c>
      <c r="P61" s="313">
        <v>-62521.907856598496</v>
      </c>
      <c r="Q61" s="314">
        <v>-4.826950298790181E-3</v>
      </c>
    </row>
    <row r="62" spans="1:17">
      <c r="A62" s="329"/>
      <c r="B62" s="329"/>
      <c r="C62" s="160" t="s">
        <v>15</v>
      </c>
      <c r="D62" s="313">
        <v>2188850.3737305263</v>
      </c>
      <c r="E62" s="313">
        <v>-327803.80324216606</v>
      </c>
      <c r="F62" s="317">
        <v>-0.13025381327381438</v>
      </c>
      <c r="G62" s="324">
        <v>24.436600883637187</v>
      </c>
      <c r="H62" s="324">
        <v>-3.2092138082080695</v>
      </c>
      <c r="I62" s="325">
        <v>6.5644801394900307</v>
      </c>
      <c r="J62" s="325">
        <v>0.19134428785484481</v>
      </c>
      <c r="K62" s="317">
        <v>3.0023569606750292E-2</v>
      </c>
      <c r="L62" s="318">
        <v>14368664.806669371</v>
      </c>
      <c r="M62" s="318">
        <v>-1670314.1547627356</v>
      </c>
      <c r="N62" s="317">
        <v>-0.10414092809643505</v>
      </c>
      <c r="O62" s="313">
        <v>6315275.1650628801</v>
      </c>
      <c r="P62" s="313">
        <v>-1002508.7118323362</v>
      </c>
      <c r="Q62" s="317">
        <v>-0.1369962175294086</v>
      </c>
    </row>
    <row r="63" spans="1:17">
      <c r="A63" s="329" t="s">
        <v>111</v>
      </c>
      <c r="B63" s="329" t="s">
        <v>133</v>
      </c>
      <c r="C63" s="160" t="s">
        <v>96</v>
      </c>
      <c r="D63" s="313">
        <v>29486958.66105951</v>
      </c>
      <c r="E63" s="313">
        <v>5015364.4857822433</v>
      </c>
      <c r="F63" s="314">
        <v>0.20494637373682331</v>
      </c>
      <c r="G63" s="322">
        <v>21.978853464640181</v>
      </c>
      <c r="H63" s="322">
        <v>1.7980704046427789</v>
      </c>
      <c r="I63" s="323">
        <v>2.6875405574883691</v>
      </c>
      <c r="J63" s="323">
        <v>-9.2586930109677112E-3</v>
      </c>
      <c r="K63" s="314">
        <v>-3.4332155088123003E-3</v>
      </c>
      <c r="L63" s="315">
        <v>79247397.318580374</v>
      </c>
      <c r="M63" s="315">
        <v>13252420.488168702</v>
      </c>
      <c r="N63" s="314">
        <v>0.20080953315922292</v>
      </c>
      <c r="O63" s="313">
        <v>21603332.55845356</v>
      </c>
      <c r="P63" s="313">
        <v>3240293.1902995966</v>
      </c>
      <c r="Q63" s="314">
        <v>0.17645734594018589</v>
      </c>
    </row>
    <row r="64" spans="1:17">
      <c r="A64" s="329"/>
      <c r="B64" s="329"/>
      <c r="C64" s="160" t="s">
        <v>97</v>
      </c>
      <c r="D64" s="313">
        <v>1720827.8337552766</v>
      </c>
      <c r="E64" s="313">
        <v>400728.33264220296</v>
      </c>
      <c r="F64" s="317">
        <v>0.30355918800387338</v>
      </c>
      <c r="G64" s="324">
        <v>1.2826627266218857</v>
      </c>
      <c r="H64" s="324">
        <v>0.19402741096730614</v>
      </c>
      <c r="I64" s="325">
        <v>3.0745303268036954</v>
      </c>
      <c r="J64" s="325">
        <v>0.17032141455579186</v>
      </c>
      <c r="K64" s="317">
        <v>5.8646405855135399E-2</v>
      </c>
      <c r="L64" s="318">
        <v>5290737.3620885061</v>
      </c>
      <c r="M64" s="318">
        <v>1456892.6259019063</v>
      </c>
      <c r="N64" s="317">
        <v>0.3800082491997393</v>
      </c>
      <c r="O64" s="313">
        <v>1586717.4498367906</v>
      </c>
      <c r="P64" s="313">
        <v>508926.34446492116</v>
      </c>
      <c r="Q64" s="317">
        <v>0.47219386199084162</v>
      </c>
    </row>
    <row r="65" spans="1:18">
      <c r="A65" s="329"/>
      <c r="B65" s="329"/>
      <c r="C65" s="160" t="s">
        <v>59</v>
      </c>
      <c r="D65" s="313">
        <v>55125266.819191456</v>
      </c>
      <c r="E65" s="313">
        <v>1276722.5318228006</v>
      </c>
      <c r="F65" s="314">
        <v>2.3709508747523998E-2</v>
      </c>
      <c r="G65" s="322">
        <v>41.089017539751467</v>
      </c>
      <c r="H65" s="322">
        <v>-3.3178070658113086</v>
      </c>
      <c r="I65" s="323">
        <v>2.396546146313677</v>
      </c>
      <c r="J65" s="323">
        <v>0.10001571685056154</v>
      </c>
      <c r="K65" s="314">
        <v>4.3550791040005199E-2</v>
      </c>
      <c r="L65" s="315">
        <v>132110245.76004648</v>
      </c>
      <c r="M65" s="315">
        <v>8445425.2218121588</v>
      </c>
      <c r="N65" s="314">
        <v>6.8292867648653791E-2</v>
      </c>
      <c r="O65" s="313">
        <v>48141437.416863799</v>
      </c>
      <c r="P65" s="313">
        <v>1425277.8369193301</v>
      </c>
      <c r="Q65" s="314">
        <v>3.0509310905154338E-2</v>
      </c>
    </row>
    <row r="66" spans="1:18">
      <c r="A66" s="329"/>
      <c r="B66" s="329"/>
      <c r="C66" s="160" t="s">
        <v>15</v>
      </c>
      <c r="D66" s="313">
        <v>47755834.138492733</v>
      </c>
      <c r="E66" s="313">
        <v>6212043.5820110887</v>
      </c>
      <c r="F66" s="317">
        <v>0.14953001396358831</v>
      </c>
      <c r="G66" s="324">
        <v>35.5960237431241</v>
      </c>
      <c r="H66" s="324">
        <v>1.3364565606430006</v>
      </c>
      <c r="I66" s="325">
        <v>2.4904136590766464</v>
      </c>
      <c r="J66" s="325">
        <v>5.9050925618726158E-2</v>
      </c>
      <c r="K66" s="317">
        <v>2.4287172294831981E-2</v>
      </c>
      <c r="L66" s="318">
        <v>118931781.6391011</v>
      </c>
      <c r="M66" s="318">
        <v>17923757.473490551</v>
      </c>
      <c r="N66" s="317">
        <v>0.17744884747080242</v>
      </c>
      <c r="O66" s="313">
        <v>31853985.950305104</v>
      </c>
      <c r="P66" s="313">
        <v>3031320.9955659695</v>
      </c>
      <c r="Q66" s="317">
        <v>0.10517143367298339</v>
      </c>
    </row>
    <row r="67" spans="1:18">
      <c r="A67" s="329"/>
      <c r="B67" s="329" t="s">
        <v>134</v>
      </c>
      <c r="C67" s="160" t="s">
        <v>96</v>
      </c>
      <c r="D67" s="313">
        <v>358332025.56498849</v>
      </c>
      <c r="E67" s="313">
        <v>34453413.559062541</v>
      </c>
      <c r="F67" s="314">
        <v>0.10637755097713014</v>
      </c>
      <c r="G67" s="322">
        <v>20.656322330573332</v>
      </c>
      <c r="H67" s="322">
        <v>0.3656063038599342</v>
      </c>
      <c r="I67" s="323">
        <v>2.6978647174026289</v>
      </c>
      <c r="J67" s="323">
        <v>1.4486751081035365E-3</v>
      </c>
      <c r="K67" s="314">
        <v>5.3725949014558634E-4</v>
      </c>
      <c r="L67" s="315">
        <v>966731328.88719928</v>
      </c>
      <c r="M67" s="315">
        <v>93419843.718336225</v>
      </c>
      <c r="N67" s="314">
        <v>0.10697196281607657</v>
      </c>
      <c r="O67" s="313">
        <v>262575390.27230752</v>
      </c>
      <c r="P67" s="313">
        <v>20661011.136776745</v>
      </c>
      <c r="Q67" s="314">
        <v>8.5406296271465384E-2</v>
      </c>
    </row>
    <row r="68" spans="1:18">
      <c r="A68" s="329"/>
      <c r="B68" s="329"/>
      <c r="C68" s="160" t="s">
        <v>97</v>
      </c>
      <c r="D68" s="313">
        <v>20478991.751763854</v>
      </c>
      <c r="E68" s="313">
        <v>4507526.2652672715</v>
      </c>
      <c r="F68" s="317">
        <v>0.28222371134810742</v>
      </c>
      <c r="G68" s="324">
        <v>1.1805270655409674</v>
      </c>
      <c r="H68" s="324">
        <v>0.17992851193525228</v>
      </c>
      <c r="I68" s="325">
        <v>3.0250357549802569</v>
      </c>
      <c r="J68" s="325">
        <v>0.13463089444796417</v>
      </c>
      <c r="K68" s="317">
        <v>4.6578559386718836E-2</v>
      </c>
      <c r="L68" s="318">
        <v>61949682.275031425</v>
      </c>
      <c r="M68" s="318">
        <v>15785680.803037941</v>
      </c>
      <c r="N68" s="317">
        <v>0.34194784463419425</v>
      </c>
      <c r="O68" s="313">
        <v>18489189.263611756</v>
      </c>
      <c r="P68" s="313">
        <v>6479164.7830436174</v>
      </c>
      <c r="Q68" s="317">
        <v>0.5394797315797909</v>
      </c>
    </row>
    <row r="69" spans="1:18">
      <c r="A69" s="329"/>
      <c r="B69" s="329"/>
      <c r="C69" s="160" t="s">
        <v>59</v>
      </c>
      <c r="D69" s="313">
        <v>744538242.59381306</v>
      </c>
      <c r="E69" s="313">
        <v>6366632.7240202427</v>
      </c>
      <c r="F69" s="314">
        <v>8.6248680373162308E-3</v>
      </c>
      <c r="G69" s="322">
        <v>42.919473642377895</v>
      </c>
      <c r="H69" s="322">
        <v>-3.3263417947210598</v>
      </c>
      <c r="I69" s="323">
        <v>2.298494077739782</v>
      </c>
      <c r="J69" s="323">
        <v>6.5294049553623612E-2</v>
      </c>
      <c r="K69" s="314">
        <v>2.9237886767651759E-2</v>
      </c>
      <c r="L69" s="315">
        <v>1711316741.2526646</v>
      </c>
      <c r="M69" s="315">
        <v>62831881.285221338</v>
      </c>
      <c r="N69" s="314">
        <v>3.8114927720029071E-2</v>
      </c>
      <c r="O69" s="313">
        <v>634536540.44389284</v>
      </c>
      <c r="P69" s="313">
        <v>11015076.558594942</v>
      </c>
      <c r="Q69" s="314">
        <v>1.7665914000710742E-2</v>
      </c>
    </row>
    <row r="70" spans="1:18">
      <c r="A70" s="329"/>
      <c r="B70" s="329"/>
      <c r="C70" s="160" t="s">
        <v>15</v>
      </c>
      <c r="D70" s="313">
        <v>610387730.61301589</v>
      </c>
      <c r="E70" s="313">
        <v>92818108.836178839</v>
      </c>
      <c r="F70" s="317">
        <v>0.17933453767539639</v>
      </c>
      <c r="G70" s="324">
        <v>35.186265280893565</v>
      </c>
      <c r="H70" s="324">
        <v>2.7609743532693969</v>
      </c>
      <c r="I70" s="325">
        <v>2.4499609086008349</v>
      </c>
      <c r="J70" s="325">
        <v>-3.3882855335929385E-3</v>
      </c>
      <c r="K70" s="317">
        <v>-1.3810857181251639E-3</v>
      </c>
      <c r="L70" s="318">
        <v>1495426079.091466</v>
      </c>
      <c r="M70" s="318">
        <v>225647064.59680223</v>
      </c>
      <c r="N70" s="317">
        <v>0.17770577558852113</v>
      </c>
      <c r="O70" s="313">
        <v>411195848.14543098</v>
      </c>
      <c r="P70" s="313">
        <v>45503710.755959451</v>
      </c>
      <c r="Q70" s="317">
        <v>0.12443174491196902</v>
      </c>
    </row>
    <row r="71" spans="1:18">
      <c r="A71" s="329"/>
      <c r="B71" s="329" t="s">
        <v>135</v>
      </c>
      <c r="C71" s="160" t="s">
        <v>96</v>
      </c>
      <c r="D71" s="313">
        <v>312679873.93239725</v>
      </c>
      <c r="E71" s="313">
        <v>32215304.961947143</v>
      </c>
      <c r="F71" s="314">
        <v>0.11486408097894663</v>
      </c>
      <c r="G71" s="322">
        <v>20.674987741874457</v>
      </c>
      <c r="H71" s="322">
        <v>0.48629911872440346</v>
      </c>
      <c r="I71" s="323">
        <v>2.6963722034475639</v>
      </c>
      <c r="J71" s="323">
        <v>-1.617389931547919E-3</v>
      </c>
      <c r="K71" s="314">
        <v>-5.9947967757807772E-4</v>
      </c>
      <c r="L71" s="315">
        <v>843101320.64880443</v>
      </c>
      <c r="M71" s="315">
        <v>86410832.254971862</v>
      </c>
      <c r="N71" s="314">
        <v>0.11419574261913791</v>
      </c>
      <c r="O71" s="313">
        <v>228849265.44289279</v>
      </c>
      <c r="P71" s="313">
        <v>19924876.263531625</v>
      </c>
      <c r="Q71" s="314">
        <v>9.5368838180142579E-2</v>
      </c>
    </row>
    <row r="72" spans="1:18">
      <c r="A72" s="329"/>
      <c r="B72" s="329"/>
      <c r="C72" s="160" t="s">
        <v>97</v>
      </c>
      <c r="D72" s="313">
        <v>17909530.974704832</v>
      </c>
      <c r="E72" s="313">
        <v>3956551.240896577</v>
      </c>
      <c r="F72" s="317">
        <v>0.28356317549217108</v>
      </c>
      <c r="G72" s="324">
        <v>1.1842122382485014</v>
      </c>
      <c r="H72" s="324">
        <v>0.1798345222145834</v>
      </c>
      <c r="I72" s="325">
        <v>3.0401800021651271</v>
      </c>
      <c r="J72" s="325">
        <v>0.14360214122793513</v>
      </c>
      <c r="K72" s="317">
        <v>4.9576482360281678E-2</v>
      </c>
      <c r="L72" s="318">
        <v>54448197.917454548</v>
      </c>
      <c r="M72" s="318">
        <v>14032305.726400241</v>
      </c>
      <c r="N72" s="317">
        <v>0.34719772262026583</v>
      </c>
      <c r="O72" s="313">
        <v>16271364.4823456</v>
      </c>
      <c r="P72" s="313">
        <v>5695659.7750148159</v>
      </c>
      <c r="Q72" s="317">
        <v>0.5385607798851213</v>
      </c>
    </row>
    <row r="73" spans="1:18">
      <c r="A73" s="329"/>
      <c r="B73" s="329"/>
      <c r="C73" s="160" t="s">
        <v>59</v>
      </c>
      <c r="D73" s="313">
        <v>644650468.12685513</v>
      </c>
      <c r="E73" s="313">
        <v>6119216.6078174114</v>
      </c>
      <c r="F73" s="314">
        <v>9.583268780126367E-3</v>
      </c>
      <c r="G73" s="322">
        <v>42.625514583640786</v>
      </c>
      <c r="H73" s="322">
        <v>-3.3378976947435675</v>
      </c>
      <c r="I73" s="323">
        <v>2.2997334558852529</v>
      </c>
      <c r="J73" s="323">
        <v>7.3524233576336417E-2</v>
      </c>
      <c r="K73" s="314">
        <v>3.3026650343349416E-2</v>
      </c>
      <c r="L73" s="315">
        <v>1482524248.9034188</v>
      </c>
      <c r="M73" s="315">
        <v>61020088.039282799</v>
      </c>
      <c r="N73" s="314">
        <v>4.292642239062356E-2</v>
      </c>
      <c r="O73" s="313">
        <v>550780796.73381114</v>
      </c>
      <c r="P73" s="313">
        <v>10016551.248480558</v>
      </c>
      <c r="Q73" s="314">
        <v>1.8522954008342033E-2</v>
      </c>
    </row>
    <row r="74" spans="1:18">
      <c r="A74" s="329"/>
      <c r="B74" s="329"/>
      <c r="C74" s="160" t="s">
        <v>15</v>
      </c>
      <c r="D74" s="313">
        <v>536244434.25500727</v>
      </c>
      <c r="E74" s="313">
        <v>80569856.064471424</v>
      </c>
      <c r="F74" s="317">
        <v>0.17681446348051905</v>
      </c>
      <c r="G74" s="324">
        <v>35.457501518846406</v>
      </c>
      <c r="H74" s="324">
        <v>2.6566660823273978</v>
      </c>
      <c r="I74" s="325">
        <v>2.4518994974826125</v>
      </c>
      <c r="J74" s="325">
        <v>-2.9987354158356183E-3</v>
      </c>
      <c r="K74" s="317">
        <v>-1.221531457251111E-3</v>
      </c>
      <c r="L74" s="318">
        <v>1314817458.8777001</v>
      </c>
      <c r="M74" s="318">
        <v>196182742.10100794</v>
      </c>
      <c r="N74" s="317">
        <v>0.17537694759402947</v>
      </c>
      <c r="O74" s="313">
        <v>359909207.86676425</v>
      </c>
      <c r="P74" s="313">
        <v>39442367.684531868</v>
      </c>
      <c r="Q74" s="317">
        <v>0.12307784375476445</v>
      </c>
      <c r="R74" s="231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6A0A2BA0-AF61-47DD-A432-8A211B26AF3D}"/>
</file>

<file path=customXml/itemProps2.xml><?xml version="1.0" encoding="utf-8"?>
<ds:datastoreItem xmlns:ds="http://schemas.openxmlformats.org/officeDocument/2006/customXml" ds:itemID="{8B35273A-5E6A-4CAC-83D2-FF6DD7C2B0DE}"/>
</file>

<file path=customXml/itemProps3.xml><?xml version="1.0" encoding="utf-8"?>
<ds:datastoreItem xmlns:ds="http://schemas.openxmlformats.org/officeDocument/2006/customXml" ds:itemID="{E9441070-8FCC-4F64-B3BC-E846B8AB7098}"/>
</file>

<file path=customXml/itemProps4.xml><?xml version="1.0" encoding="utf-8"?>
<ds:datastoreItem xmlns:ds="http://schemas.openxmlformats.org/officeDocument/2006/customXml" ds:itemID="{8899E00B-E5BD-4899-B7AA-0A864A854B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2024-12-13T17:29:10Z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2026-12-31T06:00:00Z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Data;#Yogurt;#</vt:lpwstr>
  </property>
  <property fmtid="{D5CDD505-2E9C-101B-9397-08002B2CF9AE}" pid="10" name="Collaboration Source">
    <vt:lpwstr>, </vt:lpwstr>
  </property>
  <property fmtid="{D5CDD505-2E9C-101B-9397-08002B2CF9AE}" pid="11" name="External Share Allowed">
    <vt:bool>true</vt:bool>
  </property>
  <property fmtid="{D5CDD505-2E9C-101B-9397-08002B2CF9AE}" pid="12" name="Source">
    <vt:lpwstr>;#Circana;#</vt:lpwstr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