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Circana 2025/2025 Retail Reports/1-26-2025/"/>
    </mc:Choice>
  </mc:AlternateContent>
  <xr:revisionPtr revIDLastSave="0" documentId="8_{20772270-2236-4C35-B0DA-707D5163B503}" xr6:coauthVersionLast="47" xr6:coauthVersionMax="47" xr10:uidLastSave="{00000000-0000-0000-0000-000000000000}"/>
  <bookViews>
    <workbookView xWindow="-110" yWindow="-110" windowWidth="19420" windowHeight="1150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 with C" sheetId="7" r:id="rId14"/>
    <sheet name="TOTAL U.S. MULO+" sheetId="10" r:id="rId15"/>
    <sheet name="TOTAL U.S. FOOD" sheetId="11" r:id="rId16"/>
    <sheet name="TOTAL U.S. DRUG" sheetId="12" r:id="rId17"/>
    <sheet name="TOTAL U.S. CONVENIENCE" sheetId="13" r:id="rId18"/>
    <sheet name="TOTAL U.S. ALL OTHER OUTLETS" sheetId="14" r:id="rId19"/>
    <sheet name="CIRCANA STANDARD REGIONS" sheetId="18" r:id="rId20"/>
    <sheet name="CIRCANA REGIONS &amp; MARKETS" sheetId="21" r:id="rId21"/>
    <sheet name="DMI SR Data" sheetId="31" state="hidden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8">'TOTAL U.S. ALL OTHER OUTLETS'!$B$2:$Q$50,'TOTAL U.S. ALL OTHER OUTLETS'!$B$102:$Q$150</definedName>
    <definedName name="_xlnm.Print_Area" localSheetId="17">'TOTAL U.S. CONVENIENCE'!$B$2:$Q$50,'TOTAL U.S. CONVENIENCE'!$B$105:$Q$153</definedName>
    <definedName name="_xlnm.Print_Area" localSheetId="16">'TOTAL U.S. DRUG'!$B$2:$Q$50,'TOTAL U.S. DRUG'!$B$114:$Q$150</definedName>
    <definedName name="_xlnm.Print_Area" localSheetId="15">'TOTAL U.S. FOOD'!$B$2:$Q$50,'TOTAL U.S. FOOD'!$B$102:$Q$150</definedName>
    <definedName name="_xlnm.Print_Area" localSheetId="14">'TOTAL U.S. MULO+'!$B$2:$Q$50,'TOTAL U.S. MULO+'!$B$102:$Q$150</definedName>
    <definedName name="_xlnm.Print_Area" localSheetId="13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<sst xmlns="http://schemas.openxmlformats.org/spreadsheetml/2006/main" count="4321" uniqueCount="514">
  <si>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</si>
  <si>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</si>
  <si>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</si>
  <si>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</si>
  <si>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</si>
  <si>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</si>
  <si>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</si>
  <si>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</si>
  <si>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</si>
  <si>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</si>
  <si>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</si>
  <si>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</si>
  <si>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</si>
  <si>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</si>
  <si>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</si>
  <si>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</si>
  <si>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</si>
  <si>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</si>
  <si>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</si>
  <si>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</si>
  <si>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</si>
  <si>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</si>
  <si>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</si>
  <si>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</si>
  <si>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</si>
  <si>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</si>
  <si>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</si>
  <si>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</si>
  <si>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</si>
  <si>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</si>
  <si>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</si>
  <si>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</si>
  <si>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</si>
  <si>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</si>
  <si>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</si>
  <si>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</si>
  <si>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</si>
  <si>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</si>
  <si>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</si>
  <si>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</si>
  <si>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</si>
  <si>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ALL OTHER OUTLET xWM</t>
  </si>
  <si>
    <t>WALMART</t>
  </si>
  <si>
    <t>WALMART REGIONS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</si>
  <si>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</si>
  <si>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</si>
  <si>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</si>
  <si>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</si>
  <si>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</si>
  <si>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</si>
  <si>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</si>
  <si>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</si>
  <si>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</si>
  <si>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</si>
  <si>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</si>
  <si>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</si>
  <si>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</si>
  <si>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</si>
  <si>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</si>
  <si>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</si>
  <si>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</si>
  <si>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</si>
  <si>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</si>
  <si>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</si>
  <si>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</si>
  <si>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</si>
  <si>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</si>
  <si>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</si>
  <si>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</si>
  <si>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</si>
  <si>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</si>
  <si>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</si>
  <si>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</si>
  <si>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</si>
  <si>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</si>
  <si>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</si>
  <si>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</si>
  <si>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</si>
  <si>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</si>
  <si>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</si>
  <si>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</si>
  <si>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</si>
  <si>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</si>
  <si>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</si>
  <si>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</si>
  <si>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</si>
  <si>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</si>
  <si>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</si>
  <si>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</si>
  <si>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</si>
  <si>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</si>
  <si>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</si>
  <si>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</si>
  <si>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</si>
  <si>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</si>
  <si>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</si>
  <si>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</si>
  <si>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</si>
  <si>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</si>
  <si>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</si>
  <si>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</si>
  <si>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</si>
  <si>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</si>
  <si>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</si>
  <si>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</si>
  <si>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</si>
  <si>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</si>
  <si>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</si>
  <si>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</si>
  <si>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</si>
  <si>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</si>
  <si>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</si>
  <si>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</si>
  <si>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</si>
  <si>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</si>
  <si>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</si>
  <si>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</si>
  <si>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</si>
  <si>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</si>
  <si>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</si>
  <si>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</si>
  <si>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</si>
  <si>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</si>
  <si>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</si>
  <si>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</si>
  <si>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</si>
  <si>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</si>
  <si>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</si>
  <si>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</si>
  <si>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</si>
  <si>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</si>
  <si>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</si>
  <si>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</si>
  <si>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</si>
  <si>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</si>
  <si>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</si>
  <si>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</si>
  <si>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</si>
  <si>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</si>
  <si>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</si>
  <si>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</si>
  <si>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</si>
  <si>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</si>
  <si>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</si>
  <si>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</si>
  <si>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</si>
  <si>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</si>
  <si>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</si>
  <si>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</si>
  <si>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</si>
  <si>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</si>
  <si>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</si>
  <si>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</si>
  <si>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</si>
  <si>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</si>
  <si>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</si>
  <si>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</si>
  <si>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</si>
  <si>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</si>
  <si>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</si>
  <si>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</si>
  <si>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</si>
  <si>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</si>
  <si>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</si>
  <si>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</si>
  <si>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</si>
  <si>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</si>
  <si>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</si>
  <si>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</si>
  <si>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</si>
  <si>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</si>
  <si>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</si>
  <si>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</si>
  <si>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</si>
  <si>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</si>
  <si>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</si>
  <si>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</si>
  <si>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</si>
  <si>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</si>
  <si>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</si>
  <si>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</si>
  <si>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</si>
  <si>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</si>
  <si>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</si>
  <si>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</si>
  <si>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</si>
  <si>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</si>
  <si>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</si>
  <si>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</si>
  <si>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</si>
  <si>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</si>
  <si>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</si>
  <si>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</si>
  <si>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</si>
  <si>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</si>
  <si>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</si>
  <si>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</si>
  <si>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</si>
  <si>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</si>
  <si>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</si>
  <si>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</si>
  <si>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</si>
  <si>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</si>
  <si>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</si>
  <si>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</si>
  <si>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</si>
  <si>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</si>
  <si>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</si>
  <si>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</si>
  <si>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</si>
  <si>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</si>
  <si>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</si>
  <si>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</si>
  <si>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</si>
  <si>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</si>
  <si>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</si>
  <si>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</si>
  <si>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</si>
  <si>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</si>
  <si>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</si>
  <si>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</si>
  <si>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</si>
  <si>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</si>
  <si>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>Circana STANDARD FOOD REGIONS</t>
  </si>
  <si>
    <t>Circana STANDARD DRUG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</si>
  <si>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</si>
  <si>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</si>
  <si>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</si>
  <si>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</si>
  <si>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</si>
  <si>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</si>
  <si>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</si>
  <si>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</si>
  <si>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</si>
  <si>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</si>
  <si>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</si>
  <si>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</si>
  <si>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</si>
  <si>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</si>
  <si>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</si>
  <si>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</si>
  <si>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</si>
  <si>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</si>
  <si>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</si>
  <si>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</si>
  <si>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</si>
  <si>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</si>
  <si>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</si>
  <si>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</si>
  <si>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</si>
  <si>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</si>
  <si>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</si>
  <si>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</si>
  <si>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</si>
  <si>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</si>
  <si>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</si>
  <si>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</si>
  <si>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</si>
  <si>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</si>
  <si>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</si>
  <si>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</si>
  <si>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</si>
  <si>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</si>
  <si>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</si>
  <si>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</si>
  <si>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</si>
  <si>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</si>
  <si>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</si>
  <si>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</si>
  <si>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</si>
  <si>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</si>
  <si>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</si>
  <si>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</si>
  <si>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</si>
  <si>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</si>
  <si>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</si>
  <si>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</si>
  <si>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</si>
  <si>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</si>
  <si>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</si>
  <si>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</si>
  <si>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</si>
  <si>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</si>
  <si>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</si>
  <si>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</si>
  <si>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</si>
  <si>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</si>
  <si>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</si>
  <si>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</si>
  <si>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</si>
  <si>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</si>
  <si>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</si>
  <si>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</si>
  <si>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</si>
  <si>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</si>
  <si>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</si>
  <si>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</si>
  <si>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</si>
  <si>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</si>
  <si>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</si>
  <si>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</si>
  <si>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</si>
  <si>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</si>
  <si>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</si>
  <si>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</si>
  <si>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</si>
  <si>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</si>
  <si>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</si>
  <si>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</si>
  <si>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</si>
  <si>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</si>
  <si>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</si>
  <si>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</si>
  <si>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</si>
  <si>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</si>
  <si>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</si>
  <si>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</si>
  <si>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</si>
  <si>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</si>
  <si>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</si>
  <si>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</si>
  <si>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</si>
  <si>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</si>
  <si>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</si>
  <si>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</si>
  <si>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</si>
  <si>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</si>
  <si>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</si>
  <si>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</si>
  <si>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</si>
  <si>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</si>
  <si>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</si>
  <si>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</si>
  <si>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</si>
  <si>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</si>
  <si>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</si>
  <si>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</si>
  <si>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</si>
  <si>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</si>
  <si>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</si>
  <si>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</si>
  <si>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</si>
  <si>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</si>
  <si>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</si>
  <si>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</si>
  <si>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</si>
  <si>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</si>
  <si>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</si>
  <si>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</si>
  <si>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</si>
  <si>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</si>
  <si>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</si>
  <si>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</si>
  <si>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</si>
  <si>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</si>
  <si>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</si>
  <si>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</si>
  <si>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</si>
  <si>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</si>
  <si>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</si>
  <si>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</si>
  <si>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</si>
  <si>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</si>
  <si>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</si>
  <si>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</si>
  <si>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</si>
  <si>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</si>
  <si>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</si>
  <si>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</si>
  <si>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</si>
  <si>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</si>
  <si>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</si>
  <si>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</si>
  <si>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</si>
  <si>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</si>
  <si>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</si>
  <si>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</si>
  <si>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</si>
  <si>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</si>
  <si>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</si>
  <si>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</si>
  <si>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</si>
  <si>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</si>
  <si>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</si>
  <si>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</si>
  <si>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</si>
  <si>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</si>
  <si>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</si>
  <si>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</si>
  <si>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</si>
  <si>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</si>
  <si>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</si>
  <si>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</si>
  <si>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</si>
  <si>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</si>
  <si>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</si>
  <si>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</si>
  <si>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</si>
  <si>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</si>
  <si>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</si>
  <si>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</si>
  <si>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</si>
  <si>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</si>
  <si>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</si>
  <si>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</si>
  <si>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</si>
  <si>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</si>
  <si>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</si>
  <si>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</si>
  <si>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</si>
  <si>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</si>
  <si>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</si>
  <si>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</si>
  <si>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</si>
  <si>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</si>
  <si>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</si>
  <si>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</si>
  <si>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</si>
  <si>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</si>
  <si>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</si>
  <si>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</si>
  <si>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</si>
  <si>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</si>
  <si>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</si>
  <si>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</si>
  <si>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</si>
  <si>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</si>
  <si>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</si>
  <si>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</si>
  <si>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</si>
  <si>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</si>
  <si>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</si>
  <si>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</si>
  <si>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</si>
  <si>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</si>
  <si>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</si>
  <si>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</si>
  <si>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</si>
  <si>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</si>
  <si>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</si>
  <si>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</si>
  <si>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</si>
  <si>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</si>
  <si>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</si>
  <si>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</si>
  <si>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</si>
  <si>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</si>
  <si>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</si>
  <si>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</si>
  <si>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</si>
  <si>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</si>
  <si>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</si>
  <si>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</si>
  <si>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</si>
  <si>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FLORIDA DAIRY FARMERS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</si>
  <si>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</si>
  <si>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</si>
  <si>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</si>
  <si>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</si>
  <si>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</si>
  <si>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</si>
  <si>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</si>
  <si>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</si>
  <si>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</si>
  <si>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</si>
  <si>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</si>
  <si>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</si>
  <si>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</si>
  <si>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</si>
  <si>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</si>
  <si>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</si>
  <si>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</si>
  <si>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</si>
  <si>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</si>
  <si>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</si>
  <si>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</si>
  <si>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</si>
  <si>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</si>
  <si>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</si>
  <si>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</si>
  <si>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</si>
  <si>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</si>
  <si>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</si>
  <si>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</si>
  <si>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</si>
  <si>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</si>
  <si>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Drug</t>
  </si>
  <si>
    <t xml:space="preserve">      Great Lakes - Standard - Drug</t>
  </si>
  <si>
    <t xml:space="preserve">      Mid-South - Standard - Drug</t>
  </si>
  <si>
    <t xml:space="preserve">      Northeast - Standard - Drug</t>
  </si>
  <si>
    <t xml:space="preserve">      West - Standard - Drug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</si>
  <si>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</si>
  <si>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</si>
  <si>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</si>
  <si>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</si>
  <si>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</si>
  <si>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</si>
  <si>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</si>
  <si>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</si>
  <si>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</si>
  <si>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</si>
  <si>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</si>
  <si>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</si>
  <si>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</si>
  <si>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</si>
  <si>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</si>
  <si>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</si>
  <si>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TOTAL U.S. MULO+</t>
  </si>
  <si>
    <t>TOTAL U.S. MULO+ with C</t>
  </si>
  <si>
    <t>CIRCANA STANDARD REGIONS</t>
  </si>
  <si>
    <t>CIRCANA STANDARD REGIONS &amp; MARKETS</t>
  </si>
  <si>
    <t>4 WEEKS  ENDING 01-26-2025</t>
  </si>
  <si>
    <t>LATEST 52 WEEKS ENDING 01-26-2025</t>
  </si>
  <si>
    <t>YTD Ending 01-26-2025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</si>
</sst>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06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Border="1" applyAlignment="1" applyProtection="1">
      <alignment vertical="center"/>
      <protection hidden="1"/>
    </xf>
    <xf numFmtId="166" fontId="0" fillId="0" borderId="3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 applyProtection="1">
      <alignment vertical="center"/>
      <protection hidden="1"/>
    </xf>
    <xf numFmtId="166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3" fontId="0" fillId="0" borderId="7" xfId="0" applyNumberFormat="1" applyBorder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166" fontId="0" fillId="0" borderId="29" xfId="0" applyNumberFormat="1" applyBorder="1" applyAlignment="1">
      <alignment vertical="center"/>
    </xf>
    <xf numFmtId="166" fontId="0" fillId="0" borderId="30" xfId="0" applyNumberFormat="1" applyBorder="1" applyAlignment="1">
      <alignment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9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31" xfId="2" applyFont="1" applyFill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0" fontId="3" fillId="0" borderId="0" xfId="2" applyFont="1"/>
    <xf numFmtId="0" fontId="6" fillId="2" borderId="39" xfId="2" applyFont="1" applyFill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6" fillId="2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11" fillId="5" borderId="0" xfId="0" applyFont="1" applyFill="1"/>
    <xf numFmtId="0" fontId="1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3" fontId="1" fillId="5" borderId="0" xfId="0" applyNumberFormat="1" applyFont="1" applyFill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 indent="2"/>
    </xf>
    <xf numFmtId="3" fontId="2" fillId="5" borderId="0" xfId="0" applyNumberFormat="1" applyFont="1" applyFill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Alignment="1" applyProtection="1">
      <alignment horizontal="center" vertical="center"/>
      <protection hidden="1"/>
    </xf>
    <xf numFmtId="3" fontId="0" fillId="5" borderId="0" xfId="0" applyNumberFormat="1" applyFill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/>
    </xf>
    <xf numFmtId="3" fontId="3" fillId="5" borderId="0" xfId="0" applyNumberFormat="1" applyFont="1" applyFill="1" applyAlignment="1" applyProtection="1">
      <alignment vertical="center"/>
      <protection hidden="1"/>
    </xf>
    <xf numFmtId="164" fontId="3" fillId="5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166" fontId="3" fillId="5" borderId="0" xfId="0" applyNumberFormat="1" applyFont="1" applyFill="1" applyAlignment="1">
      <alignment vertical="center"/>
    </xf>
    <xf numFmtId="3" fontId="0" fillId="5" borderId="3" xfId="0" applyNumberFormat="1" applyFill="1" applyBorder="1" applyAlignment="1" applyProtection="1">
      <alignment vertical="center"/>
      <protection hidden="1"/>
    </xf>
    <xf numFmtId="3" fontId="3" fillId="0" borderId="0" xfId="0" applyNumberFormat="1" applyFont="1" applyAlignment="1" applyProtection="1">
      <alignment vertical="center"/>
      <protection hidden="1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ill="1" applyBorder="1" applyAlignment="1" applyProtection="1">
      <alignment vertical="center"/>
      <protection hidden="1"/>
    </xf>
    <xf numFmtId="0" fontId="3" fillId="0" borderId="35" xfId="2" applyFont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ill="1" applyBorder="1" applyAlignment="1" applyProtection="1">
      <alignment vertical="center"/>
      <protection hidden="1"/>
    </xf>
    <xf numFmtId="3" fontId="0" fillId="5" borderId="24" xfId="0" applyNumberFormat="1" applyFill="1" applyBorder="1" applyAlignment="1" applyProtection="1">
      <alignment vertical="center"/>
      <protection hidden="1"/>
    </xf>
    <xf numFmtId="164" fontId="0" fillId="5" borderId="24" xfId="0" applyNumberFormat="1" applyFill="1" applyBorder="1" applyAlignment="1">
      <alignment horizontal="center" vertical="center"/>
    </xf>
    <xf numFmtId="166" fontId="0" fillId="5" borderId="24" xfId="0" applyNumberFormat="1" applyFill="1" applyBorder="1" applyAlignment="1">
      <alignment vertical="center"/>
    </xf>
    <xf numFmtId="164" fontId="0" fillId="5" borderId="25" xfId="0" applyNumberForma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166" fontId="0" fillId="0" borderId="0" xfId="0" applyNumberFormat="1"/>
    <xf numFmtId="3" fontId="0" fillId="0" borderId="53" xfId="0" applyNumberFormat="1" applyBorder="1" applyAlignment="1" applyProtection="1">
      <alignment vertical="center"/>
      <protection hidden="1"/>
    </xf>
    <xf numFmtId="3" fontId="0" fillId="0" borderId="24" xfId="0" applyNumberFormat="1" applyBorder="1" applyAlignment="1" applyProtection="1">
      <alignment vertical="center"/>
      <protection hidden="1"/>
    </xf>
    <xf numFmtId="164" fontId="0" fillId="0" borderId="25" xfId="0" applyNumberFormat="1" applyBorder="1" applyAlignment="1">
      <alignment horizontal="center" vertical="center"/>
    </xf>
    <xf numFmtId="166" fontId="0" fillId="0" borderId="32" xfId="0" applyNumberFormat="1" applyBorder="1" applyAlignment="1">
      <alignment vertical="center"/>
    </xf>
    <xf numFmtId="166" fontId="0" fillId="0" borderId="24" xfId="0" applyNumberFormat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Alignment="1">
      <alignment horizontal="center" vertical="center"/>
    </xf>
    <xf numFmtId="169" fontId="1" fillId="5" borderId="0" xfId="0" applyNumberFormat="1" applyFont="1" applyFill="1" applyAlignment="1" applyProtection="1">
      <alignment horizontal="center" vertical="center"/>
      <protection hidden="1"/>
    </xf>
    <xf numFmtId="169" fontId="2" fillId="5" borderId="0" xfId="0" applyNumberFormat="1" applyFont="1" applyFill="1" applyAlignment="1" applyProtection="1">
      <alignment horizontal="center" vertical="center"/>
      <protection hidden="1"/>
    </xf>
    <xf numFmtId="169" fontId="0" fillId="5" borderId="0" xfId="0" applyNumberFormat="1" applyFill="1" applyAlignment="1" applyProtection="1">
      <alignment horizontal="center" vertical="center"/>
      <protection hidden="1"/>
    </xf>
    <xf numFmtId="165" fontId="3" fillId="5" borderId="0" xfId="0" applyNumberFormat="1" applyFont="1" applyFill="1" applyAlignment="1">
      <alignment horizontal="center" vertical="center"/>
    </xf>
    <xf numFmtId="0" fontId="10" fillId="0" borderId="0" xfId="3" quotePrefix="1"/>
    <xf numFmtId="0" fontId="3" fillId="5" borderId="0" xfId="2" applyFont="1" applyFill="1"/>
    <xf numFmtId="0" fontId="6" fillId="5" borderId="0" xfId="2" applyFont="1" applyFill="1" applyAlignment="1">
      <alignment vertical="center" wrapText="1"/>
    </xf>
    <xf numFmtId="0" fontId="6" fillId="5" borderId="0" xfId="2" applyFont="1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3" fontId="0" fillId="6" borderId="0" xfId="0" applyNumberFormat="1" applyFill="1" applyAlignment="1">
      <alignment vertical="center"/>
    </xf>
    <xf numFmtId="164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vertical="center"/>
    </xf>
    <xf numFmtId="165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3" fontId="0" fillId="5" borderId="31" xfId="0" applyNumberForma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3" fillId="0" borderId="57" xfId="0" applyFont="1" applyBorder="1"/>
    <xf numFmtId="0" fontId="13" fillId="0" borderId="58" xfId="0" applyFont="1" applyBorder="1"/>
    <xf numFmtId="3" fontId="14" fillId="0" borderId="59" xfId="0" applyNumberFormat="1" applyFont="1" applyBorder="1"/>
    <xf numFmtId="0" fontId="14" fillId="0" borderId="59" xfId="0" applyFont="1" applyBorder="1"/>
    <xf numFmtId="170" fontId="0" fillId="0" borderId="0" xfId="4" applyNumberFormat="1" applyFont="1"/>
    <xf numFmtId="0" fontId="15" fillId="0" borderId="0" xfId="0" applyFont="1" applyAlignment="1">
      <alignment horizontal="center"/>
    </xf>
    <xf numFmtId="0" fontId="0" fillId="7" borderId="0" xfId="0" applyFill="1"/>
    <xf numFmtId="0" fontId="0" fillId="0" borderId="61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14" fillId="0" borderId="60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3" xfId="2" applyFont="1" applyFill="1" applyBorder="1" applyAlignment="1">
      <alignment horizontal="center" vertical="center" wrapText="1"/>
    </xf>
    <xf numFmtId="3" fontId="0" fillId="5" borderId="62" xfId="0" applyNumberForma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0" fontId="3" fillId="5" borderId="67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>
      <alignment horizontal="left" vertical="center"/>
    </xf>
    <xf numFmtId="3" fontId="1" fillId="0" borderId="0" xfId="0" applyNumberFormat="1" applyFont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9" xfId="0" applyFont="1" applyBorder="1"/>
    <xf numFmtId="0" fontId="6" fillId="2" borderId="23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71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1" xfId="0" applyNumberFormat="1" applyFill="1" applyBorder="1" applyAlignment="1" applyProtection="1">
      <alignment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6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164" fontId="0" fillId="5" borderId="62" xfId="1" applyNumberFormat="1" applyFont="1" applyFill="1" applyBorder="1" applyAlignment="1" applyProtection="1">
      <alignment horizontal="center"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ill="1" applyBorder="1" applyAlignment="1" applyProtection="1">
      <alignment vertical="center"/>
      <protection hidden="1"/>
    </xf>
    <xf numFmtId="164" fontId="0" fillId="5" borderId="73" xfId="1" applyNumberFormat="1" applyFont="1" applyFill="1" applyBorder="1" applyAlignment="1" applyProtection="1">
      <alignment horizontal="center" vertical="center"/>
      <protection hidden="1"/>
    </xf>
    <xf numFmtId="171" fontId="14" fillId="0" borderId="74" xfId="0" applyNumberFormat="1" applyFont="1" applyBorder="1"/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6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4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ill="1" applyBorder="1" applyAlignment="1" applyProtection="1">
      <alignment vertical="center"/>
      <protection hidden="1"/>
    </xf>
    <xf numFmtId="3" fontId="0" fillId="5" borderId="29" xfId="0" applyNumberForma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5" xfId="0" applyFont="1" applyFill="1" applyBorder="1" applyAlignment="1">
      <alignment vertical="center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164" fontId="14" fillId="6" borderId="77" xfId="0" applyNumberFormat="1" applyFont="1" applyFill="1" applyBorder="1" applyAlignment="1">
      <alignment vertical="center"/>
    </xf>
    <xf numFmtId="164" fontId="14" fillId="0" borderId="77" xfId="0" applyNumberFormat="1" applyFont="1" applyBorder="1" applyAlignment="1">
      <alignment vertical="center"/>
    </xf>
    <xf numFmtId="171" fontId="14" fillId="6" borderId="77" xfId="0" applyNumberFormat="1" applyFont="1" applyFill="1" applyBorder="1" applyAlignment="1">
      <alignment vertical="center"/>
    </xf>
    <xf numFmtId="171" fontId="14" fillId="0" borderId="77" xfId="0" applyNumberFormat="1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0" fontId="13" fillId="0" borderId="61" xfId="0" applyFont="1" applyBorder="1"/>
    <xf numFmtId="0" fontId="14" fillId="0" borderId="61" xfId="0" applyFont="1" applyBorder="1" applyAlignment="1">
      <alignment vertical="center"/>
    </xf>
    <xf numFmtId="0" fontId="14" fillId="6" borderId="61" xfId="0" applyFont="1" applyFill="1" applyBorder="1" applyAlignment="1">
      <alignment vertical="center"/>
    </xf>
    <xf numFmtId="0" fontId="14" fillId="6" borderId="80" xfId="0" applyFont="1" applyFill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0" fontId="14" fillId="0" borderId="80" xfId="0" applyFont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171" fontId="14" fillId="6" borderId="80" xfId="0" applyNumberFormat="1" applyFont="1" applyFill="1" applyBorder="1" applyAlignment="1">
      <alignment vertical="center"/>
    </xf>
    <xf numFmtId="171" fontId="14" fillId="0" borderId="80" xfId="0" applyNumberFormat="1" applyFont="1" applyBorder="1" applyAlignment="1">
      <alignment vertical="center"/>
    </xf>
    <xf numFmtId="3" fontId="14" fillId="6" borderId="81" xfId="0" applyNumberFormat="1" applyFont="1" applyFill="1" applyBorder="1" applyAlignment="1">
      <alignment vertical="center"/>
    </xf>
    <xf numFmtId="164" fontId="14" fillId="6" borderId="81" xfId="0" applyNumberFormat="1" applyFont="1" applyFill="1" applyBorder="1" applyAlignment="1">
      <alignment vertical="center"/>
    </xf>
    <xf numFmtId="166" fontId="14" fillId="6" borderId="81" xfId="0" applyNumberFormat="1" applyFont="1" applyFill="1" applyBorder="1" applyAlignment="1">
      <alignment vertical="center"/>
    </xf>
    <xf numFmtId="167" fontId="14" fillId="6" borderId="81" xfId="0" applyNumberFormat="1" applyFont="1" applyFill="1" applyBorder="1" applyAlignment="1">
      <alignment vertical="center"/>
    </xf>
    <xf numFmtId="164" fontId="14" fillId="0" borderId="81" xfId="0" applyNumberFormat="1" applyFont="1" applyBorder="1" applyAlignment="1">
      <alignment vertical="center"/>
    </xf>
    <xf numFmtId="166" fontId="14" fillId="0" borderId="81" xfId="0" applyNumberFormat="1" applyFont="1" applyBorder="1" applyAlignment="1">
      <alignment vertical="center"/>
    </xf>
    <xf numFmtId="167" fontId="14" fillId="0" borderId="81" xfId="0" applyNumberFormat="1" applyFont="1" applyBorder="1" applyAlignment="1">
      <alignment vertical="center"/>
    </xf>
    <xf numFmtId="0" fontId="14" fillId="0" borderId="81" xfId="0" applyFont="1" applyBorder="1" applyAlignment="1">
      <alignment vertical="center"/>
    </xf>
    <xf numFmtId="0" fontId="14" fillId="6" borderId="81" xfId="0" applyFont="1" applyFill="1" applyBorder="1" applyAlignment="1">
      <alignment vertical="center"/>
    </xf>
    <xf numFmtId="2" fontId="14" fillId="6" borderId="81" xfId="0" applyNumberFormat="1" applyFont="1" applyFill="1" applyBorder="1" applyAlignment="1">
      <alignment vertical="center"/>
    </xf>
    <xf numFmtId="165" fontId="14" fillId="6" borderId="81" xfId="0" applyNumberFormat="1" applyFont="1" applyFill="1" applyBorder="1" applyAlignment="1">
      <alignment vertical="center"/>
    </xf>
    <xf numFmtId="2" fontId="14" fillId="0" borderId="81" xfId="0" applyNumberFormat="1" applyFont="1" applyBorder="1" applyAlignment="1">
      <alignment vertical="center"/>
    </xf>
    <xf numFmtId="165" fontId="14" fillId="0" borderId="81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34" xfId="2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2" borderId="1" xfId="2" applyFont="1" applyFill="1" applyBorder="1" applyAlignment="1">
      <alignment horizontal="center" vertical="center"/>
    </xf>
    <xf numFmtId="0" fontId="6" fillId="2" borderId="43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21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61" xfId="0" applyBorder="1" applyAlignment="1">
      <alignment horizontal="center" vertical="center" wrapText="1"/>
    </xf>
    <xf numFmtId="0" fontId="0" fillId="0" borderId="61" xfId="0" applyBorder="1"/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6" fillId="2" borderId="68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9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topLeftCell="A128" zoomScale="90" zoomScaleNormal="100" workbookViewId="0">
      <selection activeCell="D3" sqref="D3:Q128"/>
    </sheetView>
  </sheetViews>
  <sheetFormatPr defaultRowHeight="14.5"/>
  <cols>
    <col min="1" max="1" width="7.453125" bestFit="1" customWidth="1"/>
    <col min="2" max="2" width="46.6328125" bestFit="1" customWidth="1"/>
    <col min="3" max="3" width="12.54296875" bestFit="1" customWidth="1"/>
    <col min="4" max="4" width="11" bestFit="1" customWidth="1"/>
    <col min="5" max="5" width="8.453125" bestFit="1" customWidth="1"/>
    <col min="6" max="6" width="13.6328125" bestFit="1" customWidth="1"/>
    <col min="7" max="7" width="12" bestFit="1" customWidth="1"/>
    <col min="8" max="8" width="8.453125" bestFit="1" customWidth="1"/>
    <col min="9" max="9" width="7.1796875" bestFit="1" customWidth="1"/>
    <col min="10" max="10" width="7" bestFit="1" customWidth="1"/>
  </cols>
  <sheetData>
    <row r="1" spans="1:11" ht="15" customHeight="1">
      <c r="A1" s="338" t="s">
        <v>1</v>
      </c>
      <c r="B1" s="338" t="s">
        <v>0</v>
      </c>
      <c r="C1" s="338" t="s">
        <v>11</v>
      </c>
      <c r="D1" s="338"/>
      <c r="E1" s="338"/>
      <c r="F1" s="338"/>
      <c r="G1" s="338"/>
      <c r="H1" s="338"/>
      <c r="I1" s="338"/>
      <c r="J1" s="338"/>
    </row>
    <row r="2" spans="1:11" ht="15" customHeight="1">
      <c r="A2" s="337"/>
      <c r="B2" s="337"/>
      <c r="C2" s="338" t="s">
        <v>3</v>
      </c>
      <c r="D2" s="338"/>
      <c r="E2" s="338"/>
      <c r="F2" s="338" t="s">
        <v>6</v>
      </c>
      <c r="G2" s="338"/>
      <c r="H2" s="338"/>
      <c r="I2" s="338" t="s">
        <v>12</v>
      </c>
      <c r="J2" s="338"/>
    </row>
    <row r="3" spans="1:11" ht="29">
      <c r="A3" s="337"/>
      <c r="B3" s="337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  <c r="I3" s="159" t="s">
        <v>8</v>
      </c>
      <c r="J3" s="159" t="s">
        <v>9</v>
      </c>
    </row>
    <row r="4" spans="1:11">
      <c r="A4" s="336" t="s">
        <v>142</v>
      </c>
      <c r="B4" s="308" t="s">
        <v>462</v>
      </c>
      <c r="C4" s="323">
        <v>37061544.874314569</v>
      </c>
      <c r="D4" s="323">
        <v>2836004.4054621011</v>
      </c>
      <c r="E4" s="324">
        <v>8.2862224134723453E-2</v>
      </c>
      <c r="F4" s="325">
        <v>106563710.55192432</v>
      </c>
      <c r="G4" s="325">
        <v>12403940.967377394</v>
      </c>
      <c r="H4" s="324">
        <v>0.13173291547022936</v>
      </c>
      <c r="I4" s="326">
        <v>92.585096461171275</v>
      </c>
      <c r="J4" s="326">
        <v>-0.55257241517999489</v>
      </c>
      <c r="K4" s="226"/>
    </row>
    <row r="5" spans="1:11">
      <c r="A5" s="337"/>
      <c r="B5" s="309" t="s">
        <v>463</v>
      </c>
      <c r="C5" s="323">
        <v>48498380.990271859</v>
      </c>
      <c r="D5" s="323">
        <v>4061899.6747263372</v>
      </c>
      <c r="E5" s="327">
        <v>9.140912049004507E-2</v>
      </c>
      <c r="F5" s="328">
        <v>133167864.70051777</v>
      </c>
      <c r="G5" s="328">
        <v>16173156.439578578</v>
      </c>
      <c r="H5" s="327">
        <v>0.13823835864017689</v>
      </c>
      <c r="I5" s="329">
        <v>100.83261220026061</v>
      </c>
      <c r="J5" s="329">
        <v>0.19254372016789034</v>
      </c>
      <c r="K5" s="226"/>
    </row>
    <row r="6" spans="1:11">
      <c r="A6" s="336"/>
      <c r="B6" s="308" t="s">
        <v>464</v>
      </c>
      <c r="C6" s="323">
        <v>41029587.058252461</v>
      </c>
      <c r="D6" s="323">
        <v>3696379.1470789313</v>
      </c>
      <c r="E6" s="324">
        <v>9.9010488353255988E-2</v>
      </c>
      <c r="F6" s="325">
        <v>116506172.14786851</v>
      </c>
      <c r="G6" s="325">
        <v>14492674.212075815</v>
      </c>
      <c r="H6" s="324">
        <v>0.14206624128502587</v>
      </c>
      <c r="I6" s="326">
        <v>99.275791145532352</v>
      </c>
      <c r="J6" s="326">
        <v>0.8749063269231101</v>
      </c>
      <c r="K6" s="226"/>
    </row>
    <row r="7" spans="1:11">
      <c r="A7" s="336"/>
      <c r="B7" s="309" t="s">
        <v>465</v>
      </c>
      <c r="C7" s="323">
        <v>63796199.830041438</v>
      </c>
      <c r="D7" s="323">
        <v>3853140.4798063412</v>
      </c>
      <c r="E7" s="327">
        <v>6.4280010422778477E-2</v>
      </c>
      <c r="F7" s="328">
        <v>194168680.87289262</v>
      </c>
      <c r="G7" s="328">
        <v>16586089.419799805</v>
      </c>
      <c r="H7" s="327">
        <v>9.339929823121712E-2</v>
      </c>
      <c r="I7" s="329">
        <v>109.14113629822002</v>
      </c>
      <c r="J7" s="329">
        <v>-2.5683487526003006</v>
      </c>
      <c r="K7" s="226"/>
    </row>
    <row r="8" spans="1:11">
      <c r="A8" s="336"/>
      <c r="B8" s="308" t="s">
        <v>466</v>
      </c>
      <c r="C8" s="323">
        <v>23487698.563832633</v>
      </c>
      <c r="D8" s="323">
        <v>2069812.3255717047</v>
      </c>
      <c r="E8" s="324">
        <v>9.6639430359574438E-2</v>
      </c>
      <c r="F8" s="325">
        <v>63340620.728656918</v>
      </c>
      <c r="G8" s="325">
        <v>7526973.21186544</v>
      </c>
      <c r="H8" s="324">
        <v>0.13485900934177358</v>
      </c>
      <c r="I8" s="326">
        <v>106.25358057338377</v>
      </c>
      <c r="J8" s="326">
        <v>0.70869318899625</v>
      </c>
      <c r="K8" s="226"/>
    </row>
    <row r="9" spans="1:11">
      <c r="A9" s="336"/>
      <c r="B9" s="309" t="s">
        <v>467</v>
      </c>
      <c r="C9" s="323">
        <v>33894376.506539531</v>
      </c>
      <c r="D9" s="323">
        <v>3446786.2786971964</v>
      </c>
      <c r="E9" s="327">
        <v>0.11320391048698938</v>
      </c>
      <c r="F9" s="328">
        <v>94099346.822511405</v>
      </c>
      <c r="G9" s="328">
        <v>12424196.633350253</v>
      </c>
      <c r="H9" s="327">
        <v>0.15211721808378173</v>
      </c>
      <c r="I9" s="329">
        <v>79.888814522118338</v>
      </c>
      <c r="J9" s="329">
        <v>1.7136619679232865</v>
      </c>
      <c r="K9" s="226"/>
    </row>
    <row r="10" spans="1:11">
      <c r="A10" s="336"/>
      <c r="B10" s="308" t="s">
        <v>468</v>
      </c>
      <c r="C10" s="323">
        <v>48803340.103068225</v>
      </c>
      <c r="D10" s="323">
        <v>4103429.1780581549</v>
      </c>
      <c r="E10" s="324">
        <v>9.1799493402619808E-2</v>
      </c>
      <c r="F10" s="325">
        <v>134103640.87793277</v>
      </c>
      <c r="G10" s="325">
        <v>15843432.338117301</v>
      </c>
      <c r="H10" s="324">
        <v>0.13397094875562632</v>
      </c>
      <c r="I10" s="326">
        <v>103.37789678487408</v>
      </c>
      <c r="J10" s="326">
        <v>0.23429622372715642</v>
      </c>
      <c r="K10" s="226"/>
    </row>
    <row r="11" spans="1:11">
      <c r="A11" s="336"/>
      <c r="B11" s="309" t="s">
        <v>469</v>
      </c>
      <c r="C11" s="323">
        <v>41275566.524555951</v>
      </c>
      <c r="D11" s="323">
        <v>3636095.4441022724</v>
      </c>
      <c r="E11" s="327">
        <v>9.6603255564622181E-2</v>
      </c>
      <c r="F11" s="328">
        <v>115652560.08963591</v>
      </c>
      <c r="G11" s="328">
        <v>13818170.015648246</v>
      </c>
      <c r="H11" s="327">
        <v>0.13569256913709279</v>
      </c>
      <c r="I11" s="329">
        <v>108.06168431511168</v>
      </c>
      <c r="J11" s="329">
        <v>0.71721196413692212</v>
      </c>
      <c r="K11" s="226"/>
    </row>
    <row r="12" spans="1:11">
      <c r="A12" s="336"/>
      <c r="B12" s="308" t="s">
        <v>470</v>
      </c>
      <c r="C12" s="323">
        <v>36969924.911840528</v>
      </c>
      <c r="D12" s="323">
        <v>2830371.5004343316</v>
      </c>
      <c r="E12" s="324">
        <v>8.2905932199121568E-2</v>
      </c>
      <c r="F12" s="325">
        <v>105982804.39158909</v>
      </c>
      <c r="G12" s="325">
        <v>12358377.069369063</v>
      </c>
      <c r="H12" s="324">
        <v>0.1319994943930197</v>
      </c>
      <c r="I12" s="326">
        <v>92.544371446603805</v>
      </c>
      <c r="J12" s="326">
        <v>-0.56739993243745346</v>
      </c>
      <c r="K12" s="226"/>
    </row>
    <row r="13" spans="1:11">
      <c r="A13" s="336"/>
      <c r="B13" s="309" t="s">
        <v>471</v>
      </c>
      <c r="C13" s="323">
        <v>48447030.965391561</v>
      </c>
      <c r="D13" s="323">
        <v>4058477.266703099</v>
      </c>
      <c r="E13" s="327">
        <v>9.1430716446681923E-2</v>
      </c>
      <c r="F13" s="328">
        <v>132870028.65505458</v>
      </c>
      <c r="G13" s="328">
        <v>16152587.593632668</v>
      </c>
      <c r="H13" s="327">
        <v>0.13839052198833299</v>
      </c>
      <c r="I13" s="329">
        <v>100.93105688882444</v>
      </c>
      <c r="J13" s="329">
        <v>0.174350986368637</v>
      </c>
      <c r="K13" s="226"/>
    </row>
    <row r="14" spans="1:11">
      <c r="A14" s="336"/>
      <c r="B14" s="308" t="s">
        <v>472</v>
      </c>
      <c r="C14" s="323">
        <v>40960669.077047162</v>
      </c>
      <c r="D14" s="323">
        <v>3701015.1852001622</v>
      </c>
      <c r="E14" s="324">
        <v>9.933036941091937E-2</v>
      </c>
      <c r="F14" s="325">
        <v>116071206.27553658</v>
      </c>
      <c r="G14" s="325">
        <v>14483037.84872736</v>
      </c>
      <c r="H14" s="324">
        <v>0.14256618731306187</v>
      </c>
      <c r="I14" s="326">
        <v>99.310948424352887</v>
      </c>
      <c r="J14" s="326">
        <v>0.88395588720729279</v>
      </c>
      <c r="K14" s="226"/>
    </row>
    <row r="15" spans="1:11">
      <c r="A15" s="336"/>
      <c r="B15" s="309" t="s">
        <v>473</v>
      </c>
      <c r="C15" s="323">
        <v>63566488.728444852</v>
      </c>
      <c r="D15" s="323">
        <v>3876773.0496029332</v>
      </c>
      <c r="E15" s="327">
        <v>6.4948760527889809E-2</v>
      </c>
      <c r="F15" s="328">
        <v>192728360.78907752</v>
      </c>
      <c r="G15" s="328">
        <v>16685544.678838611</v>
      </c>
      <c r="H15" s="327">
        <v>9.478117339585182E-2</v>
      </c>
      <c r="I15" s="329">
        <v>108.96970134976198</v>
      </c>
      <c r="J15" s="329">
        <v>-2.5168187568745282</v>
      </c>
      <c r="K15" s="226"/>
    </row>
    <row r="16" spans="1:11">
      <c r="A16" s="336"/>
      <c r="B16" s="308" t="s">
        <v>474</v>
      </c>
      <c r="C16" s="323">
        <v>23453246.971509758</v>
      </c>
      <c r="D16" s="323">
        <v>2068759.9821001664</v>
      </c>
      <c r="E16" s="324">
        <v>9.6741155545358407E-2</v>
      </c>
      <c r="F16" s="325">
        <v>63136536.505053066</v>
      </c>
      <c r="G16" s="325">
        <v>7513492.162616685</v>
      </c>
      <c r="H16" s="324">
        <v>0.13507876549080633</v>
      </c>
      <c r="I16" s="326">
        <v>106.31387868035016</v>
      </c>
      <c r="J16" s="326">
        <v>0.69753376851164717</v>
      </c>
      <c r="K16" s="226"/>
    </row>
    <row r="17" spans="1:11">
      <c r="A17" s="336"/>
      <c r="B17" s="309" t="s">
        <v>475</v>
      </c>
      <c r="C17" s="323">
        <v>33848068.238334142</v>
      </c>
      <c r="D17" s="323">
        <v>3437894.5435670614</v>
      </c>
      <c r="E17" s="327">
        <v>0.11305080260553221</v>
      </c>
      <c r="F17" s="328">
        <v>93818469.639211297</v>
      </c>
      <c r="G17" s="328">
        <v>12365218.083310142</v>
      </c>
      <c r="H17" s="327">
        <v>0.15180754416935616</v>
      </c>
      <c r="I17" s="329">
        <v>79.942199269285013</v>
      </c>
      <c r="J17" s="329">
        <v>1.6882226461357277</v>
      </c>
      <c r="K17" s="226"/>
    </row>
    <row r="18" spans="1:11">
      <c r="A18" s="336"/>
      <c r="B18" s="308" t="s">
        <v>476</v>
      </c>
      <c r="C18" s="323">
        <v>48707446.530568309</v>
      </c>
      <c r="D18" s="323">
        <v>4100418.0696461722</v>
      </c>
      <c r="E18" s="324">
        <v>9.192313882190857E-2</v>
      </c>
      <c r="F18" s="325">
        <v>133520759.34253742</v>
      </c>
      <c r="G18" s="325">
        <v>15778042.741439342</v>
      </c>
      <c r="H18" s="324">
        <v>0.13400440551150147</v>
      </c>
      <c r="I18" s="326">
        <v>103.38496503966266</v>
      </c>
      <c r="J18" s="326">
        <v>0.22513270322335188</v>
      </c>
      <c r="K18" s="226"/>
    </row>
    <row r="19" spans="1:11">
      <c r="A19" s="336"/>
      <c r="B19" s="309" t="s">
        <v>477</v>
      </c>
      <c r="C19" s="323">
        <v>41206932.20203156</v>
      </c>
      <c r="D19" s="323">
        <v>3636098.9059873596</v>
      </c>
      <c r="E19" s="327">
        <v>9.677983124133159E-2</v>
      </c>
      <c r="F19" s="328">
        <v>115221637.46943748</v>
      </c>
      <c r="G19" s="328">
        <v>13790615.880702451</v>
      </c>
      <c r="H19" s="327">
        <v>0.13596053421031543</v>
      </c>
      <c r="I19" s="329">
        <v>108.10178107385629</v>
      </c>
      <c r="J19" s="329">
        <v>0.71305131485920015</v>
      </c>
      <c r="K19" s="226"/>
    </row>
    <row r="20" spans="1:11">
      <c r="A20" s="336"/>
      <c r="B20" s="308" t="s">
        <v>478</v>
      </c>
      <c r="C20" s="323">
        <v>19026435.79107498</v>
      </c>
      <c r="D20" s="323">
        <v>812866.01875994354</v>
      </c>
      <c r="E20" s="324">
        <v>4.4629692527135174E-2</v>
      </c>
      <c r="F20" s="325">
        <v>62125806.200215444</v>
      </c>
      <c r="G20" s="325">
        <v>4484593.2427009866</v>
      </c>
      <c r="H20" s="324">
        <v>7.780185413527714E-2</v>
      </c>
      <c r="I20" s="326">
        <v>86.05043624764771</v>
      </c>
      <c r="J20" s="326">
        <v>-2.1825498979204241</v>
      </c>
      <c r="K20" s="226"/>
    </row>
    <row r="21" spans="1:11">
      <c r="A21" s="336"/>
      <c r="B21" s="309" t="s">
        <v>479</v>
      </c>
      <c r="C21" s="323">
        <v>28151786.226821423</v>
      </c>
      <c r="D21" s="323">
        <v>1769657.9127516225</v>
      </c>
      <c r="E21" s="327">
        <v>6.7077905606571162E-2</v>
      </c>
      <c r="F21" s="328">
        <v>82403911.745537028</v>
      </c>
      <c r="G21" s="328">
        <v>7761692.7897183001</v>
      </c>
      <c r="H21" s="327">
        <v>0.10398529007172874</v>
      </c>
      <c r="I21" s="329">
        <v>105.963868515747</v>
      </c>
      <c r="J21" s="329">
        <v>-0.40191528094833018</v>
      </c>
      <c r="K21" s="226"/>
    </row>
    <row r="22" spans="1:11">
      <c r="A22" s="336"/>
      <c r="B22" s="308" t="s">
        <v>480</v>
      </c>
      <c r="C22" s="323">
        <v>23249824.194339674</v>
      </c>
      <c r="D22" s="323">
        <v>1945234.7420241758</v>
      </c>
      <c r="E22" s="324">
        <v>9.1305901311923995E-2</v>
      </c>
      <c r="F22" s="325">
        <v>71542883.103013381</v>
      </c>
      <c r="G22" s="325">
        <v>7906116.7329250351</v>
      </c>
      <c r="H22" s="324">
        <v>0.12423819096881712</v>
      </c>
      <c r="I22" s="326">
        <v>101.84599505017518</v>
      </c>
      <c r="J22" s="326">
        <v>1.8833545818261541</v>
      </c>
      <c r="K22" s="226"/>
    </row>
    <row r="23" spans="1:11">
      <c r="A23" s="336"/>
      <c r="B23" s="309" t="s">
        <v>481</v>
      </c>
      <c r="C23" s="323">
        <v>42631484.463340484</v>
      </c>
      <c r="D23" s="323">
        <v>1885038.9357347786</v>
      </c>
      <c r="E23" s="327">
        <v>4.626265951118768E-2</v>
      </c>
      <c r="F23" s="328">
        <v>137914940.63766736</v>
      </c>
      <c r="G23" s="328">
        <v>9209338.7141979486</v>
      </c>
      <c r="H23" s="327">
        <v>7.1553518856731516E-2</v>
      </c>
      <c r="I23" s="329">
        <v>132.03898840716036</v>
      </c>
      <c r="J23" s="329">
        <v>-3.1376772992382769</v>
      </c>
      <c r="K23" s="226"/>
    </row>
    <row r="24" spans="1:11">
      <c r="A24" s="336"/>
      <c r="B24" s="308" t="s">
        <v>482</v>
      </c>
      <c r="C24" s="323">
        <v>9847864.3881552443</v>
      </c>
      <c r="D24" s="323">
        <v>586486.17879678495</v>
      </c>
      <c r="E24" s="324">
        <v>6.3326015366066246E-2</v>
      </c>
      <c r="F24" s="325">
        <v>28724162.190167531</v>
      </c>
      <c r="G24" s="325">
        <v>2154717.1759975851</v>
      </c>
      <c r="H24" s="324">
        <v>8.1097560556813927E-2</v>
      </c>
      <c r="I24" s="326">
        <v>80.653504071315979</v>
      </c>
      <c r="J24" s="326">
        <v>-0.59157549802725384</v>
      </c>
      <c r="K24" s="226"/>
    </row>
    <row r="25" spans="1:11">
      <c r="A25" s="336"/>
      <c r="B25" s="309" t="s">
        <v>483</v>
      </c>
      <c r="C25" s="323">
        <v>15882849.375876602</v>
      </c>
      <c r="D25" s="323">
        <v>1592994.5086013116</v>
      </c>
      <c r="E25" s="327">
        <v>0.11147730494096018</v>
      </c>
      <c r="F25" s="328">
        <v>48348714.186368249</v>
      </c>
      <c r="G25" s="328">
        <v>5945370.4545363709</v>
      </c>
      <c r="H25" s="327">
        <v>0.14020994410573392</v>
      </c>
      <c r="I25" s="329">
        <v>67.774264977357191</v>
      </c>
      <c r="J25" s="329">
        <v>2.460535324224665</v>
      </c>
      <c r="K25" s="226"/>
    </row>
    <row r="26" spans="1:11">
      <c r="A26" s="336"/>
      <c r="B26" s="308" t="s">
        <v>484</v>
      </c>
      <c r="C26" s="323">
        <v>26691563.679481931</v>
      </c>
      <c r="D26" s="323">
        <v>2188517.6449481435</v>
      </c>
      <c r="E26" s="324">
        <v>8.9316146321715209E-2</v>
      </c>
      <c r="F26" s="325">
        <v>78571114.960819632</v>
      </c>
      <c r="G26" s="325">
        <v>8359182.4473344088</v>
      </c>
      <c r="H26" s="324">
        <v>0.11905643596590802</v>
      </c>
      <c r="I26" s="326">
        <v>102.35998998060532</v>
      </c>
      <c r="J26" s="326">
        <v>1.7093452754396026</v>
      </c>
      <c r="K26" s="226"/>
    </row>
    <row r="27" spans="1:11">
      <c r="A27" s="336"/>
      <c r="B27" s="309" t="s">
        <v>485</v>
      </c>
      <c r="C27" s="323">
        <v>21131066.281895023</v>
      </c>
      <c r="D27" s="323">
        <v>1610744.3541719764</v>
      </c>
      <c r="E27" s="327">
        <v>8.2516280219967778E-2</v>
      </c>
      <c r="F27" s="328">
        <v>65715118.289205573</v>
      </c>
      <c r="G27" s="328">
        <v>6174929.9864020944</v>
      </c>
      <c r="H27" s="327">
        <v>0.10371028648747731</v>
      </c>
      <c r="I27" s="329">
        <v>100.15627721744336</v>
      </c>
      <c r="J27" s="329">
        <v>1.0539154924012593</v>
      </c>
      <c r="K27" s="226"/>
    </row>
    <row r="28" spans="1:11">
      <c r="A28" s="336"/>
      <c r="B28" s="308" t="s">
        <v>486</v>
      </c>
      <c r="C28" s="323">
        <v>17119.837932604656</v>
      </c>
      <c r="D28" s="323">
        <v>5666.9833446432986</v>
      </c>
      <c r="E28" s="324">
        <v>0.49480968269693526</v>
      </c>
      <c r="F28" s="325">
        <v>106629.73423219919</v>
      </c>
      <c r="G28" s="325">
        <v>27852.809159747354</v>
      </c>
      <c r="H28" s="324">
        <v>0.35356557944005657</v>
      </c>
      <c r="I28" s="326">
        <v>83.991287672965214</v>
      </c>
      <c r="J28" s="326">
        <v>7.8003576873317684</v>
      </c>
      <c r="K28" s="226"/>
    </row>
    <row r="29" spans="1:11">
      <c r="A29" s="336"/>
      <c r="B29" s="309" t="s">
        <v>487</v>
      </c>
      <c r="C29" s="323">
        <v>18063.448076577955</v>
      </c>
      <c r="D29" s="323">
        <v>3350.9302744522683</v>
      </c>
      <c r="E29" s="327">
        <v>0.22776049072770677</v>
      </c>
      <c r="F29" s="328">
        <v>101923.40126313209</v>
      </c>
      <c r="G29" s="328">
        <v>22423.640562610148</v>
      </c>
      <c r="H29" s="327">
        <v>0.28205922087087398</v>
      </c>
      <c r="I29" s="329">
        <v>73.754998414120465</v>
      </c>
      <c r="J29" s="329">
        <v>-7.7028138187597364</v>
      </c>
      <c r="K29" s="226"/>
    </row>
    <row r="30" spans="1:11">
      <c r="A30" s="336"/>
      <c r="B30" s="308" t="s">
        <v>488</v>
      </c>
      <c r="C30" s="323">
        <v>11799.893633441068</v>
      </c>
      <c r="D30" s="323">
        <v>1930.6243913251947</v>
      </c>
      <c r="E30" s="324">
        <v>0.19561979149241326</v>
      </c>
      <c r="F30" s="325">
        <v>74303.120809080603</v>
      </c>
      <c r="G30" s="325">
        <v>11822.495265479731</v>
      </c>
      <c r="H30" s="324">
        <v>0.1892185803618377</v>
      </c>
      <c r="I30" s="326">
        <v>56.071390830497023</v>
      </c>
      <c r="J30" s="326">
        <v>-7.5207097320608369</v>
      </c>
      <c r="K30" s="226"/>
    </row>
    <row r="31" spans="1:11">
      <c r="A31" s="336"/>
      <c r="B31" s="309" t="s">
        <v>489</v>
      </c>
      <c r="C31" s="323">
        <v>51174.517710665197</v>
      </c>
      <c r="D31" s="323">
        <v>-2169.0729223657399</v>
      </c>
      <c r="E31" s="327">
        <v>-4.0662296943742404E-2</v>
      </c>
      <c r="F31" s="328">
        <v>323863.23320932983</v>
      </c>
      <c r="G31" s="328">
        <v>-13819.722186434083</v>
      </c>
      <c r="H31" s="327">
        <v>-4.092513988524351E-2</v>
      </c>
      <c r="I31" s="329">
        <v>171.93506028756784</v>
      </c>
      <c r="J31" s="329">
        <v>-71.088214984659089</v>
      </c>
      <c r="K31" s="226"/>
    </row>
    <row r="32" spans="1:11">
      <c r="A32" s="336"/>
      <c r="B32" s="308" t="s">
        <v>490</v>
      </c>
      <c r="C32" s="323">
        <v>15378.566803433483</v>
      </c>
      <c r="D32" s="323">
        <v>5885.0728247512652</v>
      </c>
      <c r="E32" s="324">
        <v>0.61990588901897281</v>
      </c>
      <c r="F32" s="325">
        <v>94767.485611176497</v>
      </c>
      <c r="G32" s="325">
        <v>37013.901608489759</v>
      </c>
      <c r="H32" s="324">
        <v>0.64089358691172904</v>
      </c>
      <c r="I32" s="326">
        <v>79.069970847501693</v>
      </c>
      <c r="J32" s="326">
        <v>12.882355871224078</v>
      </c>
      <c r="K32" s="226"/>
    </row>
    <row r="33" spans="1:11">
      <c r="A33" s="336"/>
      <c r="B33" s="309" t="s">
        <v>491</v>
      </c>
      <c r="C33" s="323">
        <v>91619.962474041604</v>
      </c>
      <c r="D33" s="323">
        <v>5632.9050277532515</v>
      </c>
      <c r="E33" s="327">
        <v>6.5508754399135408E-2</v>
      </c>
      <c r="F33" s="328">
        <v>580906.16033526778</v>
      </c>
      <c r="G33" s="328">
        <v>45563.898008371703</v>
      </c>
      <c r="H33" s="327">
        <v>8.5111714906134228E-2</v>
      </c>
      <c r="I33" s="329">
        <v>112.57505341339638</v>
      </c>
      <c r="J33" s="329">
        <v>7.8756748475653353</v>
      </c>
      <c r="K33" s="226"/>
    </row>
    <row r="34" spans="1:11">
      <c r="A34" s="336"/>
      <c r="B34" s="308" t="s">
        <v>492</v>
      </c>
      <c r="C34" s="323">
        <v>51350.024880260476</v>
      </c>
      <c r="D34" s="323">
        <v>3422.4080231885237</v>
      </c>
      <c r="E34" s="324">
        <v>7.140784891088385E-2</v>
      </c>
      <c r="F34" s="325">
        <v>297836.04546321393</v>
      </c>
      <c r="G34" s="325">
        <v>20568.845945905661</v>
      </c>
      <c r="H34" s="324">
        <v>7.4184202032240965E-2</v>
      </c>
      <c r="I34" s="326">
        <v>52.510834848690827</v>
      </c>
      <c r="J34" s="326">
        <v>3.9425167833532839</v>
      </c>
      <c r="K34" s="226"/>
    </row>
    <row r="35" spans="1:11">
      <c r="A35" s="336"/>
      <c r="B35" s="309" t="s">
        <v>493</v>
      </c>
      <c r="C35" s="323">
        <v>68917.981205301039</v>
      </c>
      <c r="D35" s="323">
        <v>-4636.038121214573</v>
      </c>
      <c r="E35" s="327">
        <v>-6.3029024975978704E-2</v>
      </c>
      <c r="F35" s="328">
        <v>434965.87233192322</v>
      </c>
      <c r="G35" s="328">
        <v>9636.3633483866579</v>
      </c>
      <c r="H35" s="327">
        <v>2.2656230392798016E-2</v>
      </c>
      <c r="I35" s="329">
        <v>82.018768707499518</v>
      </c>
      <c r="J35" s="329">
        <v>-4.7265550057026928</v>
      </c>
      <c r="K35" s="226"/>
    </row>
    <row r="36" spans="1:11">
      <c r="A36" s="336"/>
      <c r="B36" s="308" t="s">
        <v>494</v>
      </c>
      <c r="C36" s="323">
        <v>229711.1015965892</v>
      </c>
      <c r="D36" s="323">
        <v>-23632.569796596537</v>
      </c>
      <c r="E36" s="324">
        <v>-9.3282653032682739E-2</v>
      </c>
      <c r="F36" s="325">
        <v>1440320.0838150252</v>
      </c>
      <c r="G36" s="325">
        <v>-99455.25903879595</v>
      </c>
      <c r="H36" s="324">
        <v>-6.4590759619819263E-2</v>
      </c>
      <c r="I36" s="326">
        <v>193.29033246622146</v>
      </c>
      <c r="J36" s="326">
        <v>-17.959889078486043</v>
      </c>
      <c r="K36" s="226"/>
    </row>
    <row r="37" spans="1:11">
      <c r="A37" s="336"/>
      <c r="B37" s="309" t="s">
        <v>495</v>
      </c>
      <c r="C37" s="323">
        <v>34451.592322869146</v>
      </c>
      <c r="D37" s="323">
        <v>1052.343471530985</v>
      </c>
      <c r="E37" s="327">
        <v>3.1507998165318685E-2</v>
      </c>
      <c r="F37" s="328">
        <v>204084.22360388993</v>
      </c>
      <c r="G37" s="328">
        <v>13481.049248803844</v>
      </c>
      <c r="H37" s="327">
        <v>7.0728356410734217E-2</v>
      </c>
      <c r="I37" s="329">
        <v>76.656131060794166</v>
      </c>
      <c r="J37" s="329">
        <v>3.0128277417932736</v>
      </c>
      <c r="K37" s="226"/>
    </row>
    <row r="38" spans="1:11">
      <c r="A38" s="336"/>
      <c r="B38" s="308" t="s">
        <v>496</v>
      </c>
      <c r="C38" s="323">
        <v>46308.268205374734</v>
      </c>
      <c r="D38" s="323">
        <v>8891.7351301279923</v>
      </c>
      <c r="E38" s="324">
        <v>0.23764187644660223</v>
      </c>
      <c r="F38" s="325">
        <v>280877.18330010056</v>
      </c>
      <c r="G38" s="325">
        <v>58978.550040088769</v>
      </c>
      <c r="H38" s="324">
        <v>0.26579050611357352</v>
      </c>
      <c r="I38" s="326">
        <v>53.684801850732498</v>
      </c>
      <c r="J38" s="326">
        <v>10.69996096585804</v>
      </c>
      <c r="K38" s="226"/>
    </row>
    <row r="39" spans="1:11">
      <c r="A39" s="336"/>
      <c r="B39" s="309" t="s">
        <v>497</v>
      </c>
      <c r="C39" s="323">
        <v>95893.57249989672</v>
      </c>
      <c r="D39" s="323">
        <v>3011.108411953348</v>
      </c>
      <c r="E39" s="327">
        <v>3.241848115810491E-2</v>
      </c>
      <c r="F39" s="328">
        <v>582881.5353954077</v>
      </c>
      <c r="G39" s="328">
        <v>65389.596678033355</v>
      </c>
      <c r="H39" s="327">
        <v>0.1263586768908985</v>
      </c>
      <c r="I39" s="329">
        <v>99.908429420577676</v>
      </c>
      <c r="J39" s="329">
        <v>4.0113620448506708</v>
      </c>
      <c r="K39" s="226"/>
    </row>
    <row r="40" spans="1:11">
      <c r="A40" s="336"/>
      <c r="B40" s="308" t="s">
        <v>498</v>
      </c>
      <c r="C40" s="323">
        <v>68634.322524378615</v>
      </c>
      <c r="D40" s="323">
        <v>-3.4618850860570092</v>
      </c>
      <c r="E40" s="324">
        <v>-5.0437016809937114E-5</v>
      </c>
      <c r="F40" s="325">
        <v>430922.62019837735</v>
      </c>
      <c r="G40" s="325">
        <v>27554.134945757978</v>
      </c>
      <c r="H40" s="324">
        <v>6.8310083591437559E-2</v>
      </c>
      <c r="I40" s="326">
        <v>88.380108022450869</v>
      </c>
      <c r="J40" s="326">
        <v>0.7939658699488632</v>
      </c>
      <c r="K40" s="226"/>
    </row>
    <row r="41" spans="1:11">
      <c r="A41" s="336"/>
      <c r="B41" s="309" t="s">
        <v>499</v>
      </c>
      <c r="C41" s="323">
        <v>318116251.99290383</v>
      </c>
      <c r="D41" s="323">
        <v>26891275.495727122</v>
      </c>
      <c r="E41" s="327">
        <v>9.2338493144278166E-2</v>
      </c>
      <c r="F41" s="328">
        <v>891117367.12284815</v>
      </c>
      <c r="G41" s="328">
        <v>104614469.98926735</v>
      </c>
      <c r="H41" s="327">
        <v>0.1330121864401721</v>
      </c>
      <c r="I41" s="330"/>
      <c r="J41" s="330"/>
      <c r="K41" s="226"/>
    </row>
    <row r="42" spans="1:11">
      <c r="A42" s="336"/>
      <c r="B42" s="308" t="s">
        <v>500</v>
      </c>
      <c r="C42" s="323">
        <v>20277181.29049357</v>
      </c>
      <c r="D42" s="323">
        <v>2285468.423677031</v>
      </c>
      <c r="E42" s="324">
        <v>0.127028951639857</v>
      </c>
      <c r="F42" s="325">
        <v>50364193.508254364</v>
      </c>
      <c r="G42" s="325">
        <v>8368471.1633515805</v>
      </c>
      <c r="H42" s="324">
        <v>0.19926960880974823</v>
      </c>
      <c r="I42" s="331"/>
      <c r="J42" s="331"/>
      <c r="K42" s="226"/>
    </row>
    <row r="43" spans="1:11">
      <c r="A43" s="336"/>
      <c r="B43" s="309" t="s">
        <v>501</v>
      </c>
      <c r="C43" s="323">
        <v>17699044.989074036</v>
      </c>
      <c r="D43" s="323">
        <v>1753849.8187846579</v>
      </c>
      <c r="E43" s="327">
        <v>0.10999237074580306</v>
      </c>
      <c r="F43" s="328">
        <v>44454020.051714182</v>
      </c>
      <c r="G43" s="328">
        <v>6565098.6205369532</v>
      </c>
      <c r="H43" s="327">
        <v>0.17327224878813269</v>
      </c>
      <c r="I43" s="330"/>
      <c r="J43" s="330"/>
      <c r="K43" s="226"/>
    </row>
    <row r="44" spans="1:11">
      <c r="A44" s="336"/>
      <c r="B44" s="308" t="s">
        <v>502</v>
      </c>
      <c r="C44" s="323">
        <v>20883829.747393675</v>
      </c>
      <c r="D44" s="323">
        <v>1993903.1867904551</v>
      </c>
      <c r="E44" s="324">
        <v>0.10555378182088512</v>
      </c>
      <c r="F44" s="325">
        <v>54489556.918200925</v>
      </c>
      <c r="G44" s="325">
        <v>7490025.6868271455</v>
      </c>
      <c r="H44" s="324">
        <v>0.15936383811903426</v>
      </c>
      <c r="I44" s="331"/>
      <c r="J44" s="331"/>
      <c r="K44" s="226"/>
    </row>
    <row r="45" spans="1:11">
      <c r="A45" s="336"/>
      <c r="B45" s="309" t="s">
        <v>503</v>
      </c>
      <c r="C45" s="323">
        <v>13605382.583354518</v>
      </c>
      <c r="D45" s="323">
        <v>1482273.8033033777</v>
      </c>
      <c r="E45" s="327">
        <v>0.1222684568946947</v>
      </c>
      <c r="F45" s="328">
        <v>34412374.314885534</v>
      </c>
      <c r="G45" s="328">
        <v>5358774.9866191</v>
      </c>
      <c r="H45" s="327">
        <v>0.18444444442398272</v>
      </c>
      <c r="I45" s="330"/>
      <c r="J45" s="330"/>
      <c r="K45" s="226"/>
    </row>
    <row r="46" spans="1:11">
      <c r="A46" s="336"/>
      <c r="B46" s="308" t="s">
        <v>504</v>
      </c>
      <c r="C46" s="323">
        <v>17965218.862457559</v>
      </c>
      <c r="D46" s="323">
        <v>1844900.0349657703</v>
      </c>
      <c r="E46" s="324">
        <v>0.1144456294387587</v>
      </c>
      <c r="F46" s="325">
        <v>45469755.452843077</v>
      </c>
      <c r="G46" s="325">
        <v>6419847.6287737936</v>
      </c>
      <c r="H46" s="324">
        <v>0.16440109558509064</v>
      </c>
      <c r="I46" s="331"/>
      <c r="J46" s="331"/>
      <c r="K46" s="226"/>
    </row>
    <row r="47" spans="1:11">
      <c r="A47" s="336"/>
      <c r="B47" s="309" t="s">
        <v>505</v>
      </c>
      <c r="C47" s="323">
        <v>22015882.851086382</v>
      </c>
      <c r="D47" s="323">
        <v>1911900.4246980362</v>
      </c>
      <c r="E47" s="327">
        <v>9.5100581772718282E-2</v>
      </c>
      <c r="F47" s="328">
        <v>54949644.381717756</v>
      </c>
      <c r="G47" s="328">
        <v>7418860.2941048145</v>
      </c>
      <c r="H47" s="327">
        <v>0.15608537575205397</v>
      </c>
      <c r="I47" s="330"/>
      <c r="J47" s="330"/>
      <c r="K47" s="226"/>
    </row>
    <row r="48" spans="1:11">
      <c r="A48" s="336"/>
      <c r="B48" s="308" t="s">
        <v>506</v>
      </c>
      <c r="C48" s="323">
        <v>20060487.353333108</v>
      </c>
      <c r="D48" s="323">
        <v>2019469.4789906293</v>
      </c>
      <c r="E48" s="324">
        <v>0.11193766854267533</v>
      </c>
      <c r="F48" s="325">
        <v>49411751.694620781</v>
      </c>
      <c r="G48" s="325">
        <v>7578671.9926918671</v>
      </c>
      <c r="H48" s="324">
        <v>0.18116457231195474</v>
      </c>
      <c r="I48" s="331"/>
      <c r="J48" s="331"/>
      <c r="K48" s="226"/>
    </row>
    <row r="49" spans="1:11">
      <c r="A49" s="336" t="s">
        <v>134</v>
      </c>
      <c r="B49" s="309" t="s">
        <v>462</v>
      </c>
      <c r="C49" s="323">
        <v>446813395.80748618</v>
      </c>
      <c r="D49" s="323">
        <v>28089344.802397788</v>
      </c>
      <c r="E49" s="327">
        <v>6.7083189358178141E-2</v>
      </c>
      <c r="F49" s="328">
        <v>1282603739.4244754</v>
      </c>
      <c r="G49" s="328">
        <v>96038879.053917885</v>
      </c>
      <c r="H49" s="327">
        <v>8.0938583520773974E-2</v>
      </c>
      <c r="I49" s="329">
        <v>93.216108189952621</v>
      </c>
      <c r="J49" s="329">
        <v>-1.046351914402436</v>
      </c>
      <c r="K49" s="226"/>
    </row>
    <row r="50" spans="1:11">
      <c r="A50" s="337"/>
      <c r="B50" s="308" t="s">
        <v>463</v>
      </c>
      <c r="C50" s="323">
        <v>575969808.03040731</v>
      </c>
      <c r="D50" s="323">
        <v>43389429.842292547</v>
      </c>
      <c r="E50" s="324">
        <v>8.1470199840833785E-2</v>
      </c>
      <c r="F50" s="325">
        <v>1565069892.2134795</v>
      </c>
      <c r="G50" s="325">
        <v>142630579.94181967</v>
      </c>
      <c r="H50" s="324">
        <v>0.10027182088635908</v>
      </c>
      <c r="I50" s="326">
        <v>100.00476945576156</v>
      </c>
      <c r="J50" s="326">
        <v>0.22276193891623564</v>
      </c>
      <c r="K50" s="226"/>
    </row>
    <row r="51" spans="1:11">
      <c r="A51" s="336"/>
      <c r="B51" s="309" t="s">
        <v>464</v>
      </c>
      <c r="C51" s="323">
        <v>489137916.1368348</v>
      </c>
      <c r="D51" s="323">
        <v>40225313.601363659</v>
      </c>
      <c r="E51" s="327">
        <v>8.9606113471018517E-2</v>
      </c>
      <c r="F51" s="328">
        <v>1383449110.9753933</v>
      </c>
      <c r="G51" s="328">
        <v>133976852.76183963</v>
      </c>
      <c r="H51" s="327">
        <v>0.1072267526398661</v>
      </c>
      <c r="I51" s="329">
        <v>98.838183859114366</v>
      </c>
      <c r="J51" s="329">
        <v>0.95652825454824608</v>
      </c>
      <c r="K51" s="226"/>
    </row>
    <row r="52" spans="1:11">
      <c r="A52" s="336"/>
      <c r="B52" s="308" t="s">
        <v>465</v>
      </c>
      <c r="C52" s="323">
        <v>783593307.2893604</v>
      </c>
      <c r="D52" s="323">
        <v>49806465.049962163</v>
      </c>
      <c r="E52" s="324">
        <v>6.7875930969218415E-2</v>
      </c>
      <c r="F52" s="325">
        <v>2382985345.815414</v>
      </c>
      <c r="G52" s="325">
        <v>175161490.53148794</v>
      </c>
      <c r="H52" s="324">
        <v>7.9336714345339926E-2</v>
      </c>
      <c r="I52" s="326">
        <v>111.95193291298125</v>
      </c>
      <c r="J52" s="326">
        <v>-1.1726209528427631</v>
      </c>
      <c r="K52" s="226"/>
    </row>
    <row r="53" spans="1:11">
      <c r="A53" s="336"/>
      <c r="B53" s="309" t="s">
        <v>466</v>
      </c>
      <c r="C53" s="323">
        <v>279246329.7134884</v>
      </c>
      <c r="D53" s="323">
        <v>21258938.281679958</v>
      </c>
      <c r="E53" s="327">
        <v>8.2403012657690858E-2</v>
      </c>
      <c r="F53" s="328">
        <v>746583660.21123135</v>
      </c>
      <c r="G53" s="328">
        <v>65630187.462341547</v>
      </c>
      <c r="H53" s="327">
        <v>9.6379841044651679E-2</v>
      </c>
      <c r="I53" s="329">
        <v>105.49643890749201</v>
      </c>
      <c r="J53" s="329">
        <v>0.32570881327600887</v>
      </c>
      <c r="K53" s="226"/>
    </row>
    <row r="54" spans="1:11">
      <c r="A54" s="336"/>
      <c r="B54" s="308" t="s">
        <v>467</v>
      </c>
      <c r="C54" s="323">
        <v>404800003.51572704</v>
      </c>
      <c r="D54" s="323">
        <v>32198778.61855644</v>
      </c>
      <c r="E54" s="324">
        <v>8.6416191002706894E-2</v>
      </c>
      <c r="F54" s="325">
        <v>1112626076.8386898</v>
      </c>
      <c r="G54" s="325">
        <v>106585407.96909451</v>
      </c>
      <c r="H54" s="324">
        <v>0.10594542672798279</v>
      </c>
      <c r="I54" s="326">
        <v>79.679399408206763</v>
      </c>
      <c r="J54" s="326">
        <v>0.53942532705750068</v>
      </c>
      <c r="K54" s="226"/>
    </row>
    <row r="55" spans="1:11">
      <c r="A55" s="336"/>
      <c r="B55" s="309" t="s">
        <v>468</v>
      </c>
      <c r="C55" s="323">
        <v>573084679.63890278</v>
      </c>
      <c r="D55" s="323">
        <v>45952141.361733139</v>
      </c>
      <c r="E55" s="327">
        <v>8.7173790318311198E-2</v>
      </c>
      <c r="F55" s="328">
        <v>1564869607.4752121</v>
      </c>
      <c r="G55" s="328">
        <v>147868490.58664989</v>
      </c>
      <c r="H55" s="327">
        <v>0.1043531221142141</v>
      </c>
      <c r="I55" s="329">
        <v>101.37810329091241</v>
      </c>
      <c r="J55" s="329">
        <v>0.7564916821043397</v>
      </c>
      <c r="K55" s="226"/>
    </row>
    <row r="56" spans="1:11">
      <c r="A56" s="336"/>
      <c r="B56" s="308" t="s">
        <v>469</v>
      </c>
      <c r="C56" s="323">
        <v>492856903.13487631</v>
      </c>
      <c r="D56" s="323">
        <v>35487531.027986705</v>
      </c>
      <c r="E56" s="324">
        <v>7.7590527902015011E-2</v>
      </c>
      <c r="F56" s="325">
        <v>1381074752.6900382</v>
      </c>
      <c r="G56" s="325">
        <v>121460733.71749568</v>
      </c>
      <c r="H56" s="324">
        <v>9.6426946578897457E-2</v>
      </c>
      <c r="I56" s="326">
        <v>107.75731225088623</v>
      </c>
      <c r="J56" s="326">
        <v>-0.14706590938453701</v>
      </c>
      <c r="K56" s="226"/>
    </row>
    <row r="57" spans="1:11">
      <c r="A57" s="336"/>
      <c r="B57" s="309" t="s">
        <v>470</v>
      </c>
      <c r="C57" s="323">
        <v>445532109.40284693</v>
      </c>
      <c r="D57" s="323">
        <v>28023829.434860766</v>
      </c>
      <c r="E57" s="327">
        <v>6.7121613580956016E-2</v>
      </c>
      <c r="F57" s="328">
        <v>1274509829.9964638</v>
      </c>
      <c r="G57" s="328">
        <v>95425329.670092106</v>
      </c>
      <c r="H57" s="327">
        <v>8.0931714091465268E-2</v>
      </c>
      <c r="I57" s="329">
        <v>93.188680909598631</v>
      </c>
      <c r="J57" s="329">
        <v>-1.0658071472189903</v>
      </c>
      <c r="K57" s="226"/>
    </row>
    <row r="58" spans="1:11">
      <c r="A58" s="336"/>
      <c r="B58" s="308" t="s">
        <v>471</v>
      </c>
      <c r="C58" s="323">
        <v>575211510.55622256</v>
      </c>
      <c r="D58" s="323">
        <v>43367300.074208379</v>
      </c>
      <c r="E58" s="324">
        <v>8.1541359705512795E-2</v>
      </c>
      <c r="F58" s="325">
        <v>1560649950.55777</v>
      </c>
      <c r="G58" s="325">
        <v>142587471.10329533</v>
      </c>
      <c r="H58" s="324">
        <v>0.10055090884158249</v>
      </c>
      <c r="I58" s="326">
        <v>100.13085763089549</v>
      </c>
      <c r="J58" s="326">
        <v>0.20506666174391341</v>
      </c>
      <c r="K58" s="226"/>
    </row>
    <row r="59" spans="1:11">
      <c r="A59" s="336"/>
      <c r="B59" s="309" t="s">
        <v>472</v>
      </c>
      <c r="C59" s="323">
        <v>488029533.94908679</v>
      </c>
      <c r="D59" s="323">
        <v>40272800.123468816</v>
      </c>
      <c r="E59" s="327">
        <v>8.9943482880490505E-2</v>
      </c>
      <c r="F59" s="328">
        <v>1376767246.7422428</v>
      </c>
      <c r="G59" s="328">
        <v>133913256.23875117</v>
      </c>
      <c r="H59" s="327">
        <v>0.10774657140900491</v>
      </c>
      <c r="I59" s="329">
        <v>98.868718717469022</v>
      </c>
      <c r="J59" s="329">
        <v>0.96307710458189888</v>
      </c>
      <c r="K59" s="226"/>
    </row>
    <row r="60" spans="1:11">
      <c r="A60" s="336"/>
      <c r="B60" s="308" t="s">
        <v>473</v>
      </c>
      <c r="C60" s="323">
        <v>780010884.07750487</v>
      </c>
      <c r="D60" s="323">
        <v>50196927.375766397</v>
      </c>
      <c r="E60" s="324">
        <v>6.8780443172972855E-2</v>
      </c>
      <c r="F60" s="325">
        <v>2360661440.1958385</v>
      </c>
      <c r="G60" s="325">
        <v>176747997.45249748</v>
      </c>
      <c r="H60" s="324">
        <v>8.0931777786245052E-2</v>
      </c>
      <c r="I60" s="326">
        <v>111.72771438786782</v>
      </c>
      <c r="J60" s="326">
        <v>-1.1024463786843199</v>
      </c>
      <c r="K60" s="226"/>
    </row>
    <row r="61" spans="1:11">
      <c r="A61" s="336"/>
      <c r="B61" s="309" t="s">
        <v>474</v>
      </c>
      <c r="C61" s="323">
        <v>278702091.35017008</v>
      </c>
      <c r="D61" s="323">
        <v>21274567.779396504</v>
      </c>
      <c r="E61" s="327">
        <v>8.2642941532813874E-2</v>
      </c>
      <c r="F61" s="328">
        <v>743389394.69481766</v>
      </c>
      <c r="G61" s="328">
        <v>65571765.834406853</v>
      </c>
      <c r="H61" s="327">
        <v>9.6739540316545303E-2</v>
      </c>
      <c r="I61" s="329">
        <v>105.56256331802048</v>
      </c>
      <c r="J61" s="329">
        <v>0.32337993998675074</v>
      </c>
      <c r="K61" s="226"/>
    </row>
    <row r="62" spans="1:11">
      <c r="A62" s="336"/>
      <c r="B62" s="308" t="s">
        <v>475</v>
      </c>
      <c r="C62" s="323">
        <v>404172817.37189817</v>
      </c>
      <c r="D62" s="323">
        <v>32133167.530254781</v>
      </c>
      <c r="E62" s="324">
        <v>8.6370276780800337E-2</v>
      </c>
      <c r="F62" s="325">
        <v>1108804989.2794507</v>
      </c>
      <c r="G62" s="325">
        <v>106149377.04825771</v>
      </c>
      <c r="H62" s="324">
        <v>0.10586823207626121</v>
      </c>
      <c r="I62" s="326">
        <v>79.761262467878836</v>
      </c>
      <c r="J62" s="326">
        <v>0.51716281083066917</v>
      </c>
      <c r="K62" s="226"/>
    </row>
    <row r="63" spans="1:11">
      <c r="A63" s="336"/>
      <c r="B63" s="309" t="s">
        <v>476</v>
      </c>
      <c r="C63" s="323">
        <v>571600113.14766312</v>
      </c>
      <c r="D63" s="323">
        <v>45793697.858860373</v>
      </c>
      <c r="E63" s="327">
        <v>8.7092314827897019E-2</v>
      </c>
      <c r="F63" s="328">
        <v>1556396549.0219831</v>
      </c>
      <c r="G63" s="328">
        <v>146657727.52011251</v>
      </c>
      <c r="H63" s="327">
        <v>0.10403184283729247</v>
      </c>
      <c r="I63" s="329">
        <v>101.37644149400509</v>
      </c>
      <c r="J63" s="329">
        <v>0.72420997631017769</v>
      </c>
      <c r="K63" s="226"/>
    </row>
    <row r="64" spans="1:11">
      <c r="A64" s="336"/>
      <c r="B64" s="308" t="s">
        <v>477</v>
      </c>
      <c r="C64" s="323">
        <v>491829619.19935435</v>
      </c>
      <c r="D64" s="323">
        <v>35501357.496038795</v>
      </c>
      <c r="E64" s="324">
        <v>7.7797849652187889E-2</v>
      </c>
      <c r="F64" s="325">
        <v>1374860114.7556522</v>
      </c>
      <c r="G64" s="325">
        <v>121441695.03955913</v>
      </c>
      <c r="H64" s="324">
        <v>9.6888391880395705E-2</v>
      </c>
      <c r="I64" s="326">
        <v>107.81022675682993</v>
      </c>
      <c r="J64" s="326">
        <v>-0.15289594889799218</v>
      </c>
      <c r="K64" s="226"/>
    </row>
    <row r="65" spans="1:11">
      <c r="A65" s="336"/>
      <c r="B65" s="309" t="s">
        <v>478</v>
      </c>
      <c r="C65" s="323">
        <v>235242621.42003322</v>
      </c>
      <c r="D65" s="323">
        <v>5234996.5161437094</v>
      </c>
      <c r="E65" s="327">
        <v>2.2760099880737406E-2</v>
      </c>
      <c r="F65" s="328">
        <v>768276620.76233745</v>
      </c>
      <c r="G65" s="328">
        <v>30273803.402945161</v>
      </c>
      <c r="H65" s="327">
        <v>4.1021257224011974E-2</v>
      </c>
      <c r="I65" s="329">
        <v>88.572469762434764</v>
      </c>
      <c r="J65" s="329">
        <v>-3.1305675111110673</v>
      </c>
      <c r="K65" s="226"/>
    </row>
    <row r="66" spans="1:11">
      <c r="A66" s="336"/>
      <c r="B66" s="308" t="s">
        <v>479</v>
      </c>
      <c r="C66" s="323">
        <v>338797362.69548392</v>
      </c>
      <c r="D66" s="323">
        <v>20721958.968729913</v>
      </c>
      <c r="E66" s="324">
        <v>6.5147945191421738E-2</v>
      </c>
      <c r="F66" s="325">
        <v>985657971.03332376</v>
      </c>
      <c r="G66" s="325">
        <v>77445148.457368612</v>
      </c>
      <c r="H66" s="324">
        <v>8.5272027141955226E-2</v>
      </c>
      <c r="I66" s="326">
        <v>106.1644167021645</v>
      </c>
      <c r="J66" s="326">
        <v>0.621817276794431</v>
      </c>
      <c r="K66" s="226"/>
    </row>
    <row r="67" spans="1:11">
      <c r="A67" s="336"/>
      <c r="B67" s="309" t="s">
        <v>480</v>
      </c>
      <c r="C67" s="323">
        <v>275101772.48240834</v>
      </c>
      <c r="D67" s="323">
        <v>19064161.794210434</v>
      </c>
      <c r="E67" s="327">
        <v>7.4458442816148329E-2</v>
      </c>
      <c r="F67" s="328">
        <v>851766483.82118559</v>
      </c>
      <c r="G67" s="328">
        <v>70473056.450502753</v>
      </c>
      <c r="H67" s="327">
        <v>9.0200498278436139E-2</v>
      </c>
      <c r="I67" s="329">
        <v>100.32398597702709</v>
      </c>
      <c r="J67" s="329">
        <v>1.4518541628356587</v>
      </c>
      <c r="K67" s="226"/>
    </row>
    <row r="68" spans="1:11">
      <c r="A68" s="336"/>
      <c r="B68" s="308" t="s">
        <v>481</v>
      </c>
      <c r="C68" s="323">
        <v>528115877.87074763</v>
      </c>
      <c r="D68" s="323">
        <v>26991792.167033672</v>
      </c>
      <c r="E68" s="324">
        <v>5.3862492219127492E-2</v>
      </c>
      <c r="F68" s="325">
        <v>1711346944.4138741</v>
      </c>
      <c r="G68" s="325">
        <v>106994927.61984205</v>
      </c>
      <c r="H68" s="324">
        <v>6.6690431089836147E-2</v>
      </c>
      <c r="I68" s="326">
        <v>136.17207824513662</v>
      </c>
      <c r="J68" s="326">
        <v>-0.65210362214384077</v>
      </c>
      <c r="K68" s="226"/>
    </row>
    <row r="69" spans="1:11">
      <c r="A69" s="336"/>
      <c r="B69" s="309" t="s">
        <v>482</v>
      </c>
      <c r="C69" s="323">
        <v>118515747.66242702</v>
      </c>
      <c r="D69" s="323">
        <v>6278842.0264154822</v>
      </c>
      <c r="E69" s="327">
        <v>5.5942757783950317E-2</v>
      </c>
      <c r="F69" s="328">
        <v>346341875.28650504</v>
      </c>
      <c r="G69" s="328">
        <v>21033031.475301862</v>
      </c>
      <c r="H69" s="327">
        <v>6.4655578461643756E-2</v>
      </c>
      <c r="I69" s="329">
        <v>80.806137758601267</v>
      </c>
      <c r="J69" s="329">
        <v>-0.22701117873249643</v>
      </c>
      <c r="K69" s="226"/>
    </row>
    <row r="70" spans="1:11">
      <c r="A70" s="336"/>
      <c r="B70" s="308" t="s">
        <v>483</v>
      </c>
      <c r="C70" s="323">
        <v>188028387.64021221</v>
      </c>
      <c r="D70" s="323">
        <v>13444631.737553298</v>
      </c>
      <c r="E70" s="324">
        <v>7.7009637397476433E-2</v>
      </c>
      <c r="F70" s="325">
        <v>568786019.30833566</v>
      </c>
      <c r="G70" s="325">
        <v>48508482.983390152</v>
      </c>
      <c r="H70" s="324">
        <v>9.3235782052088448E-2</v>
      </c>
      <c r="I70" s="326">
        <v>66.795457499402971</v>
      </c>
      <c r="J70" s="326">
        <v>1.1225745705084478</v>
      </c>
      <c r="K70" s="226"/>
    </row>
    <row r="71" spans="1:11">
      <c r="A71" s="336"/>
      <c r="B71" s="309" t="s">
        <v>484</v>
      </c>
      <c r="C71" s="323">
        <v>305081690.20455533</v>
      </c>
      <c r="D71" s="323">
        <v>21405336.415804029</v>
      </c>
      <c r="E71" s="327">
        <v>7.5456893498230024E-2</v>
      </c>
      <c r="F71" s="328">
        <v>905630907.81018686</v>
      </c>
      <c r="G71" s="328">
        <v>75163222.53894937</v>
      </c>
      <c r="H71" s="327">
        <v>9.0507100844508415E-2</v>
      </c>
      <c r="I71" s="329">
        <v>97.400114951457198</v>
      </c>
      <c r="J71" s="329">
        <v>1.4986582453842772</v>
      </c>
      <c r="K71" s="226"/>
    </row>
    <row r="72" spans="1:11">
      <c r="A72" s="336"/>
      <c r="B72" s="308" t="s">
        <v>485</v>
      </c>
      <c r="C72" s="323">
        <v>252697837.80827338</v>
      </c>
      <c r="D72" s="323">
        <v>11561954.357710093</v>
      </c>
      <c r="E72" s="324">
        <v>4.794787981059849E-2</v>
      </c>
      <c r="F72" s="325">
        <v>792351487.45684052</v>
      </c>
      <c r="G72" s="325">
        <v>48321821.889095902</v>
      </c>
      <c r="H72" s="324">
        <v>6.4946095734264991E-2</v>
      </c>
      <c r="I72" s="326">
        <v>99.711533406564484</v>
      </c>
      <c r="J72" s="326">
        <v>-1.0429670117049881</v>
      </c>
      <c r="K72" s="226"/>
    </row>
    <row r="73" spans="1:11">
      <c r="A73" s="336"/>
      <c r="B73" s="309" t="s">
        <v>486</v>
      </c>
      <c r="C73" s="323">
        <v>198057.44253988998</v>
      </c>
      <c r="D73" s="323">
        <v>-6341.5884651244269</v>
      </c>
      <c r="E73" s="327">
        <v>-3.1025530962369641E-2</v>
      </c>
      <c r="F73" s="328">
        <v>1256509.9337868001</v>
      </c>
      <c r="G73" s="328">
        <v>-13771.1944934614</v>
      </c>
      <c r="H73" s="327">
        <v>-1.0841060444710525E-2</v>
      </c>
      <c r="I73" s="329">
        <v>83.687291311350435</v>
      </c>
      <c r="J73" s="329">
        <v>-3.4424046973213223</v>
      </c>
      <c r="K73" s="226"/>
    </row>
    <row r="74" spans="1:11">
      <c r="A74" s="336"/>
      <c r="B74" s="308" t="s">
        <v>487</v>
      </c>
      <c r="C74" s="323">
        <v>240882.36442744607</v>
      </c>
      <c r="D74" s="323">
        <v>18200.525388940878</v>
      </c>
      <c r="E74" s="324">
        <v>8.1733317218534926E-2</v>
      </c>
      <c r="F74" s="325">
        <v>1377097.4113288119</v>
      </c>
      <c r="G74" s="325">
        <v>152624.03745135618</v>
      </c>
      <c r="H74" s="324">
        <v>0.12464463556937308</v>
      </c>
      <c r="I74" s="326">
        <v>84.709001486166613</v>
      </c>
      <c r="J74" s="326">
        <v>5.7087674222647991</v>
      </c>
      <c r="K74" s="226"/>
    </row>
    <row r="75" spans="1:11">
      <c r="A75" s="336"/>
      <c r="B75" s="309" t="s">
        <v>488</v>
      </c>
      <c r="C75" s="323">
        <v>166368.5622299911</v>
      </c>
      <c r="D75" s="323">
        <v>1035.6976934392878</v>
      </c>
      <c r="E75" s="327">
        <v>6.2643183274086181E-3</v>
      </c>
      <c r="F75" s="328">
        <v>1055449.4645348669</v>
      </c>
      <c r="G75" s="328">
        <v>47008.174748275662</v>
      </c>
      <c r="H75" s="327">
        <v>4.6614686669784855E-2</v>
      </c>
      <c r="I75" s="329">
        <v>68.087635687716997</v>
      </c>
      <c r="J75" s="329">
        <v>-0.17376607057269666</v>
      </c>
      <c r="K75" s="226"/>
    </row>
    <row r="76" spans="1:11">
      <c r="A76" s="336"/>
      <c r="B76" s="308" t="s">
        <v>489</v>
      </c>
      <c r="C76" s="323">
        <v>750870.73497642949</v>
      </c>
      <c r="D76" s="323">
        <v>-101054.50531598879</v>
      </c>
      <c r="E76" s="324">
        <v>-0.11861898267188613</v>
      </c>
      <c r="F76" s="325">
        <v>4725009.4103926597</v>
      </c>
      <c r="G76" s="325">
        <v>-579894.97099064104</v>
      </c>
      <c r="H76" s="324">
        <v>-0.10931299214848963</v>
      </c>
      <c r="I76" s="326">
        <v>217.27493020699774</v>
      </c>
      <c r="J76" s="326">
        <v>-31.418863907421297</v>
      </c>
      <c r="K76" s="226"/>
    </row>
    <row r="77" spans="1:11">
      <c r="A77" s="336"/>
      <c r="B77" s="309" t="s">
        <v>490</v>
      </c>
      <c r="C77" s="323">
        <v>177961.20043765058</v>
      </c>
      <c r="D77" s="323">
        <v>24589.077966643817</v>
      </c>
      <c r="E77" s="327">
        <v>0.16032299462565044</v>
      </c>
      <c r="F77" s="328">
        <v>1102176.9014627556</v>
      </c>
      <c r="G77" s="328">
        <v>176552.14512314962</v>
      </c>
      <c r="H77" s="327">
        <v>0.19073835689240545</v>
      </c>
      <c r="I77" s="329">
        <v>78.805185536973639</v>
      </c>
      <c r="J77" s="329">
        <v>10.288725196928056</v>
      </c>
      <c r="K77" s="226"/>
    </row>
    <row r="78" spans="1:11">
      <c r="A78" s="336"/>
      <c r="B78" s="308" t="s">
        <v>491</v>
      </c>
      <c r="C78" s="323">
        <v>1281271.8838679518</v>
      </c>
      <c r="D78" s="323">
        <v>65500.846765263705</v>
      </c>
      <c r="E78" s="324">
        <v>5.3875972338804187E-2</v>
      </c>
      <c r="F78" s="325">
        <v>8093812.9971055575</v>
      </c>
      <c r="G78" s="325">
        <v>613452.95291887596</v>
      </c>
      <c r="H78" s="324">
        <v>8.2008479444196994E-2</v>
      </c>
      <c r="I78" s="326">
        <v>103.84442977930242</v>
      </c>
      <c r="J78" s="326">
        <v>6.7621515355023973</v>
      </c>
      <c r="K78" s="226"/>
    </row>
    <row r="79" spans="1:11">
      <c r="A79" s="336"/>
      <c r="B79" s="309" t="s">
        <v>492</v>
      </c>
      <c r="C79" s="323">
        <v>758297.47418531193</v>
      </c>
      <c r="D79" s="323">
        <v>22129.768084568437</v>
      </c>
      <c r="E79" s="327">
        <v>3.0060769986479153E-2</v>
      </c>
      <c r="F79" s="328">
        <v>4419941.6557098394</v>
      </c>
      <c r="G79" s="328">
        <v>43108.838523878716</v>
      </c>
      <c r="H79" s="327">
        <v>9.8493226322487453E-3</v>
      </c>
      <c r="I79" s="329">
        <v>51.149068821902091</v>
      </c>
      <c r="J79" s="329">
        <v>2.2251608121185313</v>
      </c>
      <c r="K79" s="226"/>
    </row>
    <row r="80" spans="1:11">
      <c r="A80" s="336"/>
      <c r="B80" s="308" t="s">
        <v>493</v>
      </c>
      <c r="C80" s="323">
        <v>1108377.9254066495</v>
      </c>
      <c r="D80" s="323">
        <v>-47490.784446645062</v>
      </c>
      <c r="E80" s="324">
        <v>-4.1086659792592448E-2</v>
      </c>
      <c r="F80" s="325">
        <v>6681835.2536026202</v>
      </c>
      <c r="G80" s="325">
        <v>63567.543541337363</v>
      </c>
      <c r="H80" s="324">
        <v>9.6048613211430142E-3</v>
      </c>
      <c r="I80" s="326">
        <v>87.007847221180228</v>
      </c>
      <c r="J80" s="326">
        <v>-2.3896415451427231</v>
      </c>
      <c r="K80" s="226"/>
    </row>
    <row r="81" spans="1:11">
      <c r="A81" s="336"/>
      <c r="B81" s="309" t="s">
        <v>494</v>
      </c>
      <c r="C81" s="323">
        <v>3582305.5606153319</v>
      </c>
      <c r="D81" s="323">
        <v>-390579.97704400169</v>
      </c>
      <c r="E81" s="327">
        <v>-9.8311409513729894E-2</v>
      </c>
      <c r="F81" s="328">
        <v>22323212.752312511</v>
      </c>
      <c r="G81" s="328">
        <v>-1587199.7882715873</v>
      </c>
      <c r="H81" s="327">
        <v>-6.6381112646114737E-2</v>
      </c>
      <c r="I81" s="329">
        <v>198.82941439767004</v>
      </c>
      <c r="J81" s="329">
        <v>-18.425853377785074</v>
      </c>
      <c r="K81" s="226"/>
    </row>
    <row r="82" spans="1:11">
      <c r="A82" s="336"/>
      <c r="B82" s="308" t="s">
        <v>495</v>
      </c>
      <c r="C82" s="323">
        <v>544221.1232200847</v>
      </c>
      <c r="D82" s="323">
        <v>-15646.737815039465</v>
      </c>
      <c r="E82" s="324">
        <v>-2.7947197730033378E-2</v>
      </c>
      <c r="F82" s="325">
        <v>3194112.5975482552</v>
      </c>
      <c r="G82" s="325">
        <v>58268.709069035482</v>
      </c>
      <c r="H82" s="324">
        <v>1.858150824507207E-2</v>
      </c>
      <c r="I82" s="326">
        <v>79.873524512415798</v>
      </c>
      <c r="J82" s="326">
        <v>-1.0843781379649897</v>
      </c>
      <c r="K82" s="226"/>
    </row>
    <row r="83" spans="1:11">
      <c r="A83" s="336"/>
      <c r="B83" s="309" t="s">
        <v>496</v>
      </c>
      <c r="C83" s="323">
        <v>627170.89290086867</v>
      </c>
      <c r="D83" s="323">
        <v>65595.837373680319</v>
      </c>
      <c r="E83" s="327">
        <v>0.11680689291318519</v>
      </c>
      <c r="F83" s="328">
        <v>3820991.2100829603</v>
      </c>
      <c r="G83" s="328">
        <v>435934.57168043265</v>
      </c>
      <c r="H83" s="327">
        <v>0.12878206135013398</v>
      </c>
      <c r="I83" s="329">
        <v>47.958828577428243</v>
      </c>
      <c r="J83" s="329">
        <v>5.6494411552802646</v>
      </c>
      <c r="K83" s="226"/>
    </row>
    <row r="84" spans="1:11">
      <c r="A84" s="336"/>
      <c r="B84" s="308" t="s">
        <v>497</v>
      </c>
      <c r="C84" s="323">
        <v>1484539.5698929895</v>
      </c>
      <c r="D84" s="323">
        <v>158416.58152565151</v>
      </c>
      <c r="E84" s="324">
        <v>0.11945843855756302</v>
      </c>
      <c r="F84" s="325">
        <v>8472881.1171449833</v>
      </c>
      <c r="G84" s="325">
        <v>1210585.7304543229</v>
      </c>
      <c r="H84" s="324">
        <v>0.16669464212002702</v>
      </c>
      <c r="I84" s="326">
        <v>102.02210242867902</v>
      </c>
      <c r="J84" s="326">
        <v>12.231155601262799</v>
      </c>
      <c r="K84" s="226"/>
    </row>
    <row r="85" spans="1:11">
      <c r="A85" s="336"/>
      <c r="B85" s="309" t="s">
        <v>498</v>
      </c>
      <c r="C85" s="323">
        <v>1027282.1876059797</v>
      </c>
      <c r="D85" s="323">
        <v>-13828.215967952972</v>
      </c>
      <c r="E85" s="327">
        <v>-1.3282180180395235E-2</v>
      </c>
      <c r="F85" s="328">
        <v>6214626.8655908862</v>
      </c>
      <c r="G85" s="328">
        <v>19027.609141184017</v>
      </c>
      <c r="H85" s="327">
        <v>3.0711491098098414E-3</v>
      </c>
      <c r="I85" s="329">
        <v>87.255496141668885</v>
      </c>
      <c r="J85" s="329">
        <v>0.12983688416689176</v>
      </c>
      <c r="K85" s="226"/>
    </row>
    <row r="86" spans="1:11">
      <c r="A86" s="336"/>
      <c r="B86" s="308" t="s">
        <v>499</v>
      </c>
      <c r="C86" s="323">
        <v>3799648000.1657214</v>
      </c>
      <c r="D86" s="323">
        <v>291334992.69685268</v>
      </c>
      <c r="E86" s="324">
        <v>8.3041334133136885E-2</v>
      </c>
      <c r="F86" s="325">
        <v>10586506384.457247</v>
      </c>
      <c r="G86" s="325">
        <v>958234587.52332497</v>
      </c>
      <c r="H86" s="324">
        <v>9.9523009708603186E-2</v>
      </c>
      <c r="I86" s="331"/>
      <c r="J86" s="331"/>
      <c r="K86" s="226"/>
    </row>
    <row r="87" spans="1:11">
      <c r="A87" s="336"/>
      <c r="B87" s="309" t="s">
        <v>500</v>
      </c>
      <c r="C87" s="323">
        <v>236173265.49631119</v>
      </c>
      <c r="D87" s="323">
        <v>22627140.580089211</v>
      </c>
      <c r="E87" s="327">
        <v>0.10595903151586689</v>
      </c>
      <c r="F87" s="328">
        <v>573614882.11311805</v>
      </c>
      <c r="G87" s="328">
        <v>64989698.608477414</v>
      </c>
      <c r="H87" s="327">
        <v>0.1277752276453776</v>
      </c>
      <c r="I87" s="330"/>
      <c r="J87" s="330"/>
      <c r="K87" s="226"/>
    </row>
    <row r="88" spans="1:11">
      <c r="A88" s="336"/>
      <c r="B88" s="308" t="s">
        <v>501</v>
      </c>
      <c r="C88" s="323">
        <v>212761392.90444857</v>
      </c>
      <c r="D88" s="323">
        <v>21207602.631565243</v>
      </c>
      <c r="E88" s="324">
        <v>0.11071356302244585</v>
      </c>
      <c r="F88" s="325">
        <v>523945313.45652282</v>
      </c>
      <c r="G88" s="325">
        <v>63393191.613500357</v>
      </c>
      <c r="H88" s="324">
        <v>0.13764607436790335</v>
      </c>
      <c r="I88" s="331"/>
      <c r="J88" s="331"/>
      <c r="K88" s="226"/>
    </row>
    <row r="89" spans="1:11">
      <c r="A89" s="336"/>
      <c r="B89" s="309" t="s">
        <v>502</v>
      </c>
      <c r="C89" s="323">
        <v>251144135.47178003</v>
      </c>
      <c r="D89" s="323">
        <v>23306189.714047641</v>
      </c>
      <c r="E89" s="327">
        <v>0.10229283641290324</v>
      </c>
      <c r="F89" s="328">
        <v>644589486.37157285</v>
      </c>
      <c r="G89" s="328">
        <v>70332964.803646326</v>
      </c>
      <c r="H89" s="327">
        <v>0.1224765625849787</v>
      </c>
      <c r="I89" s="330"/>
      <c r="J89" s="330"/>
      <c r="K89" s="226"/>
    </row>
    <row r="90" spans="1:11">
      <c r="A90" s="336"/>
      <c r="B90" s="308" t="s">
        <v>503</v>
      </c>
      <c r="C90" s="323">
        <v>160186343.68774301</v>
      </c>
      <c r="D90" s="323">
        <v>14995725.752980977</v>
      </c>
      <c r="E90" s="324">
        <v>0.10328302177017355</v>
      </c>
      <c r="F90" s="325">
        <v>397047519.40831244</v>
      </c>
      <c r="G90" s="325">
        <v>44538734.359104514</v>
      </c>
      <c r="H90" s="324">
        <v>0.1263478706009758</v>
      </c>
      <c r="I90" s="331"/>
      <c r="J90" s="331"/>
      <c r="K90" s="226"/>
    </row>
    <row r="91" spans="1:11">
      <c r="A91" s="336"/>
      <c r="B91" s="309" t="s">
        <v>504</v>
      </c>
      <c r="C91" s="323">
        <v>216144429.73168579</v>
      </c>
      <c r="D91" s="323">
        <v>18688535.792701155</v>
      </c>
      <c r="E91" s="327">
        <v>9.4646634343951541E-2</v>
      </c>
      <c r="F91" s="328">
        <v>540018969.97111475</v>
      </c>
      <c r="G91" s="328">
        <v>57640894.064867616</v>
      </c>
      <c r="H91" s="327">
        <v>0.11949318790365267</v>
      </c>
      <c r="I91" s="330"/>
      <c r="J91" s="330"/>
      <c r="K91" s="226"/>
    </row>
    <row r="92" spans="1:11">
      <c r="A92" s="336"/>
      <c r="B92" s="308" t="s">
        <v>505</v>
      </c>
      <c r="C92" s="323">
        <v>266518422.9431076</v>
      </c>
      <c r="D92" s="323">
        <v>24388361.443056464</v>
      </c>
      <c r="E92" s="324">
        <v>0.10072421942143402</v>
      </c>
      <c r="F92" s="325">
        <v>650765641.21179485</v>
      </c>
      <c r="G92" s="325">
        <v>71494504.98116231</v>
      </c>
      <c r="H92" s="324">
        <v>0.12342148695062427</v>
      </c>
      <c r="I92" s="331"/>
      <c r="J92" s="331"/>
      <c r="K92" s="226"/>
    </row>
    <row r="93" spans="1:11">
      <c r="A93" s="336"/>
      <c r="B93" s="309" t="s">
        <v>506</v>
      </c>
      <c r="C93" s="323">
        <v>238953820.19064334</v>
      </c>
      <c r="D93" s="323">
        <v>23914814.060361892</v>
      </c>
      <c r="E93" s="327">
        <v>0.11121151688114246</v>
      </c>
      <c r="F93" s="328">
        <v>581406450.39734864</v>
      </c>
      <c r="G93" s="328">
        <v>72943321.005339444</v>
      </c>
      <c r="H93" s="327">
        <v>0.1434584275413654</v>
      </c>
      <c r="I93" s="330"/>
      <c r="J93" s="330"/>
      <c r="K93" s="226"/>
    </row>
    <row r="94" spans="1:11">
      <c r="A94" s="336" t="s">
        <v>135</v>
      </c>
      <c r="B94" s="308" t="s">
        <v>462</v>
      </c>
      <c r="C94" s="323">
        <v>443977391.40202421</v>
      </c>
      <c r="D94" s="323">
        <v>25191609.346346974</v>
      </c>
      <c r="E94" s="324">
        <v>6.0153926961632194E-2</v>
      </c>
      <c r="F94" s="325">
        <v>1270199798.457098</v>
      </c>
      <c r="G94" s="325">
        <v>84004543.889407396</v>
      </c>
      <c r="H94" s="324">
        <v>7.0818479138177709E-2</v>
      </c>
      <c r="I94" s="326">
        <v>93.263113483322584</v>
      </c>
      <c r="J94" s="326">
        <v>-2.038410384689314</v>
      </c>
      <c r="K94" s="226"/>
    </row>
    <row r="95" spans="1:11">
      <c r="A95" s="337"/>
      <c r="B95" s="309" t="s">
        <v>463</v>
      </c>
      <c r="C95" s="323">
        <v>571907908.3556807</v>
      </c>
      <c r="D95" s="323">
        <v>40754278.576369584</v>
      </c>
      <c r="E95" s="327">
        <v>7.672785478902322E-2</v>
      </c>
      <c r="F95" s="328">
        <v>1548896735.773901</v>
      </c>
      <c r="G95" s="328">
        <v>130619416.2838788</v>
      </c>
      <c r="H95" s="327">
        <v>9.2097232670156737E-2</v>
      </c>
      <c r="I95" s="329">
        <v>99.984198416763874</v>
      </c>
      <c r="J95" s="329">
        <v>0.91205600737271197</v>
      </c>
      <c r="K95" s="226"/>
    </row>
    <row r="96" spans="1:11">
      <c r="A96" s="336"/>
      <c r="B96" s="308" t="s">
        <v>464</v>
      </c>
      <c r="C96" s="323">
        <v>485441536.98975682</v>
      </c>
      <c r="D96" s="323">
        <v>38021379.986013293</v>
      </c>
      <c r="E96" s="324">
        <v>8.4979139609249146E-2</v>
      </c>
      <c r="F96" s="325">
        <v>1368956436.7633185</v>
      </c>
      <c r="G96" s="325">
        <v>123558584.12376213</v>
      </c>
      <c r="H96" s="324">
        <v>9.9212138403712596E-2</v>
      </c>
      <c r="I96" s="326">
        <v>98.767630431634146</v>
      </c>
      <c r="J96" s="326">
        <v>1.4143722308449469</v>
      </c>
      <c r="K96" s="226"/>
    </row>
    <row r="97" spans="1:11">
      <c r="A97" s="336"/>
      <c r="B97" s="309" t="s">
        <v>465</v>
      </c>
      <c r="C97" s="323">
        <v>779740166.80955541</v>
      </c>
      <c r="D97" s="323">
        <v>48007781.336393356</v>
      </c>
      <c r="E97" s="327">
        <v>6.5608386740119415E-2</v>
      </c>
      <c r="F97" s="328">
        <v>2366399256.3956165</v>
      </c>
      <c r="G97" s="328">
        <v>164307111.28821278</v>
      </c>
      <c r="H97" s="327">
        <v>7.4614094443445259E-2</v>
      </c>
      <c r="I97" s="329">
        <v>112.16957069085882</v>
      </c>
      <c r="J97" s="329">
        <v>-1.197162429588758</v>
      </c>
      <c r="K97" s="226"/>
    </row>
    <row r="98" spans="1:11">
      <c r="A98" s="336"/>
      <c r="B98" s="308" t="s">
        <v>466</v>
      </c>
      <c r="C98" s="323">
        <v>277176517.38791746</v>
      </c>
      <c r="D98" s="323">
        <v>20026534.376072198</v>
      </c>
      <c r="E98" s="324">
        <v>7.787880886287947E-2</v>
      </c>
      <c r="F98" s="325">
        <v>739056686.99936569</v>
      </c>
      <c r="G98" s="325">
        <v>60391263.687886119</v>
      </c>
      <c r="H98" s="324">
        <v>8.8985325631020115E-2</v>
      </c>
      <c r="I98" s="326">
        <v>105.43651260004548</v>
      </c>
      <c r="J98" s="326">
        <v>1.3512751818042261</v>
      </c>
      <c r="K98" s="226"/>
    </row>
    <row r="99" spans="1:11">
      <c r="A99" s="336"/>
      <c r="B99" s="309" t="s">
        <v>467</v>
      </c>
      <c r="C99" s="323">
        <v>401353217.23703045</v>
      </c>
      <c r="D99" s="323">
        <v>28939731.935529053</v>
      </c>
      <c r="E99" s="327">
        <v>7.7708603683080385E-2</v>
      </c>
      <c r="F99" s="328">
        <v>1100201880.205339</v>
      </c>
      <c r="G99" s="328">
        <v>94949964.331312895</v>
      </c>
      <c r="H99" s="327">
        <v>9.445390039247796E-2</v>
      </c>
      <c r="I99" s="329">
        <v>79.545673931848881</v>
      </c>
      <c r="J99" s="329">
        <v>0.34311834596523738</v>
      </c>
      <c r="K99" s="226"/>
    </row>
    <row r="100" spans="1:11">
      <c r="A100" s="336"/>
      <c r="B100" s="308" t="s">
        <v>468</v>
      </c>
      <c r="C100" s="323">
        <v>568981250.46084559</v>
      </c>
      <c r="D100" s="323">
        <v>44162397.520535827</v>
      </c>
      <c r="E100" s="324">
        <v>8.414788697683967E-2</v>
      </c>
      <c r="F100" s="325">
        <v>1549026175.1370938</v>
      </c>
      <c r="G100" s="325">
        <v>137719593.24800897</v>
      </c>
      <c r="H100" s="324">
        <v>9.7583044687332449E-2</v>
      </c>
      <c r="I100" s="326">
        <v>101.34622843911639</v>
      </c>
      <c r="J100" s="326">
        <v>0.31955860563213889</v>
      </c>
      <c r="K100" s="226"/>
    </row>
    <row r="101" spans="1:11">
      <c r="A101" s="336"/>
      <c r="B101" s="309" t="s">
        <v>469</v>
      </c>
      <c r="C101" s="323">
        <v>489220807.69077486</v>
      </c>
      <c r="D101" s="323">
        <v>32633459.805636406</v>
      </c>
      <c r="E101" s="327">
        <v>7.1472545082098618E-2</v>
      </c>
      <c r="F101" s="328">
        <v>1367256582.6743891</v>
      </c>
      <c r="G101" s="328">
        <v>110310295.63067842</v>
      </c>
      <c r="H101" s="327">
        <v>8.7760548535549585E-2</v>
      </c>
      <c r="I101" s="329">
        <v>107.6998502988427</v>
      </c>
      <c r="J101" s="329">
        <v>-0.31333089764895306</v>
      </c>
      <c r="K101" s="226"/>
    </row>
    <row r="102" spans="1:11">
      <c r="A102" s="336"/>
      <c r="B102" s="308" t="s">
        <v>470</v>
      </c>
      <c r="C102" s="323">
        <v>442701737.90241253</v>
      </c>
      <c r="D102" s="323">
        <v>25130382.658379436</v>
      </c>
      <c r="E102" s="324">
        <v>6.0182247519571776E-2</v>
      </c>
      <c r="F102" s="325">
        <v>1262151452.9270949</v>
      </c>
      <c r="G102" s="325">
        <v>83409423.51854372</v>
      </c>
      <c r="H102" s="324">
        <v>7.0761389207777262E-2</v>
      </c>
      <c r="I102" s="326">
        <v>93.236950765452903</v>
      </c>
      <c r="J102" s="326">
        <v>-2.0581668359799608</v>
      </c>
      <c r="K102" s="226"/>
    </row>
    <row r="103" spans="1:11">
      <c r="A103" s="336"/>
      <c r="B103" s="309" t="s">
        <v>471</v>
      </c>
      <c r="C103" s="323">
        <v>571153033.28951931</v>
      </c>
      <c r="D103" s="323">
        <v>40739427.895683706</v>
      </c>
      <c r="E103" s="327">
        <v>7.680690593416134E-2</v>
      </c>
      <c r="F103" s="328">
        <v>1544497362.9641376</v>
      </c>
      <c r="G103" s="328">
        <v>130619783.27719259</v>
      </c>
      <c r="H103" s="327">
        <v>9.2384082719604257E-2</v>
      </c>
      <c r="I103" s="329">
        <v>100.11186110393105</v>
      </c>
      <c r="J103" s="329">
        <v>0.89668870995575389</v>
      </c>
      <c r="K103" s="226"/>
    </row>
    <row r="104" spans="1:11">
      <c r="A104" s="336"/>
      <c r="B104" s="308" t="s">
        <v>472</v>
      </c>
      <c r="C104" s="323">
        <v>484328518.76388747</v>
      </c>
      <c r="D104" s="323">
        <v>38068639.933033466</v>
      </c>
      <c r="E104" s="324">
        <v>8.5305988144774789E-2</v>
      </c>
      <c r="F104" s="325">
        <v>1362284208.8935163</v>
      </c>
      <c r="G104" s="325">
        <v>123518195.5083313</v>
      </c>
      <c r="H104" s="324">
        <v>9.9710675118372213E-2</v>
      </c>
      <c r="I104" s="326">
        <v>98.7974017149497</v>
      </c>
      <c r="J104" s="326">
        <v>1.4207531396038036</v>
      </c>
      <c r="K104" s="226"/>
    </row>
    <row r="105" spans="1:11">
      <c r="A105" s="336"/>
      <c r="B105" s="309" t="s">
        <v>473</v>
      </c>
      <c r="C105" s="323">
        <v>776134111.02790248</v>
      </c>
      <c r="D105" s="323">
        <v>48407266.951252341</v>
      </c>
      <c r="E105" s="327">
        <v>6.6518457227824471E-2</v>
      </c>
      <c r="F105" s="328">
        <v>2343975895.5170031</v>
      </c>
      <c r="G105" s="328">
        <v>165927959.80101919</v>
      </c>
      <c r="H105" s="327">
        <v>7.6181959579541644E-2</v>
      </c>
      <c r="I105" s="329">
        <v>111.94113408260311</v>
      </c>
      <c r="J105" s="329">
        <v>-1.1253233904425031</v>
      </c>
      <c r="K105" s="226"/>
    </row>
    <row r="106" spans="1:11">
      <c r="A106" s="336"/>
      <c r="B106" s="308" t="s">
        <v>474</v>
      </c>
      <c r="C106" s="323">
        <v>276633331.36807054</v>
      </c>
      <c r="D106" s="323">
        <v>20046889.49146992</v>
      </c>
      <c r="E106" s="324">
        <v>7.8129184632097642E-2</v>
      </c>
      <c r="F106" s="325">
        <v>735875902.53220105</v>
      </c>
      <c r="G106" s="325">
        <v>60355347.003060102</v>
      </c>
      <c r="H106" s="324">
        <v>8.9346425521845518E-2</v>
      </c>
      <c r="I106" s="326">
        <v>105.50350460745031</v>
      </c>
      <c r="J106" s="326">
        <v>1.3513217262845814</v>
      </c>
      <c r="K106" s="226"/>
    </row>
    <row r="107" spans="1:11">
      <c r="A107" s="336"/>
      <c r="B107" s="309" t="s">
        <v>475</v>
      </c>
      <c r="C107" s="323">
        <v>400734922.82833141</v>
      </c>
      <c r="D107" s="323">
        <v>28875797.72345835</v>
      </c>
      <c r="E107" s="327">
        <v>7.765251885459229E-2</v>
      </c>
      <c r="F107" s="328">
        <v>1096439771.1961405</v>
      </c>
      <c r="G107" s="328">
        <v>94541325.559290886</v>
      </c>
      <c r="H107" s="327">
        <v>9.4362184082635608E-2</v>
      </c>
      <c r="I107" s="329">
        <v>79.629646706674166</v>
      </c>
      <c r="J107" s="329">
        <v>0.32031789555868784</v>
      </c>
      <c r="K107" s="226"/>
    </row>
    <row r="108" spans="1:11">
      <c r="A108" s="336"/>
      <c r="B108" s="308" t="s">
        <v>476</v>
      </c>
      <c r="C108" s="323">
        <v>567499695.07801771</v>
      </c>
      <c r="D108" s="323">
        <v>43993507.33452481</v>
      </c>
      <c r="E108" s="324">
        <v>8.4036269989765072E-2</v>
      </c>
      <c r="F108" s="325">
        <v>1540618506.2805429</v>
      </c>
      <c r="G108" s="325">
        <v>136510858.61442113</v>
      </c>
      <c r="H108" s="324">
        <v>9.7222502022068336E-2</v>
      </c>
      <c r="I108" s="326">
        <v>101.34516840461889</v>
      </c>
      <c r="J108" s="326">
        <v>0.28489610127610376</v>
      </c>
      <c r="K108" s="226"/>
    </row>
    <row r="109" spans="1:11">
      <c r="A109" s="336"/>
      <c r="B109" s="309" t="s">
        <v>477</v>
      </c>
      <c r="C109" s="323">
        <v>488193520.29336816</v>
      </c>
      <c r="D109" s="323">
        <v>32650351.227295458</v>
      </c>
      <c r="E109" s="327">
        <v>7.167345148481373E-2</v>
      </c>
      <c r="F109" s="328">
        <v>1361069498.8749487</v>
      </c>
      <c r="G109" s="328">
        <v>110337670.48549461</v>
      </c>
      <c r="H109" s="327">
        <v>8.8218487753345606E-2</v>
      </c>
      <c r="I109" s="329">
        <v>107.75314888861911</v>
      </c>
      <c r="J109" s="329">
        <v>-0.31916693975979626</v>
      </c>
      <c r="K109" s="226"/>
    </row>
    <row r="110" spans="1:11">
      <c r="A110" s="336"/>
      <c r="B110" s="308" t="s">
        <v>478</v>
      </c>
      <c r="C110" s="323">
        <v>234429755.40127319</v>
      </c>
      <c r="D110" s="323">
        <v>4143932.0182216465</v>
      </c>
      <c r="E110" s="324">
        <v>1.799473348964576E-2</v>
      </c>
      <c r="F110" s="325">
        <v>763792027.51963651</v>
      </c>
      <c r="G110" s="325">
        <v>25164475.927183628</v>
      </c>
      <c r="H110" s="324">
        <v>3.4069235398720199E-2</v>
      </c>
      <c r="I110" s="326">
        <v>88.757065368758205</v>
      </c>
      <c r="J110" s="326">
        <v>-3.9819780997804202</v>
      </c>
      <c r="K110" s="226"/>
    </row>
    <row r="111" spans="1:11">
      <c r="A111" s="336"/>
      <c r="B111" s="309" t="s">
        <v>479</v>
      </c>
      <c r="C111" s="323">
        <v>337027704.78273219</v>
      </c>
      <c r="D111" s="323">
        <v>19414114.979890049</v>
      </c>
      <c r="E111" s="327">
        <v>6.1124950578913553E-2</v>
      </c>
      <c r="F111" s="328">
        <v>977896278.2436049</v>
      </c>
      <c r="G111" s="328">
        <v>71656788.455955029</v>
      </c>
      <c r="H111" s="327">
        <v>7.9070476693468367E-2</v>
      </c>
      <c r="I111" s="329">
        <v>106.196943012289</v>
      </c>
      <c r="J111" s="329">
        <v>1.3591258158826491</v>
      </c>
      <c r="K111" s="226"/>
    </row>
    <row r="112" spans="1:11">
      <c r="A112" s="336"/>
      <c r="B112" s="308" t="s">
        <v>480</v>
      </c>
      <c r="C112" s="323">
        <v>273156537.74038458</v>
      </c>
      <c r="D112" s="323">
        <v>17831240.027101457</v>
      </c>
      <c r="E112" s="324">
        <v>6.9837341567011518E-2</v>
      </c>
      <c r="F112" s="325">
        <v>843860367.08826029</v>
      </c>
      <c r="G112" s="325">
        <v>64596945.584789515</v>
      </c>
      <c r="H112" s="324">
        <v>8.2894877139439563E-2</v>
      </c>
      <c r="I112" s="326">
        <v>100.16833274767221</v>
      </c>
      <c r="J112" s="326">
        <v>1.8541247876671463</v>
      </c>
      <c r="K112" s="226"/>
    </row>
    <row r="113" spans="1:11">
      <c r="A113" s="336"/>
      <c r="B113" s="309" t="s">
        <v>481</v>
      </c>
      <c r="C113" s="323">
        <v>526230838.93501329</v>
      </c>
      <c r="D113" s="323">
        <v>26313381.615505755</v>
      </c>
      <c r="E113" s="327">
        <v>5.2635452573700246E-2</v>
      </c>
      <c r="F113" s="328">
        <v>1702137605.6996772</v>
      </c>
      <c r="G113" s="328">
        <v>101273380.5837326</v>
      </c>
      <c r="H113" s="327">
        <v>6.3261692650042042E-2</v>
      </c>
      <c r="I113" s="329">
        <v>136.44027689100412</v>
      </c>
      <c r="J113" s="329">
        <v>-0.62238138025222156</v>
      </c>
      <c r="K113" s="226"/>
    </row>
    <row r="114" spans="1:11">
      <c r="A114" s="336"/>
      <c r="B114" s="308" t="s">
        <v>482</v>
      </c>
      <c r="C114" s="323">
        <v>117929261.48363043</v>
      </c>
      <c r="D114" s="323">
        <v>5783524.4576389045</v>
      </c>
      <c r="E114" s="324">
        <v>5.157150517721848E-2</v>
      </c>
      <c r="F114" s="325">
        <v>344187158.11050743</v>
      </c>
      <c r="G114" s="325">
        <v>19312335.563665032</v>
      </c>
      <c r="H114" s="324">
        <v>5.9445467064104252E-2</v>
      </c>
      <c r="I114" s="326">
        <v>80.853220533239607</v>
      </c>
      <c r="J114" s="326">
        <v>0.52412086574902617</v>
      </c>
      <c r="K114" s="226"/>
    </row>
    <row r="115" spans="1:11">
      <c r="A115" s="336"/>
      <c r="B115" s="309" t="s">
        <v>483</v>
      </c>
      <c r="C115" s="323">
        <v>186435393.13161102</v>
      </c>
      <c r="D115" s="323">
        <v>11900006.984247714</v>
      </c>
      <c r="E115" s="327">
        <v>6.818105627130723E-2</v>
      </c>
      <c r="F115" s="328">
        <v>562840648.85379887</v>
      </c>
      <c r="G115" s="328">
        <v>42842532.631804228</v>
      </c>
      <c r="H115" s="327">
        <v>8.2389784299745694E-2</v>
      </c>
      <c r="I115" s="329">
        <v>66.597714495415687</v>
      </c>
      <c r="J115" s="329">
        <v>0.90990490802408885</v>
      </c>
      <c r="K115" s="226"/>
    </row>
    <row r="116" spans="1:11">
      <c r="A116" s="336"/>
      <c r="B116" s="308" t="s">
        <v>484</v>
      </c>
      <c r="C116" s="323">
        <v>302893172.55960733</v>
      </c>
      <c r="D116" s="323">
        <v>20381372.944060147</v>
      </c>
      <c r="E116" s="324">
        <v>7.2143439572421031E-2</v>
      </c>
      <c r="F116" s="325">
        <v>897271725.36285233</v>
      </c>
      <c r="G116" s="325">
        <v>69559751.776836157</v>
      </c>
      <c r="H116" s="324">
        <v>8.403859554607189E-2</v>
      </c>
      <c r="I116" s="326">
        <v>97.238951055736237</v>
      </c>
      <c r="J116" s="326">
        <v>1.0000413756237663</v>
      </c>
      <c r="K116" s="226"/>
    </row>
    <row r="117" spans="1:11">
      <c r="A117" s="336"/>
      <c r="B117" s="309" t="s">
        <v>485</v>
      </c>
      <c r="C117" s="323">
        <v>251087093.4541012</v>
      </c>
      <c r="D117" s="323">
        <v>9975651.789680928</v>
      </c>
      <c r="E117" s="327">
        <v>4.1373614295604745E-2</v>
      </c>
      <c r="F117" s="328">
        <v>786176557.47043848</v>
      </c>
      <c r="G117" s="328">
        <v>43076717.409890532</v>
      </c>
      <c r="H117" s="327">
        <v>5.7968949914429573E-2</v>
      </c>
      <c r="I117" s="329">
        <v>99.62669288397646</v>
      </c>
      <c r="J117" s="329">
        <v>-1.3121208946121641</v>
      </c>
      <c r="K117" s="226"/>
    </row>
    <row r="118" spans="1:11">
      <c r="A118" s="336"/>
      <c r="B118" s="308" t="s">
        <v>486</v>
      </c>
      <c r="C118" s="323">
        <v>192390.45919524657</v>
      </c>
      <c r="D118" s="323">
        <v>-16862.212072880997</v>
      </c>
      <c r="E118" s="324">
        <v>-8.058301942188574E-2</v>
      </c>
      <c r="F118" s="325">
        <v>1228657.1246270528</v>
      </c>
      <c r="G118" s="325">
        <v>-52703.78857303597</v>
      </c>
      <c r="H118" s="324">
        <v>-4.1131103680549133E-2</v>
      </c>
      <c r="I118" s="326">
        <v>83.173354830788853</v>
      </c>
      <c r="J118" s="326">
        <v>-5.121797619444223</v>
      </c>
      <c r="K118" s="226"/>
    </row>
    <row r="119" spans="1:11">
      <c r="A119" s="336"/>
      <c r="B119" s="309" t="s">
        <v>487</v>
      </c>
      <c r="C119" s="323">
        <v>237531.43415299393</v>
      </c>
      <c r="D119" s="323">
        <v>9840.2278086491278</v>
      </c>
      <c r="E119" s="327">
        <v>4.3217425769915031E-2</v>
      </c>
      <c r="F119" s="328">
        <v>1354673.7707662017</v>
      </c>
      <c r="G119" s="328">
        <v>111315.56099526747</v>
      </c>
      <c r="H119" s="327">
        <v>8.9528150552667607E-2</v>
      </c>
      <c r="I119" s="329">
        <v>85.462972008874431</v>
      </c>
      <c r="J119" s="329">
        <v>6.7156864144931916</v>
      </c>
      <c r="K119" s="226"/>
    </row>
    <row r="120" spans="1:11">
      <c r="A120" s="336"/>
      <c r="B120" s="308" t="s">
        <v>488</v>
      </c>
      <c r="C120" s="323">
        <v>164437.93783866602</v>
      </c>
      <c r="D120" s="323">
        <v>-7643.0796601442562</v>
      </c>
      <c r="E120" s="324">
        <v>-4.4415588489864072E-2</v>
      </c>
      <c r="F120" s="325">
        <v>1043626.9692693874</v>
      </c>
      <c r="G120" s="325">
        <v>12156.339754521265</v>
      </c>
      <c r="H120" s="324">
        <v>1.1785444400136515E-2</v>
      </c>
      <c r="I120" s="326">
        <v>68.854345697084085</v>
      </c>
      <c r="J120" s="326">
        <v>-0.57224581084990689</v>
      </c>
      <c r="K120" s="226"/>
    </row>
    <row r="121" spans="1:11">
      <c r="A121" s="336"/>
      <c r="B121" s="309" t="s">
        <v>489</v>
      </c>
      <c r="C121" s="323">
        <v>753039.807898795</v>
      </c>
      <c r="D121" s="323">
        <v>-113439.48435427237</v>
      </c>
      <c r="E121" s="327">
        <v>-0.13092001778750043</v>
      </c>
      <c r="F121" s="328">
        <v>4738829.1325790929</v>
      </c>
      <c r="G121" s="328">
        <v>-626516.53837475646</v>
      </c>
      <c r="H121" s="327">
        <v>-0.116770955088039</v>
      </c>
      <c r="I121" s="329">
        <v>222.94345099294409</v>
      </c>
      <c r="J121" s="329">
        <v>-25.970636662039738</v>
      </c>
      <c r="K121" s="226"/>
    </row>
    <row r="122" spans="1:11">
      <c r="A122" s="336"/>
      <c r="B122" s="308" t="s">
        <v>490</v>
      </c>
      <c r="C122" s="323">
        <v>172076.12761289932</v>
      </c>
      <c r="D122" s="323">
        <v>15517.660294855537</v>
      </c>
      <c r="E122" s="324">
        <v>9.911734932440211E-2</v>
      </c>
      <c r="F122" s="325">
        <v>1065162.9998542659</v>
      </c>
      <c r="G122" s="325">
        <v>129614.39278623124</v>
      </c>
      <c r="H122" s="324">
        <v>0.13854372910931551</v>
      </c>
      <c r="I122" s="326">
        <v>77.961903989669096</v>
      </c>
      <c r="J122" s="326">
        <v>9.2886891398214715</v>
      </c>
      <c r="K122" s="226"/>
    </row>
    <row r="123" spans="1:11">
      <c r="A123" s="336"/>
      <c r="B123" s="309" t="s">
        <v>491</v>
      </c>
      <c r="C123" s="323">
        <v>1275638.9788401995</v>
      </c>
      <c r="D123" s="323">
        <v>61212.167195802554</v>
      </c>
      <c r="E123" s="327">
        <v>5.0404163189478747E-2</v>
      </c>
      <c r="F123" s="328">
        <v>8048249.0990971876</v>
      </c>
      <c r="G123" s="328">
        <v>595023.93995828368</v>
      </c>
      <c r="H123" s="327">
        <v>7.98344243268546E-2</v>
      </c>
      <c r="I123" s="329">
        <v>103.32576519634087</v>
      </c>
      <c r="J123" s="329">
        <v>5.7692228339250704</v>
      </c>
      <c r="K123" s="226"/>
    </row>
    <row r="124" spans="1:11">
      <c r="A124" s="336"/>
      <c r="B124" s="308" t="s">
        <v>492</v>
      </c>
      <c r="C124" s="323">
        <v>754875.06616212311</v>
      </c>
      <c r="D124" s="323">
        <v>14850.680686554871</v>
      </c>
      <c r="E124" s="324">
        <v>2.0067826112258789E-2</v>
      </c>
      <c r="F124" s="325">
        <v>4399372.8097639326</v>
      </c>
      <c r="G124" s="325">
        <v>-366.99331364408135</v>
      </c>
      <c r="H124" s="324">
        <v>-8.3412503936567558E-5</v>
      </c>
      <c r="I124" s="326">
        <v>50.887620313797413</v>
      </c>
      <c r="J124" s="326">
        <v>2.1623150967467026</v>
      </c>
      <c r="K124" s="226"/>
    </row>
    <row r="125" spans="1:11">
      <c r="A125" s="336"/>
      <c r="B125" s="309" t="s">
        <v>493</v>
      </c>
      <c r="C125" s="323">
        <v>1113013.9635278638</v>
      </c>
      <c r="D125" s="323">
        <v>-47264.209361777874</v>
      </c>
      <c r="E125" s="327">
        <v>-4.0735239588337357E-2</v>
      </c>
      <c r="F125" s="328">
        <v>6672198.8902542321</v>
      </c>
      <c r="G125" s="328">
        <v>40359.635883159935</v>
      </c>
      <c r="H125" s="327">
        <v>6.0857379582230885E-3</v>
      </c>
      <c r="I125" s="329">
        <v>87.319272288780823</v>
      </c>
      <c r="J125" s="329">
        <v>-1.800527850205583</v>
      </c>
      <c r="K125" s="226"/>
    </row>
    <row r="126" spans="1:11">
      <c r="A126" s="336"/>
      <c r="B126" s="308" t="s">
        <v>494</v>
      </c>
      <c r="C126" s="323">
        <v>3605938.1304119299</v>
      </c>
      <c r="D126" s="323">
        <v>-399603.26609855751</v>
      </c>
      <c r="E126" s="324">
        <v>-9.9762610479242675E-2</v>
      </c>
      <c r="F126" s="325">
        <v>22422668.011351291</v>
      </c>
      <c r="G126" s="325">
        <v>-1621541.380067762</v>
      </c>
      <c r="H126" s="324">
        <v>-6.7439995787362469E-2</v>
      </c>
      <c r="I126" s="326">
        <v>200.02082598980081</v>
      </c>
      <c r="J126" s="326">
        <v>-19.043528343375243</v>
      </c>
      <c r="K126" s="226"/>
    </row>
    <row r="127" spans="1:11">
      <c r="A127" s="336"/>
      <c r="B127" s="309" t="s">
        <v>495</v>
      </c>
      <c r="C127" s="323">
        <v>543168.77974855341</v>
      </c>
      <c r="D127" s="323">
        <v>-20372.355496248463</v>
      </c>
      <c r="E127" s="327">
        <v>-3.6150609462428554E-2</v>
      </c>
      <c r="F127" s="328">
        <v>3180631.5482994514</v>
      </c>
      <c r="G127" s="328">
        <v>35763.765960644465</v>
      </c>
      <c r="H127" s="327">
        <v>1.1372104786563494E-2</v>
      </c>
      <c r="I127" s="329">
        <v>79.671169651470507</v>
      </c>
      <c r="J127" s="329">
        <v>-0.84913253722537263</v>
      </c>
      <c r="K127" s="226"/>
    </row>
    <row r="128" spans="1:11">
      <c r="A128" s="336"/>
      <c r="B128" s="308" t="s">
        <v>496</v>
      </c>
      <c r="C128" s="323">
        <v>618279.15777074068</v>
      </c>
      <c r="D128" s="323">
        <v>63918.961142523796</v>
      </c>
      <c r="E128" s="324">
        <v>0.11530221962416831</v>
      </c>
      <c r="F128" s="325">
        <v>3762012.6600428708</v>
      </c>
      <c r="G128" s="325">
        <v>408542.42286703316</v>
      </c>
      <c r="H128" s="324">
        <v>0.12182676271821984</v>
      </c>
      <c r="I128" s="326">
        <v>47.250479274923265</v>
      </c>
      <c r="J128" s="326">
        <v>5.6323099481776637</v>
      </c>
      <c r="K128" s="226"/>
    </row>
    <row r="129" spans="1:11">
      <c r="A129" s="336"/>
      <c r="B129" s="309" t="s">
        <v>497</v>
      </c>
      <c r="C129" s="323">
        <v>1481528.4614810366</v>
      </c>
      <c r="D129" s="323">
        <v>168863.26466398709</v>
      </c>
      <c r="E129" s="327">
        <v>0.12864153408915444</v>
      </c>
      <c r="F129" s="328">
        <v>8407491.5204669535</v>
      </c>
      <c r="G129" s="328">
        <v>1208557.2975045554</v>
      </c>
      <c r="H129" s="327">
        <v>0.16788003058141959</v>
      </c>
      <c r="I129" s="329">
        <v>101.75398563852525</v>
      </c>
      <c r="J129" s="329">
        <v>12.555451591575704</v>
      </c>
      <c r="K129" s="226"/>
    </row>
    <row r="130" spans="1:11">
      <c r="A130" s="336"/>
      <c r="B130" s="308" t="s">
        <v>498</v>
      </c>
      <c r="C130" s="323">
        <v>1027285.6494910654</v>
      </c>
      <c r="D130" s="323">
        <v>-16893.169574742904</v>
      </c>
      <c r="E130" s="324">
        <v>-1.6178425827346944E-2</v>
      </c>
      <c r="F130" s="325">
        <v>6187072.7306451248</v>
      </c>
      <c r="G130" s="325">
        <v>-27385.923612643965</v>
      </c>
      <c r="H130" s="324">
        <v>-4.4068075976144436E-3</v>
      </c>
      <c r="I130" s="326">
        <v>87.203355210225922</v>
      </c>
      <c r="J130" s="326">
        <v>5.6812844415361496E-3</v>
      </c>
    </row>
    <row r="131" spans="1:11">
      <c r="A131" s="336"/>
      <c r="B131" s="309" t="s">
        <v>499</v>
      </c>
      <c r="C131" s="323">
        <v>3772756724.6699381</v>
      </c>
      <c r="D131" s="323">
        <v>273785193.36652708</v>
      </c>
      <c r="E131" s="327">
        <v>7.8247333799980542E-2</v>
      </c>
      <c r="F131" s="328">
        <v>10481891914.468016</v>
      </c>
      <c r="G131" s="328">
        <v>880108791.47230911</v>
      </c>
      <c r="H131" s="327">
        <v>9.1660973821049999E-2</v>
      </c>
      <c r="I131" s="330"/>
      <c r="J131" s="330"/>
    </row>
    <row r="132" spans="1:11">
      <c r="A132" s="336"/>
      <c r="B132" s="308" t="s">
        <v>500</v>
      </c>
      <c r="C132" s="323">
        <v>233887797.07263383</v>
      </c>
      <c r="D132" s="323">
        <v>21315472.687984586</v>
      </c>
      <c r="E132" s="324">
        <v>0.10027397851384584</v>
      </c>
      <c r="F132" s="325">
        <v>565246410.9497658</v>
      </c>
      <c r="G132" s="325">
        <v>58851679.260241151</v>
      </c>
      <c r="H132" s="324">
        <v>0.11621700538607432</v>
      </c>
      <c r="I132" s="331"/>
      <c r="J132" s="331"/>
    </row>
    <row r="133" spans="1:11">
      <c r="A133" s="336"/>
      <c r="B133" s="309" t="s">
        <v>501</v>
      </c>
      <c r="C133" s="323">
        <v>211007543.08566451</v>
      </c>
      <c r="D133" s="323">
        <v>20245042.985592574</v>
      </c>
      <c r="E133" s="327">
        <v>0.10612695354156212</v>
      </c>
      <c r="F133" s="328">
        <v>517380214.83598638</v>
      </c>
      <c r="G133" s="328">
        <v>58909093.583787382</v>
      </c>
      <c r="H133" s="327">
        <v>0.12849030364855249</v>
      </c>
      <c r="I133" s="330"/>
      <c r="J133" s="330"/>
    </row>
    <row r="134" spans="1:11">
      <c r="A134" s="336"/>
      <c r="B134" s="308" t="s">
        <v>502</v>
      </c>
      <c r="C134" s="323">
        <v>249150232.2849907</v>
      </c>
      <c r="D134" s="323">
        <v>22207324.820101708</v>
      </c>
      <c r="E134" s="324">
        <v>9.7854235975792583E-2</v>
      </c>
      <c r="F134" s="325">
        <v>637099460.68474674</v>
      </c>
      <c r="G134" s="325">
        <v>65281095.755660176</v>
      </c>
      <c r="H134" s="324">
        <v>0.11416404186975691</v>
      </c>
      <c r="I134" s="331"/>
      <c r="J134" s="331"/>
    </row>
    <row r="135" spans="1:11">
      <c r="A135" s="336"/>
      <c r="B135" s="309" t="s">
        <v>503</v>
      </c>
      <c r="C135" s="323">
        <v>158704069.88444003</v>
      </c>
      <c r="D135" s="323">
        <v>14263365.033830941</v>
      </c>
      <c r="E135" s="327">
        <v>9.874892987114077E-2</v>
      </c>
      <c r="F135" s="328">
        <v>391688744.4216944</v>
      </c>
      <c r="G135" s="328">
        <v>41043011.439396203</v>
      </c>
      <c r="H135" s="327">
        <v>0.11704979578767095</v>
      </c>
      <c r="I135" s="330"/>
      <c r="J135" s="330"/>
    </row>
    <row r="136" spans="1:11">
      <c r="A136" s="336"/>
      <c r="B136" s="308" t="s">
        <v>504</v>
      </c>
      <c r="C136" s="323">
        <v>214299529.69672051</v>
      </c>
      <c r="D136" s="323">
        <v>16975790.739210546</v>
      </c>
      <c r="E136" s="324">
        <v>8.6030149382411464E-2</v>
      </c>
      <c r="F136" s="325">
        <v>533599122.34234047</v>
      </c>
      <c r="G136" s="325">
        <v>51698792.92748481</v>
      </c>
      <c r="H136" s="324">
        <v>0.10728109065677488</v>
      </c>
      <c r="I136" s="331"/>
      <c r="J136" s="331"/>
    </row>
    <row r="137" spans="1:11">
      <c r="A137" s="336"/>
      <c r="B137" s="309" t="s">
        <v>505</v>
      </c>
      <c r="C137" s="323">
        <v>264606522.51841044</v>
      </c>
      <c r="D137" s="323">
        <v>23612134.390464664</v>
      </c>
      <c r="E137" s="327">
        <v>9.7977942863668677E-2</v>
      </c>
      <c r="F137" s="328">
        <v>643346780.9176898</v>
      </c>
      <c r="G137" s="328">
        <v>66951106.837584019</v>
      </c>
      <c r="H137" s="327">
        <v>0.11615476980189714</v>
      </c>
      <c r="I137" s="330"/>
      <c r="J137" s="330"/>
    </row>
    <row r="138" spans="1:11">
      <c r="A138" s="336"/>
      <c r="B138" s="308" t="s">
        <v>506</v>
      </c>
      <c r="C138" s="323">
        <v>236934350.71165401</v>
      </c>
      <c r="D138" s="323">
        <v>22659181.777319759</v>
      </c>
      <c r="E138" s="324">
        <v>0.10574805232921686</v>
      </c>
      <c r="F138" s="325">
        <v>573827778.40465593</v>
      </c>
      <c r="G138" s="325">
        <v>67131338.682817936</v>
      </c>
      <c r="H138" s="324">
        <v>0.13248827783291933</v>
      </c>
      <c r="I138" s="331"/>
      <c r="J138" s="331"/>
      <c r="K138" s="231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0"/>
  <sheetViews>
    <sheetView zoomScale="90" zoomScaleNormal="90" workbookViewId="0">
      <selection activeCell="D3" sqref="D3:Q128"/>
    </sheetView>
  </sheetViews>
  <sheetFormatPr defaultRowHeight="14.5"/>
  <cols>
    <col min="1" max="1" width="31.26953125" bestFit="1" customWidth="1"/>
    <col min="2" max="2" width="14.1796875" customWidth="1"/>
    <col min="3" max="3" width="15" bestFit="1" customWidth="1"/>
    <col min="4" max="4" width="12" bestFit="1" customWidth="1"/>
    <col min="5" max="5" width="10.45312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1796875" bestFit="1" customWidth="1"/>
    <col min="13" max="13" width="12" bestFit="1" customWidth="1"/>
    <col min="15" max="15" width="12" bestFit="1" customWidth="1"/>
    <col min="16" max="16" width="10.453125" bestFit="1" customWidth="1"/>
  </cols>
  <sheetData>
    <row r="1" spans="1:17">
      <c r="A1" s="338" t="s">
        <v>0</v>
      </c>
      <c r="B1" s="338" t="s">
        <v>1</v>
      </c>
      <c r="C1" s="338" t="s">
        <v>125</v>
      </c>
      <c r="D1" s="338" t="s">
        <v>3</v>
      </c>
      <c r="E1" s="338"/>
      <c r="F1" s="338"/>
      <c r="G1" s="338" t="s">
        <v>4</v>
      </c>
      <c r="H1" s="338"/>
      <c r="I1" s="338" t="s">
        <v>5</v>
      </c>
      <c r="J1" s="338"/>
      <c r="K1" s="338"/>
      <c r="L1" s="338" t="s">
        <v>6</v>
      </c>
      <c r="M1" s="338"/>
      <c r="N1" s="338"/>
      <c r="O1" s="338" t="s">
        <v>7</v>
      </c>
      <c r="P1" s="338"/>
      <c r="Q1" s="338"/>
    </row>
    <row r="2" spans="1:17" ht="29">
      <c r="A2" s="337"/>
      <c r="B2" s="337"/>
      <c r="C2" s="33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6" t="s">
        <v>299</v>
      </c>
      <c r="B3" s="160" t="s">
        <v>133</v>
      </c>
      <c r="C3" s="160" t="s">
        <v>99</v>
      </c>
      <c r="D3" s="323">
        <v>25354763.966920942</v>
      </c>
      <c r="E3" s="323">
        <v>3422123.5378976054</v>
      </c>
      <c r="F3" s="324">
        <v>0.15602879867437799</v>
      </c>
      <c r="G3" s="332">
        <v>7.5048133912856585</v>
      </c>
      <c r="H3" s="332">
        <v>0.43303360042554573</v>
      </c>
      <c r="I3" s="333">
        <v>3.0308123189600207</v>
      </c>
      <c r="J3" s="333">
        <v>9.7805909331743823E-2</v>
      </c>
      <c r="K3" s="324">
        <v>3.3346640160987422E-2</v>
      </c>
      <c r="L3" s="325">
        <v>76845530.975267634</v>
      </c>
      <c r="M3" s="325">
        <v>12516956.01686991</v>
      </c>
      <c r="N3" s="324">
        <v>0.19457847503951109</v>
      </c>
      <c r="O3" s="323">
        <v>13870296.132588148</v>
      </c>
      <c r="P3" s="323">
        <v>1611824.6833180226</v>
      </c>
      <c r="Q3" s="324">
        <v>0.13148659602368218</v>
      </c>
    </row>
    <row r="4" spans="1:17">
      <c r="A4" s="336"/>
      <c r="B4" s="160" t="s">
        <v>134</v>
      </c>
      <c r="C4" s="160" t="s">
        <v>99</v>
      </c>
      <c r="D4" s="323">
        <v>293121277.91731685</v>
      </c>
      <c r="E4" s="323">
        <v>34970244.812264293</v>
      </c>
      <c r="F4" s="327">
        <v>0.13546428380177516</v>
      </c>
      <c r="G4" s="334">
        <v>7.2456089021200052</v>
      </c>
      <c r="H4" s="334">
        <v>0.35991850561662453</v>
      </c>
      <c r="I4" s="335">
        <v>2.9961833244302243</v>
      </c>
      <c r="J4" s="335">
        <v>1.660099215380928E-2</v>
      </c>
      <c r="K4" s="327">
        <v>5.5715836323697232E-3</v>
      </c>
      <c r="L4" s="328">
        <v>878245084.93154204</v>
      </c>
      <c r="M4" s="328">
        <v>109062827.63282347</v>
      </c>
      <c r="N4" s="327">
        <v>0.14179061802054538</v>
      </c>
      <c r="O4" s="323">
        <v>162721942.2635015</v>
      </c>
      <c r="P4" s="323">
        <v>15043420.170006424</v>
      </c>
      <c r="Q4" s="327">
        <v>0.10186599890593742</v>
      </c>
    </row>
    <row r="5" spans="1:17">
      <c r="A5" s="336"/>
      <c r="B5" s="160" t="s">
        <v>135</v>
      </c>
      <c r="C5" s="160" t="s">
        <v>99</v>
      </c>
      <c r="D5" s="323">
        <v>289699154.37941968</v>
      </c>
      <c r="E5" s="323">
        <v>34120140.990345985</v>
      </c>
      <c r="F5" s="324">
        <v>0.13350134088828383</v>
      </c>
      <c r="G5" s="332">
        <v>7.2103947725133475</v>
      </c>
      <c r="H5" s="332">
        <v>0.37684390840189153</v>
      </c>
      <c r="I5" s="333">
        <v>2.9883695407023025</v>
      </c>
      <c r="J5" s="333">
        <v>6.0671706660682112E-3</v>
      </c>
      <c r="K5" s="324">
        <v>2.0343915248253303E-3</v>
      </c>
      <c r="L5" s="325">
        <v>865728128.91467178</v>
      </c>
      <c r="M5" s="325">
        <v>103514231.55291486</v>
      </c>
      <c r="N5" s="324">
        <v>0.13580732640956508</v>
      </c>
      <c r="O5" s="323">
        <v>161110117.58018345</v>
      </c>
      <c r="P5" s="323">
        <v>14342968.802170992</v>
      </c>
      <c r="Q5" s="324">
        <v>9.7726016493411283E-2</v>
      </c>
    </row>
    <row r="6" spans="1:17">
      <c r="A6" s="336" t="s">
        <v>300</v>
      </c>
      <c r="B6" s="160" t="s">
        <v>133</v>
      </c>
      <c r="C6" s="160" t="s">
        <v>99</v>
      </c>
      <c r="D6" s="323">
        <v>25352903.865122605</v>
      </c>
      <c r="E6" s="323">
        <v>3422340.2480186448</v>
      </c>
      <c r="F6" s="327">
        <v>0.15605345616149657</v>
      </c>
      <c r="G6" s="334">
        <v>7.5195510532362082</v>
      </c>
      <c r="H6" s="334">
        <v>0.43260205366277837</v>
      </c>
      <c r="I6" s="335">
        <v>3.0308676256986957</v>
      </c>
      <c r="J6" s="335">
        <v>9.7875660691020716E-2</v>
      </c>
      <c r="K6" s="327">
        <v>3.3370586029124905E-2</v>
      </c>
      <c r="L6" s="328">
        <v>76841295.542251438</v>
      </c>
      <c r="M6" s="328">
        <v>12519128.665195867</v>
      </c>
      <c r="N6" s="327">
        <v>0.19463163747460099</v>
      </c>
      <c r="O6" s="323">
        <v>13869342.657167673</v>
      </c>
      <c r="P6" s="323">
        <v>1612168.5179325379</v>
      </c>
      <c r="Q6" s="327">
        <v>0.13152856438353086</v>
      </c>
    </row>
    <row r="7" spans="1:17">
      <c r="A7" s="336"/>
      <c r="B7" s="160" t="s">
        <v>134</v>
      </c>
      <c r="C7" s="160" t="s">
        <v>99</v>
      </c>
      <c r="D7" s="323">
        <v>293087583.27378052</v>
      </c>
      <c r="E7" s="323">
        <v>34958746.557913363</v>
      </c>
      <c r="F7" s="324">
        <v>0.13543138768487872</v>
      </c>
      <c r="G7" s="332">
        <v>7.2634731622394026</v>
      </c>
      <c r="H7" s="332">
        <v>0.35890960983372544</v>
      </c>
      <c r="I7" s="333">
        <v>2.9961590351112095</v>
      </c>
      <c r="J7" s="333">
        <v>1.6589520121474521E-2</v>
      </c>
      <c r="K7" s="324">
        <v>5.5677573683095205E-3</v>
      </c>
      <c r="L7" s="325">
        <v>878137010.70464647</v>
      </c>
      <c r="M7" s="325">
        <v>109024197.88628566</v>
      </c>
      <c r="N7" s="324">
        <v>0.14175319415987106</v>
      </c>
      <c r="O7" s="323">
        <v>162697445.84132156</v>
      </c>
      <c r="P7" s="323">
        <v>15035099.503704458</v>
      </c>
      <c r="Q7" s="324">
        <v>0.10182080859888283</v>
      </c>
    </row>
    <row r="8" spans="1:17">
      <c r="A8" s="336"/>
      <c r="B8" s="160" t="s">
        <v>135</v>
      </c>
      <c r="C8" s="160" t="s">
        <v>99</v>
      </c>
      <c r="D8" s="323">
        <v>289665243.02576244</v>
      </c>
      <c r="E8" s="323">
        <v>34107903.319760442</v>
      </c>
      <c r="F8" s="327">
        <v>0.13346477686377084</v>
      </c>
      <c r="G8" s="334">
        <v>7.2282969088825668</v>
      </c>
      <c r="H8" s="334">
        <v>0.37591380396826235</v>
      </c>
      <c r="I8" s="335">
        <v>2.9883387906586472</v>
      </c>
      <c r="J8" s="335">
        <v>6.0478646867117014E-3</v>
      </c>
      <c r="K8" s="327">
        <v>2.027925791559282E-3</v>
      </c>
      <c r="L8" s="328">
        <v>865617882.03945005</v>
      </c>
      <c r="M8" s="328">
        <v>103471546.76871288</v>
      </c>
      <c r="N8" s="327">
        <v>0.13576335931859684</v>
      </c>
      <c r="O8" s="323">
        <v>161085277.32338899</v>
      </c>
      <c r="P8" s="323">
        <v>14333992.61021626</v>
      </c>
      <c r="Q8" s="327">
        <v>9.7675414823333459E-2</v>
      </c>
    </row>
    <row r="9" spans="1:17">
      <c r="A9" s="336" t="s">
        <v>67</v>
      </c>
      <c r="B9" s="160" t="s">
        <v>133</v>
      </c>
      <c r="C9" s="160" t="s">
        <v>99</v>
      </c>
      <c r="D9" s="323">
        <v>11062241.742199</v>
      </c>
      <c r="E9" s="323">
        <v>679716.21202604286</v>
      </c>
      <c r="F9" s="324">
        <v>6.5467328739110722E-2</v>
      </c>
      <c r="G9" s="332">
        <v>5.9279091958194696</v>
      </c>
      <c r="H9" s="332">
        <v>-3.1478948863108869E-2</v>
      </c>
      <c r="I9" s="333">
        <v>3.5128426922153491</v>
      </c>
      <c r="J9" s="333">
        <v>0.10095479857593492</v>
      </c>
      <c r="K9" s="324">
        <v>2.9589131215049337E-2</v>
      </c>
      <c r="L9" s="325">
        <v>38859915.063603349</v>
      </c>
      <c r="M9" s="325">
        <v>3435901.901804097</v>
      </c>
      <c r="N9" s="324">
        <v>9.6993581334520407E-2</v>
      </c>
      <c r="O9" s="323">
        <v>8272942.7565518618</v>
      </c>
      <c r="P9" s="323">
        <v>541862.42583525553</v>
      </c>
      <c r="Q9" s="324">
        <v>7.0088836573378277E-2</v>
      </c>
    </row>
    <row r="10" spans="1:17">
      <c r="A10" s="336"/>
      <c r="B10" s="160" t="s">
        <v>134</v>
      </c>
      <c r="C10" s="160" t="s">
        <v>99</v>
      </c>
      <c r="D10" s="323">
        <v>133735193.06933428</v>
      </c>
      <c r="E10" s="323">
        <v>8044937.5541073829</v>
      </c>
      <c r="F10" s="327">
        <v>6.4006056166643482E-2</v>
      </c>
      <c r="G10" s="334">
        <v>5.9661094246965218</v>
      </c>
      <c r="H10" s="334">
        <v>2.8578879611163011E-2</v>
      </c>
      <c r="I10" s="335">
        <v>3.4759228810990241</v>
      </c>
      <c r="J10" s="335">
        <v>2.0307488126833029E-2</v>
      </c>
      <c r="K10" s="327">
        <v>5.8766632907507861E-3</v>
      </c>
      <c r="L10" s="328">
        <v>464853217.59789467</v>
      </c>
      <c r="M10" s="328">
        <v>30516035.892868757</v>
      </c>
      <c r="N10" s="327">
        <v>7.025886149805452E-2</v>
      </c>
      <c r="O10" s="323">
        <v>99721925.862867177</v>
      </c>
      <c r="P10" s="323">
        <v>4795572.6339313984</v>
      </c>
      <c r="Q10" s="327">
        <v>5.0518875642107733E-2</v>
      </c>
    </row>
    <row r="11" spans="1:17">
      <c r="A11" s="336"/>
      <c r="B11" s="160" t="s">
        <v>135</v>
      </c>
      <c r="C11" s="160" t="s">
        <v>99</v>
      </c>
      <c r="D11" s="323">
        <v>133055476.85730837</v>
      </c>
      <c r="E11" s="323">
        <v>8104181.4407408088</v>
      </c>
      <c r="F11" s="324">
        <v>6.485872286255831E-2</v>
      </c>
      <c r="G11" s="332">
        <v>5.9687819940112963</v>
      </c>
      <c r="H11" s="332">
        <v>5.6576812335816129E-2</v>
      </c>
      <c r="I11" s="333">
        <v>3.4678566158604998</v>
      </c>
      <c r="J11" s="333">
        <v>8.8848514961101799E-3</v>
      </c>
      <c r="K11" s="324">
        <v>2.5686394979124189E-3</v>
      </c>
      <c r="L11" s="325">
        <v>461417315.69609046</v>
      </c>
      <c r="M11" s="325">
        <v>29214312.92942971</v>
      </c>
      <c r="N11" s="324">
        <v>6.7593961037799716E-2</v>
      </c>
      <c r="O11" s="323">
        <v>99180063.43703191</v>
      </c>
      <c r="P11" s="323">
        <v>4538436.2792307138</v>
      </c>
      <c r="Q11" s="324">
        <v>4.7953912200426663E-2</v>
      </c>
    </row>
    <row r="12" spans="1:17">
      <c r="A12" s="336" t="s">
        <v>68</v>
      </c>
      <c r="B12" s="160" t="s">
        <v>133</v>
      </c>
      <c r="C12" s="160" t="s">
        <v>99</v>
      </c>
      <c r="D12" s="323">
        <v>329.4579274543762</v>
      </c>
      <c r="E12" s="323">
        <v>172.42018025007246</v>
      </c>
      <c r="F12" s="327">
        <v>1.0979537297217872</v>
      </c>
      <c r="G12" s="334">
        <v>0.19151258288793899</v>
      </c>
      <c r="H12" s="334">
        <v>6.7730910691190305E-2</v>
      </c>
      <c r="I12" s="335">
        <v>6.5338678267072385</v>
      </c>
      <c r="J12" s="335">
        <v>0.19463974047577537</v>
      </c>
      <c r="K12" s="327">
        <v>3.0704012827448928E-2</v>
      </c>
      <c r="L12" s="328">
        <v>2152.6345524477961</v>
      </c>
      <c r="M12" s="328">
        <v>1157.1364547717574</v>
      </c>
      <c r="N12" s="327">
        <v>1.1623693279505594</v>
      </c>
      <c r="O12" s="323">
        <v>722.57552695274353</v>
      </c>
      <c r="P12" s="323">
        <v>408.50003254413605</v>
      </c>
      <c r="Q12" s="327">
        <v>1.3006428066389786</v>
      </c>
    </row>
    <row r="13" spans="1:17">
      <c r="A13" s="336"/>
      <c r="B13" s="160" t="s">
        <v>134</v>
      </c>
      <c r="C13" s="160" t="s">
        <v>99</v>
      </c>
      <c r="D13" s="323">
        <v>4139.4400419014455</v>
      </c>
      <c r="E13" s="323">
        <v>535.38321844695474</v>
      </c>
      <c r="F13" s="324">
        <v>0.14855016018692779</v>
      </c>
      <c r="G13" s="332">
        <v>0.20723957930024578</v>
      </c>
      <c r="H13" s="332">
        <v>2.5210087364506001E-2</v>
      </c>
      <c r="I13" s="333">
        <v>6.289301306376279</v>
      </c>
      <c r="J13" s="333">
        <v>0.16375933952990795</v>
      </c>
      <c r="K13" s="324">
        <v>2.6733853170255336E-2</v>
      </c>
      <c r="L13" s="325">
        <v>26034.18566319704</v>
      </c>
      <c r="M13" s="325">
        <v>3957.3843402275343</v>
      </c>
      <c r="N13" s="324">
        <v>0.17925533152803835</v>
      </c>
      <c r="O13" s="323">
        <v>8825.910012960434</v>
      </c>
      <c r="P13" s="323">
        <v>1613.2207225684824</v>
      </c>
      <c r="Q13" s="324">
        <v>0.22366424749745692</v>
      </c>
    </row>
    <row r="14" spans="1:17">
      <c r="A14" s="336"/>
      <c r="B14" s="160" t="s">
        <v>135</v>
      </c>
      <c r="C14" s="160" t="s">
        <v>99</v>
      </c>
      <c r="D14" s="323">
        <v>3967.0198616513726</v>
      </c>
      <c r="E14" s="323">
        <v>251.88012589233813</v>
      </c>
      <c r="F14" s="327">
        <v>6.779829126423878E-2</v>
      </c>
      <c r="G14" s="334">
        <v>0.2032019278707862</v>
      </c>
      <c r="H14" s="334">
        <v>1.9016897917151721E-2</v>
      </c>
      <c r="I14" s="335">
        <v>6.2709666389392824</v>
      </c>
      <c r="J14" s="335">
        <v>0.16595287774870471</v>
      </c>
      <c r="K14" s="327">
        <v>2.7183047285439889E-2</v>
      </c>
      <c r="L14" s="328">
        <v>24877.049208425284</v>
      </c>
      <c r="M14" s="328">
        <v>2196.0699968704503</v>
      </c>
      <c r="N14" s="327">
        <v>9.6824302706986373E-2</v>
      </c>
      <c r="O14" s="323">
        <v>8417.4099804162979</v>
      </c>
      <c r="P14" s="323">
        <v>980.67958511158849</v>
      </c>
      <c r="Q14" s="327">
        <v>0.13186972405652289</v>
      </c>
    </row>
    <row r="15" spans="1:17">
      <c r="A15" s="336" t="s">
        <v>69</v>
      </c>
      <c r="B15" s="160" t="s">
        <v>133</v>
      </c>
      <c r="C15" s="160" t="s">
        <v>99</v>
      </c>
      <c r="D15" s="323">
        <v>1860.101798337543</v>
      </c>
      <c r="E15" s="323">
        <v>-216.71012103871112</v>
      </c>
      <c r="F15" s="324">
        <v>-0.10434749483901144</v>
      </c>
      <c r="G15" s="332">
        <v>0.27080178694915852</v>
      </c>
      <c r="H15" s="332">
        <v>-2.8818313597534395E-2</v>
      </c>
      <c r="I15" s="333">
        <v>2.2769899045366753</v>
      </c>
      <c r="J15" s="333">
        <v>-0.80854773243938993</v>
      </c>
      <c r="K15" s="324">
        <v>-0.26204435906080698</v>
      </c>
      <c r="L15" s="325">
        <v>4235.4330162250999</v>
      </c>
      <c r="M15" s="325">
        <v>-2172.6483259308334</v>
      </c>
      <c r="N15" s="324">
        <v>-0.33904818149512878</v>
      </c>
      <c r="O15" s="323">
        <v>953.4754204750061</v>
      </c>
      <c r="P15" s="323">
        <v>-343.83461451530457</v>
      </c>
      <c r="Q15" s="324">
        <v>-0.26503657972388428</v>
      </c>
    </row>
    <row r="16" spans="1:17">
      <c r="A16" s="336"/>
      <c r="B16" s="160" t="s">
        <v>134</v>
      </c>
      <c r="C16" s="160" t="s">
        <v>99</v>
      </c>
      <c r="D16" s="323">
        <v>33694.64353624441</v>
      </c>
      <c r="E16" s="323">
        <v>11498.254350867424</v>
      </c>
      <c r="F16" s="327">
        <v>0.51802364136066292</v>
      </c>
      <c r="G16" s="334">
        <v>0.3235679795524436</v>
      </c>
      <c r="H16" s="334">
        <v>0.11356122742754868</v>
      </c>
      <c r="I16" s="335">
        <v>3.207460164385322</v>
      </c>
      <c r="J16" s="335">
        <v>7.8821547637347944E-2</v>
      </c>
      <c r="K16" s="327">
        <v>2.5193560935867391E-2</v>
      </c>
      <c r="L16" s="328">
        <v>108074.22689566732</v>
      </c>
      <c r="M16" s="328">
        <v>38629.746537929779</v>
      </c>
      <c r="N16" s="327">
        <v>0.55626806247137006</v>
      </c>
      <c r="O16" s="323">
        <v>24496.422179937363</v>
      </c>
      <c r="P16" s="323">
        <v>8320.6663019657135</v>
      </c>
      <c r="Q16" s="327">
        <v>0.51439118918064919</v>
      </c>
    </row>
    <row r="17" spans="1:18">
      <c r="A17" s="336"/>
      <c r="B17" s="160" t="s">
        <v>135</v>
      </c>
      <c r="C17" s="160" t="s">
        <v>99</v>
      </c>
      <c r="D17" s="323">
        <v>33911.353657283114</v>
      </c>
      <c r="E17" s="323">
        <v>12237.670585592492</v>
      </c>
      <c r="F17" s="324">
        <v>0.56463271817316973</v>
      </c>
      <c r="G17" s="332">
        <v>0.32545334242193774</v>
      </c>
      <c r="H17" s="332">
        <v>0.1208884523083027</v>
      </c>
      <c r="I17" s="333">
        <v>3.2510313901291439</v>
      </c>
      <c r="J17" s="333">
        <v>0.13379050418210126</v>
      </c>
      <c r="K17" s="324">
        <v>4.2919526939752248E-2</v>
      </c>
      <c r="L17" s="325">
        <v>110246.87522159815</v>
      </c>
      <c r="M17" s="325">
        <v>42684.784201465853</v>
      </c>
      <c r="N17" s="324">
        <v>0.63178601427162084</v>
      </c>
      <c r="O17" s="323">
        <v>24840.256794452667</v>
      </c>
      <c r="P17" s="323">
        <v>8976.1919547319412</v>
      </c>
      <c r="Q17" s="324">
        <v>0.56581916711895885</v>
      </c>
    </row>
    <row r="18" spans="1:18">
      <c r="A18" s="336" t="s">
        <v>111</v>
      </c>
      <c r="B18" s="160" t="s">
        <v>133</v>
      </c>
      <c r="C18" s="160" t="s">
        <v>99</v>
      </c>
      <c r="D18" s="323">
        <v>14290332.664996129</v>
      </c>
      <c r="E18" s="323">
        <v>2742451.6158123314</v>
      </c>
      <c r="F18" s="327">
        <v>0.23748526713532156</v>
      </c>
      <c r="G18" s="334">
        <v>9.5031366942921434</v>
      </c>
      <c r="H18" s="334">
        <v>0.95559610299824449</v>
      </c>
      <c r="I18" s="335">
        <v>2.657686754705507</v>
      </c>
      <c r="J18" s="335">
        <v>0.15530921080093973</v>
      </c>
      <c r="K18" s="327">
        <v>6.2064659738995297E-2</v>
      </c>
      <c r="L18" s="328">
        <v>37979227.844095662</v>
      </c>
      <c r="M18" s="328">
        <v>9082069.6269370168</v>
      </c>
      <c r="N18" s="327">
        <v>0.31428936917209516</v>
      </c>
      <c r="O18" s="323">
        <v>5595677.3250888586</v>
      </c>
      <c r="P18" s="323">
        <v>1069897.5920647383</v>
      </c>
      <c r="Q18" s="327">
        <v>0.2364007210200294</v>
      </c>
    </row>
    <row r="19" spans="1:18">
      <c r="A19" s="336"/>
      <c r="B19" s="160" t="s">
        <v>134</v>
      </c>
      <c r="C19" s="160" t="s">
        <v>99</v>
      </c>
      <c r="D19" s="323">
        <v>159348250.76440462</v>
      </c>
      <c r="E19" s="323">
        <v>26913273.620587736</v>
      </c>
      <c r="F19" s="324">
        <v>0.20321877347674885</v>
      </c>
      <c r="G19" s="332">
        <v>8.8946328199034639</v>
      </c>
      <c r="H19" s="332">
        <v>0.71795587918800585</v>
      </c>
      <c r="I19" s="333">
        <v>2.5934251360693437</v>
      </c>
      <c r="J19" s="333">
        <v>6.5742785594146369E-2</v>
      </c>
      <c r="K19" s="324">
        <v>2.6009116842465155E-2</v>
      </c>
      <c r="L19" s="325">
        <v>413257758.92108798</v>
      </c>
      <c r="M19" s="325">
        <v>78504204.609075904</v>
      </c>
      <c r="N19" s="324">
        <v>0.2345134311431534</v>
      </c>
      <c r="O19" s="323">
        <v>62966694.068441361</v>
      </c>
      <c r="P19" s="323">
        <v>10237913.649050474</v>
      </c>
      <c r="Q19" s="324">
        <v>0.1941617759337651</v>
      </c>
    </row>
    <row r="20" spans="1:18">
      <c r="A20" s="336"/>
      <c r="B20" s="160" t="s">
        <v>135</v>
      </c>
      <c r="C20" s="160" t="s">
        <v>99</v>
      </c>
      <c r="D20" s="323">
        <v>156605799.14859235</v>
      </c>
      <c r="E20" s="323">
        <v>26003469.998893872</v>
      </c>
      <c r="F20" s="327">
        <v>0.19910418266038946</v>
      </c>
      <c r="G20" s="334">
        <v>8.8167172649859431</v>
      </c>
      <c r="H20" s="334">
        <v>0.72489037769388176</v>
      </c>
      <c r="I20" s="335">
        <v>2.5808475260271653</v>
      </c>
      <c r="J20" s="335">
        <v>5.4700759175065894E-2</v>
      </c>
      <c r="K20" s="327">
        <v>2.1653832585202485E-2</v>
      </c>
      <c r="L20" s="328">
        <v>404175689.29415172</v>
      </c>
      <c r="M20" s="328">
        <v>74255037.769287229</v>
      </c>
      <c r="N20" s="327">
        <v>0.22506938388393366</v>
      </c>
      <c r="O20" s="323">
        <v>61896796.476376623</v>
      </c>
      <c r="P20" s="323">
        <v>9794575.6514004618</v>
      </c>
      <c r="Q20" s="327">
        <v>0.18798768068452951</v>
      </c>
      <c r="R20" s="231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8"/>
  <sheetViews>
    <sheetView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2.81640625" bestFit="1" customWidth="1"/>
    <col min="4" max="4" width="12.54296875" bestFit="1" customWidth="1"/>
    <col min="5" max="5" width="11.816406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2" width="13.6328125" bestFit="1" customWidth="1"/>
    <col min="13" max="13" width="12.08984375" bestFit="1" customWidth="1"/>
    <col min="14" max="14" width="8.54296875" bestFit="1" customWidth="1"/>
    <col min="15" max="15" width="12.54296875" bestFit="1" customWidth="1"/>
    <col min="16" max="16" width="11.81640625" bestFit="1" customWidth="1"/>
    <col min="17" max="17" width="8.54296875" bestFit="1" customWidth="1"/>
  </cols>
  <sheetData>
    <row r="1" spans="1:17">
      <c r="A1" s="338" t="s">
        <v>0</v>
      </c>
      <c r="B1" s="338" t="s">
        <v>1</v>
      </c>
      <c r="C1" s="338" t="s">
        <v>126</v>
      </c>
      <c r="D1" s="338" t="s">
        <v>3</v>
      </c>
      <c r="E1" s="338"/>
      <c r="F1" s="338"/>
      <c r="G1" s="338" t="s">
        <v>4</v>
      </c>
      <c r="H1" s="338"/>
      <c r="I1" s="338" t="s">
        <v>5</v>
      </c>
      <c r="J1" s="338"/>
      <c r="K1" s="338"/>
      <c r="L1" s="338" t="s">
        <v>6</v>
      </c>
      <c r="M1" s="338"/>
      <c r="N1" s="338"/>
      <c r="O1" s="338" t="s">
        <v>7</v>
      </c>
      <c r="P1" s="338"/>
      <c r="Q1" s="338"/>
    </row>
    <row r="2" spans="1:17" ht="29">
      <c r="A2" s="337"/>
      <c r="B2" s="337"/>
      <c r="C2" s="33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6" t="s">
        <v>65</v>
      </c>
      <c r="B3" s="336" t="s">
        <v>133</v>
      </c>
      <c r="C3" s="228" t="s">
        <v>127</v>
      </c>
      <c r="D3" s="323">
        <v>61035527.903862245</v>
      </c>
      <c r="E3" s="323">
        <v>1953857.2479134053</v>
      </c>
      <c r="F3" s="324">
        <v>3.3070446827601255E-2</v>
      </c>
      <c r="G3" s="332">
        <v>18.066042648028702</v>
      </c>
      <c r="H3" s="332">
        <v>-0.98376423259214008</v>
      </c>
      <c r="I3" s="333">
        <v>3.5542020339001468</v>
      </c>
      <c r="J3" s="333">
        <v>0.15889314219991268</v>
      </c>
      <c r="K3" s="324">
        <v>4.6797845871497538E-2</v>
      </c>
      <c r="L3" s="325">
        <v>216932597.41607636</v>
      </c>
      <c r="M3" s="325">
        <v>16332075.701428473</v>
      </c>
      <c r="N3" s="324">
        <v>8.1415918372638521E-2</v>
      </c>
      <c r="O3" s="323">
        <v>182310210.43004537</v>
      </c>
      <c r="P3" s="323">
        <v>7111794.3854586184</v>
      </c>
      <c r="Q3" s="324">
        <v>4.0592800700028686E-2</v>
      </c>
    </row>
    <row r="4" spans="1:17">
      <c r="A4" s="336"/>
      <c r="B4" s="336"/>
      <c r="C4" s="228" t="s">
        <v>128</v>
      </c>
      <c r="D4" s="323">
        <v>46665307.979697011</v>
      </c>
      <c r="E4" s="323">
        <v>-668366.93959343433</v>
      </c>
      <c r="F4" s="327">
        <v>-1.412032640045548E-2</v>
      </c>
      <c r="G4" s="334">
        <v>13.812569057688982</v>
      </c>
      <c r="H4" s="334">
        <v>-1.449310915432239</v>
      </c>
      <c r="I4" s="335">
        <v>2.9760225767749424</v>
      </c>
      <c r="J4" s="335">
        <v>3.6346524036901862E-2</v>
      </c>
      <c r="K4" s="327">
        <v>1.2364125633179337E-2</v>
      </c>
      <c r="L4" s="328">
        <v>138877010.09973419</v>
      </c>
      <c r="M4" s="328">
        <v>-268660.54859113693</v>
      </c>
      <c r="N4" s="327">
        <v>-1.9307862568728104E-3</v>
      </c>
      <c r="O4" s="323">
        <v>28463695.994436622</v>
      </c>
      <c r="P4" s="323">
        <v>-620117.47769914567</v>
      </c>
      <c r="Q4" s="327">
        <v>-2.132173892166031E-2</v>
      </c>
    </row>
    <row r="5" spans="1:17">
      <c r="A5" s="336"/>
      <c r="B5" s="336"/>
      <c r="C5" s="228" t="s">
        <v>129</v>
      </c>
      <c r="D5" s="323">
        <v>81422196.359385565</v>
      </c>
      <c r="E5" s="323">
        <v>1651871.7349246293</v>
      </c>
      <c r="F5" s="324">
        <v>2.0707847720330023E-2</v>
      </c>
      <c r="G5" s="332">
        <v>24.100338318393497</v>
      </c>
      <c r="H5" s="332">
        <v>-1.6201476128452654</v>
      </c>
      <c r="I5" s="333">
        <v>2.6677697063363213</v>
      </c>
      <c r="J5" s="333">
        <v>0.18318617705107432</v>
      </c>
      <c r="K5" s="324">
        <v>7.3729127997468627E-2</v>
      </c>
      <c r="L5" s="325">
        <v>217215668.8709363</v>
      </c>
      <c r="M5" s="325">
        <v>19019634.183263302</v>
      </c>
      <c r="N5" s="324">
        <v>9.5963747272922839E-2</v>
      </c>
      <c r="O5" s="323">
        <v>42784034.717138767</v>
      </c>
      <c r="P5" s="323">
        <v>1453032.7873344719</v>
      </c>
      <c r="Q5" s="324">
        <v>3.5156002020039878E-2</v>
      </c>
    </row>
    <row r="6" spans="1:17">
      <c r="A6" s="336"/>
      <c r="B6" s="336"/>
      <c r="C6" s="228" t="s">
        <v>130</v>
      </c>
      <c r="D6" s="323">
        <v>87213406.485928282</v>
      </c>
      <c r="E6" s="323">
        <v>13757745.292610496</v>
      </c>
      <c r="F6" s="327">
        <v>0.18729319250701987</v>
      </c>
      <c r="G6" s="334">
        <v>25.814491578354012</v>
      </c>
      <c r="H6" s="334">
        <v>2.1300536725663299</v>
      </c>
      <c r="I6" s="335">
        <v>2.3743669527191202</v>
      </c>
      <c r="J6" s="335">
        <v>6.9983655382915178E-2</v>
      </c>
      <c r="K6" s="327">
        <v>3.0369798055650765E-2</v>
      </c>
      <c r="L6" s="328">
        <v>207076630.19424748</v>
      </c>
      <c r="M6" s="328">
        <v>37806631.445578724</v>
      </c>
      <c r="N6" s="327">
        <v>0.2233510469963069</v>
      </c>
      <c r="O6" s="323">
        <v>43268121.915534735</v>
      </c>
      <c r="P6" s="323">
        <v>6656436.6973896325</v>
      </c>
      <c r="Q6" s="327">
        <v>0.18181180838107497</v>
      </c>
    </row>
    <row r="7" spans="1:17">
      <c r="A7" s="336"/>
      <c r="B7" s="336"/>
      <c r="C7" s="228" t="s">
        <v>166</v>
      </c>
      <c r="D7" s="323">
        <v>76785131.10047774</v>
      </c>
      <c r="E7" s="323">
        <v>5799576.2770417035</v>
      </c>
      <c r="F7" s="324">
        <v>8.1700795203575149E-2</v>
      </c>
      <c r="G7" s="332">
        <v>22.727802983545988</v>
      </c>
      <c r="H7" s="332">
        <v>-0.160194185234527</v>
      </c>
      <c r="I7" s="333">
        <v>3.6603807602335401</v>
      </c>
      <c r="J7" s="333">
        <v>0.1644230857149096</v>
      </c>
      <c r="K7" s="324">
        <v>4.7032344502726149E-2</v>
      </c>
      <c r="L7" s="325">
        <v>281062816.55219877</v>
      </c>
      <c r="M7" s="325">
        <v>32900321.387244552</v>
      </c>
      <c r="N7" s="324">
        <v>0.13257571965246251</v>
      </c>
      <c r="O7" s="323">
        <v>215165612.67127591</v>
      </c>
      <c r="P7" s="323">
        <v>14818387.093813837</v>
      </c>
      <c r="Q7" s="324">
        <v>7.3963525330099811E-2</v>
      </c>
    </row>
    <row r="8" spans="1:17">
      <c r="A8" s="336"/>
      <c r="B8" s="336"/>
      <c r="C8" s="228" t="s">
        <v>167</v>
      </c>
      <c r="D8" s="323">
        <v>110553073.71733233</v>
      </c>
      <c r="E8" s="323">
        <v>18110604.441719726</v>
      </c>
      <c r="F8" s="327">
        <v>0.1959121666008711</v>
      </c>
      <c r="G8" s="334">
        <v>32.722851972278946</v>
      </c>
      <c r="H8" s="334">
        <v>2.91646417524003</v>
      </c>
      <c r="I8" s="335">
        <v>2.3807878698612184</v>
      </c>
      <c r="J8" s="335">
        <v>5.6344540296554335E-2</v>
      </c>
      <c r="K8" s="327">
        <v>2.4240014621955481E-2</v>
      </c>
      <c r="L8" s="328">
        <v>263203416.8820979</v>
      </c>
      <c r="M8" s="328">
        <v>48326135.805913776</v>
      </c>
      <c r="N8" s="327">
        <v>0.22490109500585073</v>
      </c>
      <c r="O8" s="323">
        <v>53122368.123648167</v>
      </c>
      <c r="P8" s="323">
        <v>8223426.7035074979</v>
      </c>
      <c r="Q8" s="327">
        <v>0.18315413333595101</v>
      </c>
    </row>
    <row r="9" spans="1:17">
      <c r="A9" s="336"/>
      <c r="B9" s="336"/>
      <c r="C9" s="228" t="s">
        <v>168</v>
      </c>
      <c r="D9" s="323">
        <v>150411951.89427754</v>
      </c>
      <c r="E9" s="323">
        <v>3835354.485578686</v>
      </c>
      <c r="F9" s="324">
        <v>2.6166213115758067E-2</v>
      </c>
      <c r="G9" s="332">
        <v>44.520770623551975</v>
      </c>
      <c r="H9" s="332">
        <v>-2.7401792252498183</v>
      </c>
      <c r="I9" s="333">
        <v>2.7445279831359537</v>
      </c>
      <c r="J9" s="333">
        <v>0.12061307692820966</v>
      </c>
      <c r="K9" s="324">
        <v>4.5966840099448077E-2</v>
      </c>
      <c r="L9" s="325">
        <v>412809810.97194362</v>
      </c>
      <c r="M9" s="325">
        <v>28205292.130047321</v>
      </c>
      <c r="N9" s="324">
        <v>7.3335831349506289E-2</v>
      </c>
      <c r="O9" s="323">
        <v>82068095.355361938</v>
      </c>
      <c r="P9" s="323">
        <v>1813374.2704388797</v>
      </c>
      <c r="Q9" s="324">
        <v>2.2595234846309206E-2</v>
      </c>
    </row>
    <row r="10" spans="1:17">
      <c r="A10" s="336"/>
      <c r="B10" s="336" t="s">
        <v>134</v>
      </c>
      <c r="C10" s="228" t="s">
        <v>127</v>
      </c>
      <c r="D10" s="323">
        <v>773227774.62375665</v>
      </c>
      <c r="E10" s="323">
        <v>20383579.772391796</v>
      </c>
      <c r="F10" s="327">
        <v>2.7075429301033738E-2</v>
      </c>
      <c r="G10" s="334">
        <v>19.113269725716314</v>
      </c>
      <c r="H10" s="334">
        <v>-0.96742482041720734</v>
      </c>
      <c r="I10" s="335">
        <v>3.533455661358921</v>
      </c>
      <c r="J10" s="335">
        <v>9.5624624623204202E-2</v>
      </c>
      <c r="K10" s="327">
        <v>2.7815393950832885E-2</v>
      </c>
      <c r="L10" s="328">
        <v>2732166057.7642727</v>
      </c>
      <c r="M10" s="328">
        <v>144014918.87793922</v>
      </c>
      <c r="N10" s="327">
        <v>5.5643936984262836E-2</v>
      </c>
      <c r="O10" s="323">
        <v>2307698857.9297128</v>
      </c>
      <c r="P10" s="323">
        <v>74578221.555002213</v>
      </c>
      <c r="Q10" s="327">
        <v>3.3396414121215537E-2</v>
      </c>
    </row>
    <row r="11" spans="1:17">
      <c r="A11" s="336"/>
      <c r="B11" s="336"/>
      <c r="C11" s="228" t="s">
        <v>128</v>
      </c>
      <c r="D11" s="323">
        <v>606338533.89797795</v>
      </c>
      <c r="E11" s="323">
        <v>-14351454.888583302</v>
      </c>
      <c r="F11" s="324">
        <v>-2.3121776003895537E-2</v>
      </c>
      <c r="G11" s="332">
        <v>14.987966448989187</v>
      </c>
      <c r="H11" s="332">
        <v>-1.567764680911786</v>
      </c>
      <c r="I11" s="333">
        <v>2.9019442435574705</v>
      </c>
      <c r="J11" s="333">
        <v>5.5191139320558413E-3</v>
      </c>
      <c r="K11" s="324">
        <v>1.9054916612913141E-3</v>
      </c>
      <c r="L11" s="325">
        <v>1759560618.0923133</v>
      </c>
      <c r="M11" s="325">
        <v>-38221463.135999441</v>
      </c>
      <c r="N11" s="324">
        <v>-2.1260342693973838E-2</v>
      </c>
      <c r="O11" s="323">
        <v>362598902.45334095</v>
      </c>
      <c r="P11" s="323">
        <v>-10044302.476166248</v>
      </c>
      <c r="Q11" s="324">
        <v>-2.6954208055575107E-2</v>
      </c>
    </row>
    <row r="12" spans="1:17">
      <c r="A12" s="336"/>
      <c r="B12" s="336"/>
      <c r="C12" s="228" t="s">
        <v>129</v>
      </c>
      <c r="D12" s="323">
        <v>963897517.22670221</v>
      </c>
      <c r="E12" s="323">
        <v>59781796.378093481</v>
      </c>
      <c r="F12" s="327">
        <v>6.612184148505007E-2</v>
      </c>
      <c r="G12" s="334">
        <v>23.826398687846893</v>
      </c>
      <c r="H12" s="334">
        <v>-0.28917761450163582</v>
      </c>
      <c r="I12" s="335">
        <v>2.655609335512517</v>
      </c>
      <c r="J12" s="335">
        <v>7.70817436957274E-2</v>
      </c>
      <c r="K12" s="327">
        <v>2.9893705206162573E-2</v>
      </c>
      <c r="L12" s="328">
        <v>2559735245.2245674</v>
      </c>
      <c r="M12" s="328">
        <v>228447912.82110357</v>
      </c>
      <c r="N12" s="327">
        <v>9.7992173528255275E-2</v>
      </c>
      <c r="O12" s="323">
        <v>518865325.85479838</v>
      </c>
      <c r="P12" s="323">
        <v>31916520.009643018</v>
      </c>
      <c r="Q12" s="327">
        <v>6.5543892143339888E-2</v>
      </c>
    </row>
    <row r="13" spans="1:17">
      <c r="A13" s="336"/>
      <c r="B13" s="336"/>
      <c r="C13" s="228" t="s">
        <v>130</v>
      </c>
      <c r="D13" s="323">
        <v>1001146569.4421153</v>
      </c>
      <c r="E13" s="323">
        <v>133185396.95561707</v>
      </c>
      <c r="F13" s="324">
        <v>0.15344626139677794</v>
      </c>
      <c r="G13" s="332">
        <v>24.74715089746185</v>
      </c>
      <c r="H13" s="332">
        <v>1.5959287696929501</v>
      </c>
      <c r="I13" s="333">
        <v>2.3567131464895095</v>
      </c>
      <c r="J13" s="333">
        <v>5.0798103568590047E-2</v>
      </c>
      <c r="K13" s="324">
        <v>2.2029477505920478E-2</v>
      </c>
      <c r="L13" s="325">
        <v>2359415281.7671056</v>
      </c>
      <c r="M13" s="325">
        <v>357970557.4592104</v>
      </c>
      <c r="N13" s="324">
        <v>0.1788560798665062</v>
      </c>
      <c r="O13" s="323">
        <v>498228396.31630456</v>
      </c>
      <c r="P13" s="323">
        <v>64829838.116140306</v>
      </c>
      <c r="Q13" s="324">
        <v>0.14958480338598351</v>
      </c>
    </row>
    <row r="14" spans="1:17">
      <c r="A14" s="336"/>
      <c r="B14" s="336"/>
      <c r="C14" s="228" t="s">
        <v>166</v>
      </c>
      <c r="D14" s="323">
        <v>944883923.35605931</v>
      </c>
      <c r="E14" s="323">
        <v>48498869.694715858</v>
      </c>
      <c r="F14" s="327">
        <v>5.4104951322669924E-2</v>
      </c>
      <c r="G14" s="334">
        <v>23.35640529129352</v>
      </c>
      <c r="H14" s="334">
        <v>-0.55297008995213659</v>
      </c>
      <c r="I14" s="335">
        <v>3.6367731668489771</v>
      </c>
      <c r="J14" s="335">
        <v>9.8521767930011439E-2</v>
      </c>
      <c r="K14" s="327">
        <v>2.7844761952220971E-2</v>
      </c>
      <c r="L14" s="328">
        <v>3436328498.248302</v>
      </c>
      <c r="M14" s="328">
        <v>264692828.16100121</v>
      </c>
      <c r="N14" s="327">
        <v>8.3456252764907077E-2</v>
      </c>
      <c r="O14" s="323">
        <v>2670993867.5586438</v>
      </c>
      <c r="P14" s="323">
        <v>132824879.35852575</v>
      </c>
      <c r="Q14" s="327">
        <v>5.2330983467225853E-2</v>
      </c>
    </row>
    <row r="15" spans="1:17">
      <c r="A15" s="336"/>
      <c r="B15" s="336"/>
      <c r="C15" s="228" t="s">
        <v>167</v>
      </c>
      <c r="D15" s="323">
        <v>1276496558.7147734</v>
      </c>
      <c r="E15" s="323">
        <v>181286688.00736356</v>
      </c>
      <c r="F15" s="324">
        <v>0.16552689384571398</v>
      </c>
      <c r="G15" s="332">
        <v>31.5534747087117</v>
      </c>
      <c r="H15" s="332">
        <v>2.3408235014749934</v>
      </c>
      <c r="I15" s="333">
        <v>2.3587966792407653</v>
      </c>
      <c r="J15" s="333">
        <v>2.843408395463376E-2</v>
      </c>
      <c r="K15" s="324">
        <v>1.220157069640165E-2</v>
      </c>
      <c r="L15" s="325">
        <v>3010995843.7586722</v>
      </c>
      <c r="M15" s="325">
        <v>458759727.07396412</v>
      </c>
      <c r="N15" s="324">
        <v>0.17974815263952995</v>
      </c>
      <c r="O15" s="323">
        <v>614333232.13783419</v>
      </c>
      <c r="P15" s="323">
        <v>81692586.394588172</v>
      </c>
      <c r="Q15" s="324">
        <v>0.15337279842884399</v>
      </c>
    </row>
    <row r="16" spans="1:17">
      <c r="A16" s="336"/>
      <c r="B16" s="336"/>
      <c r="C16" s="228" t="s">
        <v>168</v>
      </c>
      <c r="D16" s="323">
        <v>1822298865.9089296</v>
      </c>
      <c r="E16" s="323">
        <v>66341317.505050898</v>
      </c>
      <c r="F16" s="327">
        <v>3.7780706922757611E-2</v>
      </c>
      <c r="G16" s="334">
        <v>45.045057728212385</v>
      </c>
      <c r="H16" s="334">
        <v>-1.7917876730294182</v>
      </c>
      <c r="I16" s="335">
        <v>2.7234163110936427</v>
      </c>
      <c r="J16" s="335">
        <v>4.7300134976691055E-2</v>
      </c>
      <c r="K16" s="327">
        <v>1.7674918375675162E-2</v>
      </c>
      <c r="L16" s="328">
        <v>4962878455.1038256</v>
      </c>
      <c r="M16" s="328">
        <v>263732055.24554062</v>
      </c>
      <c r="N16" s="327">
        <v>5.6123396209467775E-2</v>
      </c>
      <c r="O16" s="323">
        <v>1008548698.0702018</v>
      </c>
      <c r="P16" s="323">
        <v>31295343.898156524</v>
      </c>
      <c r="Q16" s="327">
        <v>3.2023777421230512E-2</v>
      </c>
    </row>
    <row r="17" spans="1:17">
      <c r="A17" s="336"/>
      <c r="B17" s="336" t="s">
        <v>135</v>
      </c>
      <c r="C17" s="228" t="s">
        <v>127</v>
      </c>
      <c r="D17" s="323">
        <v>771273917.37585175</v>
      </c>
      <c r="E17" s="323">
        <v>17006851.126208305</v>
      </c>
      <c r="F17" s="324">
        <v>2.2547519157596979E-2</v>
      </c>
      <c r="G17" s="332">
        <v>19.196429599305048</v>
      </c>
      <c r="H17" s="332">
        <v>-0.9708067241818199</v>
      </c>
      <c r="I17" s="333">
        <v>3.5212314598982899</v>
      </c>
      <c r="J17" s="333">
        <v>8.3616623884075203E-2</v>
      </c>
      <c r="K17" s="324">
        <v>2.4324023450232005E-2</v>
      </c>
      <c r="L17" s="325">
        <v>2715833982.0628433</v>
      </c>
      <c r="M17" s="325">
        <v>122954324.80615234</v>
      </c>
      <c r="N17" s="324">
        <v>4.741998899256282E-2</v>
      </c>
      <c r="O17" s="323">
        <v>2300587063.5442543</v>
      </c>
      <c r="P17" s="323">
        <v>63811123.864771366</v>
      </c>
      <c r="Q17" s="324">
        <v>2.8528169823712934E-2</v>
      </c>
    </row>
    <row r="18" spans="1:17">
      <c r="A18" s="336"/>
      <c r="B18" s="336"/>
      <c r="C18" s="228" t="s">
        <v>128</v>
      </c>
      <c r="D18" s="323">
        <v>607006900.83757174</v>
      </c>
      <c r="E18" s="323">
        <v>-17281650.210891843</v>
      </c>
      <c r="F18" s="327">
        <v>-2.7682151437613448E-2</v>
      </c>
      <c r="G18" s="334">
        <v>15.107946704416348</v>
      </c>
      <c r="H18" s="334">
        <v>-1.5839855121687645</v>
      </c>
      <c r="I18" s="335">
        <v>2.899191551550111</v>
      </c>
      <c r="J18" s="335">
        <v>4.5143488710572832E-3</v>
      </c>
      <c r="K18" s="327">
        <v>1.5595344679120722E-3</v>
      </c>
      <c r="L18" s="328">
        <v>1759829278.6409039</v>
      </c>
      <c r="M18" s="328">
        <v>-47284557.972622156</v>
      </c>
      <c r="N18" s="327">
        <v>-2.6165788239014269E-2</v>
      </c>
      <c r="O18" s="323">
        <v>363219019.93104023</v>
      </c>
      <c r="P18" s="323">
        <v>-11342086.421612203</v>
      </c>
      <c r="Q18" s="327">
        <v>-3.0281004165268386E-2</v>
      </c>
    </row>
    <row r="19" spans="1:17">
      <c r="A19" s="336"/>
      <c r="B19" s="336"/>
      <c r="C19" s="228" t="s">
        <v>129</v>
      </c>
      <c r="D19" s="323">
        <v>962245645.49177766</v>
      </c>
      <c r="E19" s="323">
        <v>62108132.466617465</v>
      </c>
      <c r="F19" s="324">
        <v>6.8998493638917427E-2</v>
      </c>
      <c r="G19" s="332">
        <v>23.949572745527274</v>
      </c>
      <c r="H19" s="332">
        <v>-0.11787864019432348</v>
      </c>
      <c r="I19" s="333">
        <v>2.6404022953440469</v>
      </c>
      <c r="J19" s="333">
        <v>6.2811114332349316E-2</v>
      </c>
      <c r="K19" s="324">
        <v>2.4368144488955041E-2</v>
      </c>
      <c r="L19" s="325">
        <v>2540715611.0413036</v>
      </c>
      <c r="M19" s="325">
        <v>220529095.76984882</v>
      </c>
      <c r="N19" s="324">
        <v>9.5048003390385868E-2</v>
      </c>
      <c r="O19" s="323">
        <v>517412293.06746393</v>
      </c>
      <c r="P19" s="323">
        <v>33066745.876984715</v>
      </c>
      <c r="Q19" s="324">
        <v>6.8270981469311431E-2</v>
      </c>
    </row>
    <row r="20" spans="1:17">
      <c r="A20" s="336"/>
      <c r="B20" s="336"/>
      <c r="C20" s="228" t="s">
        <v>130</v>
      </c>
      <c r="D20" s="323">
        <v>987388824.14950502</v>
      </c>
      <c r="E20" s="323">
        <v>126532131.50806439</v>
      </c>
      <c r="F20" s="327">
        <v>0.14698396677362752</v>
      </c>
      <c r="G20" s="334">
        <v>24.575367613125014</v>
      </c>
      <c r="H20" s="334">
        <v>1.5581882372868776</v>
      </c>
      <c r="I20" s="335">
        <v>2.3512608139162032</v>
      </c>
      <c r="J20" s="335">
        <v>4.8412866478392935E-2</v>
      </c>
      <c r="K20" s="327">
        <v>2.1023040853504007E-2</v>
      </c>
      <c r="L20" s="328">
        <v>2321608650.321528</v>
      </c>
      <c r="M20" s="328">
        <v>339186582.63408446</v>
      </c>
      <c r="N20" s="327">
        <v>0.17109705756542354</v>
      </c>
      <c r="O20" s="323">
        <v>491571959.61891484</v>
      </c>
      <c r="P20" s="323">
        <v>61629340.406320393</v>
      </c>
      <c r="Q20" s="327">
        <v>0.14334317569909585</v>
      </c>
    </row>
    <row r="21" spans="1:17">
      <c r="A21" s="336"/>
      <c r="B21" s="336"/>
      <c r="C21" s="228" t="s">
        <v>166</v>
      </c>
      <c r="D21" s="323">
        <v>939084347.07902384</v>
      </c>
      <c r="E21" s="323">
        <v>41918909.31771934</v>
      </c>
      <c r="F21" s="324">
        <v>4.6723722909254653E-2</v>
      </c>
      <c r="G21" s="332">
        <v>23.373105391462371</v>
      </c>
      <c r="H21" s="332">
        <v>-0.61488005056451911</v>
      </c>
      <c r="I21" s="333">
        <v>3.6241986009534237</v>
      </c>
      <c r="J21" s="333">
        <v>8.7714152663252776E-2</v>
      </c>
      <c r="K21" s="324">
        <v>2.480264057308694E-2</v>
      </c>
      <c r="L21" s="325">
        <v>3403428176.8610578</v>
      </c>
      <c r="M21" s="325">
        <v>230616558.6747613</v>
      </c>
      <c r="N21" s="324">
        <v>7.2685235187896463E-2</v>
      </c>
      <c r="O21" s="323">
        <v>2656175480.4648304</v>
      </c>
      <c r="P21" s="323">
        <v>115963266.34848738</v>
      </c>
      <c r="Q21" s="324">
        <v>4.5651015180567196E-2</v>
      </c>
    </row>
    <row r="22" spans="1:17">
      <c r="A22" s="336"/>
      <c r="B22" s="336"/>
      <c r="C22" s="228" t="s">
        <v>167</v>
      </c>
      <c r="D22" s="323">
        <v>1258385954.2730534</v>
      </c>
      <c r="E22" s="323">
        <v>172474178.8433969</v>
      </c>
      <c r="F22" s="327">
        <v>0.15882890557582824</v>
      </c>
      <c r="G22" s="334">
        <v>31.320283022335346</v>
      </c>
      <c r="H22" s="334">
        <v>2.2856872120778817</v>
      </c>
      <c r="I22" s="335">
        <v>2.3543410492564183</v>
      </c>
      <c r="J22" s="335">
        <v>2.6152259576946779E-2</v>
      </c>
      <c r="K22" s="327">
        <v>1.123287754535887E-2</v>
      </c>
      <c r="L22" s="328">
        <v>2962669707.9527597</v>
      </c>
      <c r="M22" s="328">
        <v>434462085.81650162</v>
      </c>
      <c r="N22" s="327">
        <v>0.17184588876818369</v>
      </c>
      <c r="O22" s="323">
        <v>606109805.43432653</v>
      </c>
      <c r="P22" s="323">
        <v>77667644.790647328</v>
      </c>
      <c r="Q22" s="327">
        <v>0.14697473172095646</v>
      </c>
    </row>
    <row r="23" spans="1:17">
      <c r="A23" s="336"/>
      <c r="B23" s="336"/>
      <c r="C23" s="228" t="s">
        <v>168</v>
      </c>
      <c r="D23" s="323">
        <v>1818463511.4233508</v>
      </c>
      <c r="E23" s="323">
        <v>62920895.420103312</v>
      </c>
      <c r="F23" s="324">
        <v>3.5841280551395578E-2</v>
      </c>
      <c r="G23" s="332">
        <v>45.26019354409501</v>
      </c>
      <c r="H23" s="332">
        <v>-1.678675189664439</v>
      </c>
      <c r="I23" s="333">
        <v>2.7136498103892674</v>
      </c>
      <c r="J23" s="333">
        <v>3.8247439902135305E-2</v>
      </c>
      <c r="K23" s="324">
        <v>1.4295957992730373E-2</v>
      </c>
      <c r="L23" s="325">
        <v>4934673162.9737778</v>
      </c>
      <c r="M23" s="325">
        <v>237890286.62750816</v>
      </c>
      <c r="N23" s="324">
        <v>5.0649623985294427E-2</v>
      </c>
      <c r="O23" s="323">
        <v>1006735323.7997626</v>
      </c>
      <c r="P23" s="323">
        <v>30111426.852633834</v>
      </c>
      <c r="Q23" s="324">
        <v>3.083216266442021E-2</v>
      </c>
    </row>
    <row r="24" spans="1:17">
      <c r="A24" s="336" t="s">
        <v>66</v>
      </c>
      <c r="B24" s="336" t="s">
        <v>133</v>
      </c>
      <c r="C24" s="228" t="s">
        <v>127</v>
      </c>
      <c r="D24" s="323">
        <v>60714023.370760106</v>
      </c>
      <c r="E24" s="323">
        <v>1981388.1456033066</v>
      </c>
      <c r="F24" s="327">
        <v>3.3735726960104517E-2</v>
      </c>
      <c r="G24" s="334">
        <v>18.007491402665764</v>
      </c>
      <c r="H24" s="334">
        <v>-0.972193648684609</v>
      </c>
      <c r="I24" s="335">
        <v>3.5424987938183325</v>
      </c>
      <c r="J24" s="335">
        <v>0.16077123724085718</v>
      </c>
      <c r="K24" s="327">
        <v>4.754115597755839E-2</v>
      </c>
      <c r="L24" s="328">
        <v>215079354.55877572</v>
      </c>
      <c r="M24" s="328">
        <v>16461583.547450066</v>
      </c>
      <c r="N24" s="327">
        <v>8.2880718395089564E-2</v>
      </c>
      <c r="O24" s="323">
        <v>181388428.46339846</v>
      </c>
      <c r="P24" s="323">
        <v>7190932.0436321497</v>
      </c>
      <c r="Q24" s="327">
        <v>4.1280340943041186E-2</v>
      </c>
    </row>
    <row r="25" spans="1:17">
      <c r="A25" s="336"/>
      <c r="B25" s="336"/>
      <c r="C25" s="228" t="s">
        <v>128</v>
      </c>
      <c r="D25" s="323">
        <v>46664330.238430955</v>
      </c>
      <c r="E25" s="323">
        <v>-667233.75660290569</v>
      </c>
      <c r="F25" s="324">
        <v>-1.4097014767416378E-2</v>
      </c>
      <c r="G25" s="332">
        <v>13.840419048631093</v>
      </c>
      <c r="H25" s="332">
        <v>-1.4549644152594325</v>
      </c>
      <c r="I25" s="333">
        <v>2.9760713330714035</v>
      </c>
      <c r="J25" s="333">
        <v>3.6331537291546034E-2</v>
      </c>
      <c r="K25" s="324">
        <v>1.2358759555421116E-2</v>
      </c>
      <c r="L25" s="325">
        <v>138876375.49957141</v>
      </c>
      <c r="M25" s="325">
        <v>-266106.77313068509</v>
      </c>
      <c r="N25" s="324">
        <v>-1.9124768279550214E-3</v>
      </c>
      <c r="O25" s="323">
        <v>28463435.767109275</v>
      </c>
      <c r="P25" s="323">
        <v>-619241.68786130846</v>
      </c>
      <c r="Q25" s="324">
        <v>-2.129245798706448E-2</v>
      </c>
    </row>
    <row r="26" spans="1:17">
      <c r="A26" s="336"/>
      <c r="B26" s="336"/>
      <c r="C26" s="228" t="s">
        <v>129</v>
      </c>
      <c r="D26" s="323">
        <v>81418908.634289503</v>
      </c>
      <c r="E26" s="323">
        <v>1650407.3123790771</v>
      </c>
      <c r="F26" s="327">
        <v>2.0689962642256025E-2</v>
      </c>
      <c r="G26" s="334">
        <v>24.148462181349952</v>
      </c>
      <c r="H26" s="334">
        <v>-1.6290468015878012</v>
      </c>
      <c r="I26" s="335">
        <v>2.6678054511247273</v>
      </c>
      <c r="J26" s="335">
        <v>0.18319580140032254</v>
      </c>
      <c r="K26" s="327">
        <v>7.3732226476960996E-2</v>
      </c>
      <c r="L26" s="328">
        <v>217209808.27918366</v>
      </c>
      <c r="M26" s="328">
        <v>19016220.150711089</v>
      </c>
      <c r="N26" s="327">
        <v>9.5947706130555754E-2</v>
      </c>
      <c r="O26" s="323">
        <v>42782564.784198165</v>
      </c>
      <c r="P26" s="323">
        <v>1452415.8594538271</v>
      </c>
      <c r="Q26" s="327">
        <v>3.5141800773533301E-2</v>
      </c>
    </row>
    <row r="27" spans="1:17">
      <c r="A27" s="336"/>
      <c r="B27" s="336"/>
      <c r="C27" s="228" t="s">
        <v>130</v>
      </c>
      <c r="D27" s="323">
        <v>87178404.397883877</v>
      </c>
      <c r="E27" s="323">
        <v>13764413.950432152</v>
      </c>
      <c r="F27" s="324">
        <v>0.18749033891958844</v>
      </c>
      <c r="G27" s="332">
        <v>25.856701311102047</v>
      </c>
      <c r="H27" s="332">
        <v>2.1326778322669284</v>
      </c>
      <c r="I27" s="333">
        <v>2.3736506180930164</v>
      </c>
      <c r="J27" s="333">
        <v>7.0330253933676534E-2</v>
      </c>
      <c r="K27" s="324">
        <v>3.0534290855951121E-2</v>
      </c>
      <c r="L27" s="325">
        <v>206931073.48339999</v>
      </c>
      <c r="M27" s="325">
        <v>37835134.271585196</v>
      </c>
      <c r="N27" s="324">
        <v>0.22374951431679113</v>
      </c>
      <c r="O27" s="323">
        <v>43248537.970119476</v>
      </c>
      <c r="P27" s="323">
        <v>6660091.4559622109</v>
      </c>
      <c r="Q27" s="324">
        <v>0.18202717224917445</v>
      </c>
    </row>
    <row r="28" spans="1:17">
      <c r="A28" s="336"/>
      <c r="B28" s="336"/>
      <c r="C28" s="228" t="s">
        <v>166</v>
      </c>
      <c r="D28" s="323">
        <v>76149321.831729874</v>
      </c>
      <c r="E28" s="323">
        <v>5799677.0537501574</v>
      </c>
      <c r="F28" s="327">
        <v>8.2440743973244995E-2</v>
      </c>
      <c r="G28" s="334">
        <v>22.585527726105234</v>
      </c>
      <c r="H28" s="334">
        <v>-0.14824024193787722</v>
      </c>
      <c r="I28" s="335">
        <v>3.6377781285921844</v>
      </c>
      <c r="J28" s="335">
        <v>0.16543081640390911</v>
      </c>
      <c r="K28" s="327">
        <v>4.7642358764986133E-2</v>
      </c>
      <c r="L28" s="328">
        <v>277014337.46659428</v>
      </c>
      <c r="M28" s="328">
        <v>32735937.508376479</v>
      </c>
      <c r="N28" s="327">
        <v>0.13401077423945687</v>
      </c>
      <c r="O28" s="323">
        <v>213575201.78869003</v>
      </c>
      <c r="P28" s="323">
        <v>14853318.766440123</v>
      </c>
      <c r="Q28" s="327">
        <v>7.4744253328039717E-2</v>
      </c>
    </row>
    <row r="29" spans="1:17">
      <c r="A29" s="336"/>
      <c r="B29" s="336"/>
      <c r="C29" s="228" t="s">
        <v>167</v>
      </c>
      <c r="D29" s="323">
        <v>110506287.93122929</v>
      </c>
      <c r="E29" s="323">
        <v>18117089.630543783</v>
      </c>
      <c r="F29" s="324">
        <v>0.19609532243781097</v>
      </c>
      <c r="G29" s="332">
        <v>32.775640937353437</v>
      </c>
      <c r="H29" s="332">
        <v>2.9197034475490362</v>
      </c>
      <c r="I29" s="333">
        <v>2.3800062628864924</v>
      </c>
      <c r="J29" s="333">
        <v>5.6617485942377144E-2</v>
      </c>
      <c r="K29" s="324">
        <v>2.4368494203042702E-2</v>
      </c>
      <c r="L29" s="325">
        <v>263005657.36466375</v>
      </c>
      <c r="M29" s="325">
        <v>48349630.921986729</v>
      </c>
      <c r="N29" s="324">
        <v>0.22524236436892348</v>
      </c>
      <c r="O29" s="323">
        <v>53095028.606892467</v>
      </c>
      <c r="P29" s="323">
        <v>8227491.628723219</v>
      </c>
      <c r="Q29" s="324">
        <v>0.18337292801979274</v>
      </c>
    </row>
    <row r="30" spans="1:17">
      <c r="A30" s="336"/>
      <c r="B30" s="336"/>
      <c r="C30" s="228" t="s">
        <v>168</v>
      </c>
      <c r="D30" s="323">
        <v>150407660.12341961</v>
      </c>
      <c r="E30" s="323">
        <v>3835030.0897844136</v>
      </c>
      <c r="F30" s="327">
        <v>2.6164708164848775E-2</v>
      </c>
      <c r="G30" s="334">
        <v>44.610198702001185</v>
      </c>
      <c r="H30" s="334">
        <v>-2.7553306075866288</v>
      </c>
      <c r="I30" s="335">
        <v>2.7445627138392186</v>
      </c>
      <c r="J30" s="335">
        <v>0.12061585521618357</v>
      </c>
      <c r="K30" s="327">
        <v>4.5967339170686933E-2</v>
      </c>
      <c r="L30" s="328">
        <v>412803255.85053933</v>
      </c>
      <c r="M30" s="328">
        <v>28204463.713665903</v>
      </c>
      <c r="N30" s="327">
        <v>7.3334769350051218E-2</v>
      </c>
      <c r="O30" s="323">
        <v>82066348.874961972</v>
      </c>
      <c r="P30" s="323">
        <v>1813639.0692040622</v>
      </c>
      <c r="Q30" s="327">
        <v>2.2599100685743306E-2</v>
      </c>
    </row>
    <row r="31" spans="1:17">
      <c r="A31" s="336"/>
      <c r="B31" s="336" t="s">
        <v>134</v>
      </c>
      <c r="C31" s="228" t="s">
        <v>127</v>
      </c>
      <c r="D31" s="323">
        <v>768171089.20371509</v>
      </c>
      <c r="E31" s="323">
        <v>20921389.241063118</v>
      </c>
      <c r="F31" s="324">
        <v>2.799785565937167E-2</v>
      </c>
      <c r="G31" s="332">
        <v>19.037278987105221</v>
      </c>
      <c r="H31" s="332">
        <v>-0.95054224414837307</v>
      </c>
      <c r="I31" s="333">
        <v>3.5192114843976521</v>
      </c>
      <c r="J31" s="333">
        <v>9.7564909996331384E-2</v>
      </c>
      <c r="K31" s="324">
        <v>2.8514023256011514E-2</v>
      </c>
      <c r="L31" s="325">
        <v>2703356519.1079674</v>
      </c>
      <c r="M31" s="325">
        <v>146532143.00834465</v>
      </c>
      <c r="N31" s="324">
        <v>5.7310210422772991E-2</v>
      </c>
      <c r="O31" s="323">
        <v>2293231468.0986657</v>
      </c>
      <c r="P31" s="323">
        <v>76159423.568377018</v>
      </c>
      <c r="Q31" s="324">
        <v>3.435135261222972E-2</v>
      </c>
    </row>
    <row r="32" spans="1:17">
      <c r="A32" s="336"/>
      <c r="B32" s="336"/>
      <c r="C32" s="228" t="s">
        <v>128</v>
      </c>
      <c r="D32" s="323">
        <v>606274204.42166817</v>
      </c>
      <c r="E32" s="323">
        <v>-14396614.135880113</v>
      </c>
      <c r="F32" s="327">
        <v>-2.3195248923315162E-2</v>
      </c>
      <c r="G32" s="334">
        <v>15.025052796799189</v>
      </c>
      <c r="H32" s="334">
        <v>-1.5769710854508343</v>
      </c>
      <c r="I32" s="335">
        <v>2.9020953313864237</v>
      </c>
      <c r="J32" s="335">
        <v>5.6885916897200239E-3</v>
      </c>
      <c r="K32" s="327">
        <v>1.9640168667456226E-3</v>
      </c>
      <c r="L32" s="328">
        <v>1759465538.1921415</v>
      </c>
      <c r="M32" s="328">
        <v>-38249603.811011314</v>
      </c>
      <c r="N32" s="327">
        <v>-2.1276787916683314E-2</v>
      </c>
      <c r="O32" s="323">
        <v>362579554.59618729</v>
      </c>
      <c r="P32" s="323">
        <v>-10042269.281909108</v>
      </c>
      <c r="Q32" s="327">
        <v>-2.6950298233724621E-2</v>
      </c>
    </row>
    <row r="33" spans="1:17">
      <c r="A33" s="336"/>
      <c r="B33" s="336"/>
      <c r="C33" s="228" t="s">
        <v>129</v>
      </c>
      <c r="D33" s="323">
        <v>963857235.82543564</v>
      </c>
      <c r="E33" s="323">
        <v>59758364.56186223</v>
      </c>
      <c r="F33" s="324">
        <v>6.609715647398566E-2</v>
      </c>
      <c r="G33" s="332">
        <v>23.886891032529821</v>
      </c>
      <c r="H33" s="332">
        <v>-0.29641290870650394</v>
      </c>
      <c r="I33" s="333">
        <v>2.6556773043339179</v>
      </c>
      <c r="J33" s="333">
        <v>7.7118195769815046E-2</v>
      </c>
      <c r="K33" s="324">
        <v>2.9907476432742743E-2</v>
      </c>
      <c r="L33" s="325">
        <v>2559693785.7996345</v>
      </c>
      <c r="M33" s="325">
        <v>228421406.26042318</v>
      </c>
      <c r="N33" s="324">
        <v>9.7981432056245585E-2</v>
      </c>
      <c r="O33" s="323">
        <v>518850661.98339826</v>
      </c>
      <c r="P33" s="323">
        <v>31909099.314925015</v>
      </c>
      <c r="Q33" s="324">
        <v>6.55296277032935E-2</v>
      </c>
    </row>
    <row r="34" spans="1:17">
      <c r="A34" s="336"/>
      <c r="B34" s="336"/>
      <c r="C34" s="228" t="s">
        <v>130</v>
      </c>
      <c r="D34" s="323">
        <v>1000527203.4374868</v>
      </c>
      <c r="E34" s="323">
        <v>133154622.28666794</v>
      </c>
      <c r="F34" s="327">
        <v>0.15351490833385589</v>
      </c>
      <c r="G34" s="334">
        <v>24.795668274592362</v>
      </c>
      <c r="H34" s="334">
        <v>1.5947381252726949</v>
      </c>
      <c r="I34" s="335">
        <v>2.35558097920415</v>
      </c>
      <c r="J34" s="335">
        <v>5.095390633509389E-2</v>
      </c>
      <c r="K34" s="327">
        <v>2.2109393287505212E-2</v>
      </c>
      <c r="L34" s="328">
        <v>2356822849.5936646</v>
      </c>
      <c r="M34" s="328">
        <v>357852516.80917525</v>
      </c>
      <c r="N34" s="327">
        <v>0.17901842310520955</v>
      </c>
      <c r="O34" s="323">
        <v>497881732.72262681</v>
      </c>
      <c r="P34" s="323">
        <v>64812438.928647459</v>
      </c>
      <c r="Q34" s="327">
        <v>0.14965835688983337</v>
      </c>
    </row>
    <row r="35" spans="1:17">
      <c r="A35" s="336"/>
      <c r="B35" s="336"/>
      <c r="C35" s="228" t="s">
        <v>166</v>
      </c>
      <c r="D35" s="323">
        <v>935355739.15363085</v>
      </c>
      <c r="E35" s="323">
        <v>48758776.175626874</v>
      </c>
      <c r="F35" s="324">
        <v>5.4995424315294611E-2</v>
      </c>
      <c r="G35" s="332">
        <v>23.180549761272598</v>
      </c>
      <c r="H35" s="332">
        <v>-0.53460409032804179</v>
      </c>
      <c r="I35" s="333">
        <v>3.6098733104374374</v>
      </c>
      <c r="J35" s="333">
        <v>9.9305255025298411E-2</v>
      </c>
      <c r="K35" s="324">
        <v>2.8287517421063078E-2</v>
      </c>
      <c r="L35" s="325">
        <v>3376515718.5351734</v>
      </c>
      <c r="M35" s="325">
        <v>264056742.27917385</v>
      </c>
      <c r="N35" s="324">
        <v>8.4838625759755301E-2</v>
      </c>
      <c r="O35" s="323">
        <v>2646902958.1658511</v>
      </c>
      <c r="P35" s="323">
        <v>134048498.66931343</v>
      </c>
      <c r="Q35" s="324">
        <v>5.3345110443113637E-2</v>
      </c>
    </row>
    <row r="36" spans="1:17">
      <c r="A36" s="336"/>
      <c r="B36" s="336"/>
      <c r="C36" s="228" t="s">
        <v>167</v>
      </c>
      <c r="D36" s="323">
        <v>1275716769.7958429</v>
      </c>
      <c r="E36" s="323">
        <v>181250871.02478337</v>
      </c>
      <c r="F36" s="327">
        <v>0.16560668653843316</v>
      </c>
      <c r="G36" s="334">
        <v>31.615581992687542</v>
      </c>
      <c r="H36" s="334">
        <v>2.3402423981281686</v>
      </c>
      <c r="I36" s="335">
        <v>2.357674297031322</v>
      </c>
      <c r="J36" s="335">
        <v>2.8563060647555094E-2</v>
      </c>
      <c r="K36" s="327">
        <v>1.2263502146811493E-2</v>
      </c>
      <c r="L36" s="328">
        <v>3007724638.4394827</v>
      </c>
      <c r="M36" s="328">
        <v>458591815.7729497</v>
      </c>
      <c r="N36" s="327">
        <v>0.17990110664113509</v>
      </c>
      <c r="O36" s="323">
        <v>613875364.42613864</v>
      </c>
      <c r="P36" s="323">
        <v>81671719.934704483</v>
      </c>
      <c r="Q36" s="327">
        <v>0.1534595277203499</v>
      </c>
    </row>
    <row r="37" spans="1:17">
      <c r="A37" s="336"/>
      <c r="B37" s="336"/>
      <c r="C37" s="228" t="s">
        <v>168</v>
      </c>
      <c r="D37" s="323">
        <v>1822193174.8179519</v>
      </c>
      <c r="E37" s="323">
        <v>66272933.093601942</v>
      </c>
      <c r="F37" s="324">
        <v>3.774256456461858E-2</v>
      </c>
      <c r="G37" s="332">
        <v>45.158689678581283</v>
      </c>
      <c r="H37" s="332">
        <v>-1.8095725899483455</v>
      </c>
      <c r="I37" s="333">
        <v>2.7234981660120843</v>
      </c>
      <c r="J37" s="333">
        <v>4.7373358195559767E-2</v>
      </c>
      <c r="K37" s="324">
        <v>1.770222302681471E-2</v>
      </c>
      <c r="L37" s="325">
        <v>4962739769.7364292</v>
      </c>
      <c r="M37" s="325">
        <v>263678050.31070805</v>
      </c>
      <c r="N37" s="324">
        <v>5.6112914886960137E-2</v>
      </c>
      <c r="O37" s="323">
        <v>1008514066.7870215</v>
      </c>
      <c r="P37" s="323">
        <v>31290070.230555892</v>
      </c>
      <c r="Q37" s="324">
        <v>3.2019342894582616E-2</v>
      </c>
    </row>
    <row r="38" spans="1:17">
      <c r="A38" s="336"/>
      <c r="B38" s="336" t="s">
        <v>135</v>
      </c>
      <c r="C38" s="228" t="s">
        <v>127</v>
      </c>
      <c r="D38" s="323">
        <v>766189701.05812025</v>
      </c>
      <c r="E38" s="323">
        <v>17573610.716771007</v>
      </c>
      <c r="F38" s="327">
        <v>2.3474796953346144E-2</v>
      </c>
      <c r="G38" s="334">
        <v>19.119472498409149</v>
      </c>
      <c r="H38" s="334">
        <v>-0.95353442607788352</v>
      </c>
      <c r="I38" s="335">
        <v>3.5068272672549288</v>
      </c>
      <c r="J38" s="335">
        <v>8.5433216848612048E-2</v>
      </c>
      <c r="K38" s="327">
        <v>2.4970294444297114E-2</v>
      </c>
      <c r="L38" s="328">
        <v>2686894935.5605187</v>
      </c>
      <c r="M38" s="328">
        <v>125584298.02818871</v>
      </c>
      <c r="N38" s="327">
        <v>4.9031263989588424E-2</v>
      </c>
      <c r="O38" s="323">
        <v>2286040536.0550318</v>
      </c>
      <c r="P38" s="323">
        <v>65478680.05673933</v>
      </c>
      <c r="Q38" s="327">
        <v>2.9487438001272091E-2</v>
      </c>
    </row>
    <row r="39" spans="1:17">
      <c r="A39" s="336"/>
      <c r="B39" s="336"/>
      <c r="C39" s="228" t="s">
        <v>128</v>
      </c>
      <c r="D39" s="323">
        <v>606941438.17827094</v>
      </c>
      <c r="E39" s="323">
        <v>-17328276.816566229</v>
      </c>
      <c r="F39" s="324">
        <v>-2.7757676530423291E-2</v>
      </c>
      <c r="G39" s="332">
        <v>15.145596605342625</v>
      </c>
      <c r="H39" s="332">
        <v>-1.5932505467739162</v>
      </c>
      <c r="I39" s="333">
        <v>2.8993433868135456</v>
      </c>
      <c r="J39" s="333">
        <v>4.6919644880434319E-3</v>
      </c>
      <c r="K39" s="324">
        <v>1.6209082903232632E-3</v>
      </c>
      <c r="L39" s="325">
        <v>1759731644.9652722</v>
      </c>
      <c r="M39" s="325">
        <v>-47311573.459269047</v>
      </c>
      <c r="N39" s="324">
        <v>-2.6181760888108328E-2</v>
      </c>
      <c r="O39" s="323">
        <v>363198796.28404874</v>
      </c>
      <c r="P39" s="323">
        <v>-11340197.573422492</v>
      </c>
      <c r="Q39" s="324">
        <v>-3.0277748804275216E-2</v>
      </c>
    </row>
    <row r="40" spans="1:17">
      <c r="A40" s="336"/>
      <c r="B40" s="336"/>
      <c r="C40" s="228" t="s">
        <v>129</v>
      </c>
      <c r="D40" s="323">
        <v>962206828.51305676</v>
      </c>
      <c r="E40" s="323">
        <v>62084881.775478244</v>
      </c>
      <c r="F40" s="327">
        <v>6.8973856265253874E-2</v>
      </c>
      <c r="G40" s="334">
        <v>24.010877423868372</v>
      </c>
      <c r="H40" s="334">
        <v>-0.12452963304856013</v>
      </c>
      <c r="I40" s="335">
        <v>2.6404692737164948</v>
      </c>
      <c r="J40" s="335">
        <v>6.2847768180248398E-2</v>
      </c>
      <c r="K40" s="327">
        <v>2.4382077836200236E-2</v>
      </c>
      <c r="L40" s="328">
        <v>2540677565.6489229</v>
      </c>
      <c r="M40" s="328">
        <v>220503878.13298893</v>
      </c>
      <c r="N40" s="327">
        <v>9.5037660033576513E-2</v>
      </c>
      <c r="O40" s="323">
        <v>517398246.12394446</v>
      </c>
      <c r="P40" s="323">
        <v>33059257.443727016</v>
      </c>
      <c r="Q40" s="327">
        <v>6.8256444796671603E-2</v>
      </c>
    </row>
    <row r="41" spans="1:17">
      <c r="A41" s="336"/>
      <c r="B41" s="336"/>
      <c r="C41" s="228" t="s">
        <v>130</v>
      </c>
      <c r="D41" s="323">
        <v>986762789.48705471</v>
      </c>
      <c r="E41" s="323">
        <v>126484168.76850343</v>
      </c>
      <c r="F41" s="324">
        <v>0.14702698140151035</v>
      </c>
      <c r="G41" s="332">
        <v>24.623646063104815</v>
      </c>
      <c r="H41" s="332">
        <v>1.5565774635002967</v>
      </c>
      <c r="I41" s="333">
        <v>2.3500964365787973</v>
      </c>
      <c r="J41" s="333">
        <v>4.8523576539880597E-2</v>
      </c>
      <c r="K41" s="324">
        <v>2.1082789679341338E-2</v>
      </c>
      <c r="L41" s="325">
        <v>2318987715.3220811</v>
      </c>
      <c r="M41" s="325">
        <v>338993789.80455065</v>
      </c>
      <c r="N41" s="324">
        <v>0.17120951000692819</v>
      </c>
      <c r="O41" s="323">
        <v>491221641.26666451</v>
      </c>
      <c r="P41" s="323">
        <v>61602498.943656147</v>
      </c>
      <c r="Q41" s="324">
        <v>0.14338862698380517</v>
      </c>
    </row>
    <row r="42" spans="1:17">
      <c r="A42" s="336"/>
      <c r="B42" s="336"/>
      <c r="C42" s="228" t="s">
        <v>166</v>
      </c>
      <c r="D42" s="323">
        <v>929556062.09988832</v>
      </c>
      <c r="E42" s="323">
        <v>42217810.19133389</v>
      </c>
      <c r="F42" s="327">
        <v>4.7578034757916297E-2</v>
      </c>
      <c r="G42" s="334">
        <v>23.196111277016701</v>
      </c>
      <c r="H42" s="334">
        <v>-0.59652035984944263</v>
      </c>
      <c r="I42" s="335">
        <v>3.5971792529362063</v>
      </c>
      <c r="J42" s="335">
        <v>8.8361592455218574E-2</v>
      </c>
      <c r="K42" s="327">
        <v>2.5182725637303702E-2</v>
      </c>
      <c r="L42" s="328">
        <v>3343779781.0267982</v>
      </c>
      <c r="M42" s="328">
        <v>230271651.90973473</v>
      </c>
      <c r="N42" s="327">
        <v>7.3958904990890695E-2</v>
      </c>
      <c r="O42" s="323">
        <v>2632049639.3994107</v>
      </c>
      <c r="P42" s="323">
        <v>117294358.48871374</v>
      </c>
      <c r="Q42" s="327">
        <v>4.6642454388737417E-2</v>
      </c>
    </row>
    <row r="43" spans="1:17">
      <c r="A43" s="336"/>
      <c r="B43" s="336"/>
      <c r="C43" s="228" t="s">
        <v>167</v>
      </c>
      <c r="D43" s="323">
        <v>1257599680.1652989</v>
      </c>
      <c r="E43" s="323">
        <v>172420054.49598956</v>
      </c>
      <c r="F43" s="324">
        <v>0.15888618844059624</v>
      </c>
      <c r="G43" s="332">
        <v>31.382100889273943</v>
      </c>
      <c r="H43" s="332">
        <v>2.2846523820692681</v>
      </c>
      <c r="I43" s="333">
        <v>2.3531931935037687</v>
      </c>
      <c r="J43" s="333">
        <v>2.6245158004215341E-2</v>
      </c>
      <c r="K43" s="324">
        <v>1.127878990154629E-2</v>
      </c>
      <c r="L43" s="325">
        <v>2959375007.517498</v>
      </c>
      <c r="M43" s="325">
        <v>434218409.40215778</v>
      </c>
      <c r="N43" s="324">
        <v>0.17195702227982149</v>
      </c>
      <c r="O43" s="323">
        <v>605647872.79741526</v>
      </c>
      <c r="P43" s="323">
        <v>77635547.175992906</v>
      </c>
      <c r="Q43" s="324">
        <v>0.14703358881750148</v>
      </c>
    </row>
    <row r="44" spans="1:17">
      <c r="A44" s="336"/>
      <c r="B44" s="336"/>
      <c r="C44" s="228" t="s">
        <v>168</v>
      </c>
      <c r="D44" s="323">
        <v>1818358144.7281673</v>
      </c>
      <c r="E44" s="323">
        <v>62851209.22609663</v>
      </c>
      <c r="F44" s="327">
        <v>3.5802313254958085E-2</v>
      </c>
      <c r="G44" s="334">
        <v>45.375249096112888</v>
      </c>
      <c r="H44" s="334">
        <v>-1.696011229390308</v>
      </c>
      <c r="I44" s="335">
        <v>2.7137312417408537</v>
      </c>
      <c r="J44" s="335">
        <v>3.8323614491329039E-2</v>
      </c>
      <c r="K44" s="327">
        <v>1.432440204662493E-2</v>
      </c>
      <c r="L44" s="328">
        <v>4934535306.0227642</v>
      </c>
      <c r="M44" s="328">
        <v>237838661.09108543</v>
      </c>
      <c r="N44" s="327">
        <v>5.0639562030846297E-2</v>
      </c>
      <c r="O44" s="323">
        <v>1006700427.7178172</v>
      </c>
      <c r="P44" s="323">
        <v>30105932.418699861</v>
      </c>
      <c r="Q44" s="327">
        <v>3.0827464790776679E-2</v>
      </c>
    </row>
    <row r="45" spans="1:17">
      <c r="A45" s="336" t="s">
        <v>67</v>
      </c>
      <c r="B45" s="336" t="s">
        <v>133</v>
      </c>
      <c r="C45" s="228" t="s">
        <v>127</v>
      </c>
      <c r="D45" s="323">
        <v>46910788.96083279</v>
      </c>
      <c r="E45" s="323">
        <v>963631.4296515733</v>
      </c>
      <c r="F45" s="324">
        <v>2.0972601602125704E-2</v>
      </c>
      <c r="G45" s="332">
        <v>25.138023896482721</v>
      </c>
      <c r="H45" s="332">
        <v>-1.2348412679165079</v>
      </c>
      <c r="I45" s="333">
        <v>3.548055123964398</v>
      </c>
      <c r="J45" s="333">
        <v>0.16634329581561813</v>
      </c>
      <c r="K45" s="324">
        <v>4.9189080639871652E-2</v>
      </c>
      <c r="L45" s="325">
        <v>166442065.14169529</v>
      </c>
      <c r="M45" s="325">
        <v>11062019.048684478</v>
      </c>
      <c r="N45" s="324">
        <v>7.1193305233432161E-2</v>
      </c>
      <c r="O45" s="323">
        <v>139346419.41870105</v>
      </c>
      <c r="P45" s="323">
        <v>3827773.4150972366</v>
      </c>
      <c r="Q45" s="324">
        <v>2.8245363483010637E-2</v>
      </c>
    </row>
    <row r="46" spans="1:17">
      <c r="A46" s="336"/>
      <c r="B46" s="336"/>
      <c r="C46" s="228" t="s">
        <v>128</v>
      </c>
      <c r="D46" s="323">
        <v>21427590.976087458</v>
      </c>
      <c r="E46" s="323">
        <v>-530134.44108517095</v>
      </c>
      <c r="F46" s="327">
        <v>-2.4143413355126715E-2</v>
      </c>
      <c r="G46" s="334">
        <v>11.482375503227557</v>
      </c>
      <c r="H46" s="334">
        <v>-1.120975016355894</v>
      </c>
      <c r="I46" s="335">
        <v>3.2665746663946233</v>
      </c>
      <c r="J46" s="335">
        <v>-1.5991304724618072E-2</v>
      </c>
      <c r="K46" s="327">
        <v>-4.8715866993422801E-3</v>
      </c>
      <c r="L46" s="328">
        <v>69994825.844353333</v>
      </c>
      <c r="M46" s="328">
        <v>-2082856.4132375866</v>
      </c>
      <c r="N46" s="327">
        <v>-2.8897383323091372E-2</v>
      </c>
      <c r="O46" s="323">
        <v>15591545.210927486</v>
      </c>
      <c r="P46" s="323">
        <v>-413361.85021876916</v>
      </c>
      <c r="Q46" s="327">
        <v>-2.5827194662207842E-2</v>
      </c>
    </row>
    <row r="47" spans="1:17">
      <c r="A47" s="336"/>
      <c r="B47" s="336"/>
      <c r="C47" s="228" t="s">
        <v>129</v>
      </c>
      <c r="D47" s="323">
        <v>34224240.366469748</v>
      </c>
      <c r="E47" s="323">
        <v>1095596.1713352017</v>
      </c>
      <c r="F47" s="324">
        <v>3.3070963148443815E-2</v>
      </c>
      <c r="G47" s="332">
        <v>18.339699485540525</v>
      </c>
      <c r="H47" s="332">
        <v>-0.67556312008902708</v>
      </c>
      <c r="I47" s="333">
        <v>3.1222096185390114</v>
      </c>
      <c r="J47" s="333">
        <v>0.10207926731010097</v>
      </c>
      <c r="K47" s="324">
        <v>3.379962300917385E-2</v>
      </c>
      <c r="L47" s="325">
        <v>106855252.45938295</v>
      </c>
      <c r="M47" s="325">
        <v>6802428.6305936426</v>
      </c>
      <c r="N47" s="324">
        <v>6.7988372244585302E-2</v>
      </c>
      <c r="O47" s="323">
        <v>22781393.597478509</v>
      </c>
      <c r="P47" s="323">
        <v>611538.04960324243</v>
      </c>
      <c r="Q47" s="324">
        <v>2.7584214443014336E-2</v>
      </c>
    </row>
    <row r="48" spans="1:17">
      <c r="A48" s="336"/>
      <c r="B48" s="336"/>
      <c r="C48" s="228" t="s">
        <v>130</v>
      </c>
      <c r="D48" s="323">
        <v>58067319.995737791</v>
      </c>
      <c r="E48" s="323">
        <v>7945314.110943757</v>
      </c>
      <c r="F48" s="327">
        <v>0.1585194760402476</v>
      </c>
      <c r="G48" s="334">
        <v>31.116459773812601</v>
      </c>
      <c r="H48" s="334">
        <v>2.3473046400735811</v>
      </c>
      <c r="I48" s="335">
        <v>2.4708159283211488</v>
      </c>
      <c r="J48" s="335">
        <v>6.7888463867411097E-2</v>
      </c>
      <c r="K48" s="327">
        <v>2.8252398323161336E-2</v>
      </c>
      <c r="L48" s="328">
        <v>143473659.16039008</v>
      </c>
      <c r="M48" s="328">
        <v>23034114.646306619</v>
      </c>
      <c r="N48" s="327">
        <v>0.19125042974247675</v>
      </c>
      <c r="O48" s="323">
        <v>29066497.95807445</v>
      </c>
      <c r="P48" s="323">
        <v>3986523.098458562</v>
      </c>
      <c r="Q48" s="327">
        <v>0.15895243598819211</v>
      </c>
    </row>
    <row r="49" spans="1:17">
      <c r="A49" s="336"/>
      <c r="B49" s="336"/>
      <c r="C49" s="228" t="s">
        <v>166</v>
      </c>
      <c r="D49" s="323">
        <v>57362627.005434103</v>
      </c>
      <c r="E49" s="323">
        <v>3078781.4130497277</v>
      </c>
      <c r="F49" s="324">
        <v>5.6716346814634264E-2</v>
      </c>
      <c r="G49" s="332">
        <v>30.738836851189664</v>
      </c>
      <c r="H49" s="332">
        <v>-0.41914151649231357</v>
      </c>
      <c r="I49" s="333">
        <v>3.6526827657290917</v>
      </c>
      <c r="J49" s="333">
        <v>0.17442316769930954</v>
      </c>
      <c r="K49" s="324">
        <v>5.0146679045494309E-2</v>
      </c>
      <c r="L49" s="325">
        <v>209527479.05969533</v>
      </c>
      <c r="M49" s="325">
        <v>20714172.110017687</v>
      </c>
      <c r="N49" s="324">
        <v>0.10970716230047499</v>
      </c>
      <c r="O49" s="323">
        <v>160508195.05642223</v>
      </c>
      <c r="P49" s="323">
        <v>7773990.2179345489</v>
      </c>
      <c r="Q49" s="324">
        <v>5.0898816189571511E-2</v>
      </c>
    </row>
    <row r="50" spans="1:17">
      <c r="A50" s="336"/>
      <c r="B50" s="336"/>
      <c r="C50" s="228" t="s">
        <v>167</v>
      </c>
      <c r="D50" s="323">
        <v>66083533.492152773</v>
      </c>
      <c r="E50" s="323">
        <v>8313547.8904944882</v>
      </c>
      <c r="F50" s="327">
        <v>0.14390773693140488</v>
      </c>
      <c r="G50" s="334">
        <v>35.412097747423232</v>
      </c>
      <c r="H50" s="334">
        <v>2.253135959898465</v>
      </c>
      <c r="I50" s="335">
        <v>2.526841405508844</v>
      </c>
      <c r="J50" s="335">
        <v>5.7614478576975436E-2</v>
      </c>
      <c r="K50" s="327">
        <v>2.3333002709704027E-2</v>
      </c>
      <c r="L50" s="328">
        <v>166982608.65030208</v>
      </c>
      <c r="M50" s="328">
        <v>24335404.634221107</v>
      </c>
      <c r="N50" s="327">
        <v>0.17059853925687682</v>
      </c>
      <c r="O50" s="323">
        <v>33607696.809403658</v>
      </c>
      <c r="P50" s="323">
        <v>4258047.0464264862</v>
      </c>
      <c r="Q50" s="327">
        <v>0.14507999518950845</v>
      </c>
    </row>
    <row r="51" spans="1:17">
      <c r="A51" s="336"/>
      <c r="B51" s="336"/>
      <c r="C51" s="228" t="s">
        <v>168</v>
      </c>
      <c r="D51" s="323">
        <v>63120190.71358797</v>
      </c>
      <c r="E51" s="323">
        <v>1022962.9841049016</v>
      </c>
      <c r="F51" s="324">
        <v>1.6473569296221742E-2</v>
      </c>
      <c r="G51" s="332">
        <v>33.824135079747194</v>
      </c>
      <c r="H51" s="332">
        <v>-1.8185880393329441</v>
      </c>
      <c r="I51" s="333">
        <v>3.1466892350450562</v>
      </c>
      <c r="J51" s="333">
        <v>6.0687264416599884E-2</v>
      </c>
      <c r="K51" s="324">
        <v>1.9665335600625389E-2</v>
      </c>
      <c r="L51" s="325">
        <v>198619624.63243818</v>
      </c>
      <c r="M51" s="325">
        <v>6987457.4886894226</v>
      </c>
      <c r="N51" s="324">
        <v>3.6462863165597513E-2</v>
      </c>
      <c r="O51" s="323">
        <v>43668283.628753424</v>
      </c>
      <c r="P51" s="323">
        <v>575070.95322056115</v>
      </c>
      <c r="Q51" s="324">
        <v>1.3344815053602875E-2</v>
      </c>
    </row>
    <row r="52" spans="1:17">
      <c r="A52" s="336"/>
      <c r="B52" s="336" t="s">
        <v>134</v>
      </c>
      <c r="C52" s="228" t="s">
        <v>127</v>
      </c>
      <c r="D52" s="323">
        <v>586396962.70829511</v>
      </c>
      <c r="E52" s="323">
        <v>15185545.32705164</v>
      </c>
      <c r="F52" s="327">
        <v>2.6584807069632427E-2</v>
      </c>
      <c r="G52" s="334">
        <v>26.159968558265678</v>
      </c>
      <c r="H52" s="334">
        <v>-0.82370829480395003</v>
      </c>
      <c r="I52" s="335">
        <v>3.5558247595490866</v>
      </c>
      <c r="J52" s="335">
        <v>9.4526737124719151E-2</v>
      </c>
      <c r="K52" s="327">
        <v>2.7309620989674443E-2</v>
      </c>
      <c r="L52" s="328">
        <v>2085124838.922538</v>
      </c>
      <c r="M52" s="328">
        <v>107991889.55462003</v>
      </c>
      <c r="N52" s="327">
        <v>5.4620449064462069E-2</v>
      </c>
      <c r="O52" s="323">
        <v>1741835372.6789923</v>
      </c>
      <c r="P52" s="323">
        <v>57089993.815241575</v>
      </c>
      <c r="Q52" s="327">
        <v>3.388642256062753E-2</v>
      </c>
    </row>
    <row r="53" spans="1:17">
      <c r="A53" s="336"/>
      <c r="B53" s="336"/>
      <c r="C53" s="228" t="s">
        <v>128</v>
      </c>
      <c r="D53" s="323">
        <v>266132582.21580169</v>
      </c>
      <c r="E53" s="323">
        <v>-12265708.683408707</v>
      </c>
      <c r="F53" s="324">
        <v>-4.4058132123552834E-2</v>
      </c>
      <c r="G53" s="332">
        <v>11.872537591158542</v>
      </c>
      <c r="H53" s="332">
        <v>-1.2788268414912647</v>
      </c>
      <c r="I53" s="333">
        <v>3.2924552646677951</v>
      </c>
      <c r="J53" s="333">
        <v>-2.4681234920763906E-2</v>
      </c>
      <c r="K53" s="324">
        <v>-7.4405243570245727E-3</v>
      </c>
      <c r="L53" s="325">
        <v>876229621.41605115</v>
      </c>
      <c r="M53" s="325">
        <v>-47255510.748793006</v>
      </c>
      <c r="N53" s="324">
        <v>-5.1170840875387036E-2</v>
      </c>
      <c r="O53" s="323">
        <v>192816085.67273444</v>
      </c>
      <c r="P53" s="323">
        <v>-9708189.3898312151</v>
      </c>
      <c r="Q53" s="324">
        <v>-4.7935929590821012E-2</v>
      </c>
    </row>
    <row r="54" spans="1:17">
      <c r="A54" s="336"/>
      <c r="B54" s="336"/>
      <c r="C54" s="228" t="s">
        <v>129</v>
      </c>
      <c r="D54" s="323">
        <v>415547884.17199355</v>
      </c>
      <c r="E54" s="323">
        <v>18445669.624246299</v>
      </c>
      <c r="F54" s="327">
        <v>4.6450684354036528E-2</v>
      </c>
      <c r="G54" s="334">
        <v>18.53815806648516</v>
      </c>
      <c r="H54" s="334">
        <v>-0.2207068807871444</v>
      </c>
      <c r="I54" s="335">
        <v>3.1053695184511501</v>
      </c>
      <c r="J54" s="335">
        <v>6.6150330112489719E-2</v>
      </c>
      <c r="K54" s="327">
        <v>2.176556740833481E-2</v>
      </c>
      <c r="L54" s="328">
        <v>1290429732.9645779</v>
      </c>
      <c r="M54" s="328">
        <v>83549062.779289007</v>
      </c>
      <c r="N54" s="327">
        <v>6.9227277263842465E-2</v>
      </c>
      <c r="O54" s="323">
        <v>278196800.4282099</v>
      </c>
      <c r="P54" s="323">
        <v>14320770.167867213</v>
      </c>
      <c r="Q54" s="327">
        <v>5.4270826166886776E-2</v>
      </c>
    </row>
    <row r="55" spans="1:17">
      <c r="A55" s="336"/>
      <c r="B55" s="336"/>
      <c r="C55" s="228" t="s">
        <v>130</v>
      </c>
      <c r="D55" s="323">
        <v>671730259.61674726</v>
      </c>
      <c r="E55" s="323">
        <v>79165784.702563167</v>
      </c>
      <c r="F55" s="324">
        <v>0.13359860074978011</v>
      </c>
      <c r="G55" s="332">
        <v>29.966803358003087</v>
      </c>
      <c r="H55" s="332">
        <v>1.9744211696384646</v>
      </c>
      <c r="I55" s="333">
        <v>2.4644429225776379</v>
      </c>
      <c r="J55" s="333">
        <v>5.4092074416639324E-2</v>
      </c>
      <c r="K55" s="324">
        <v>2.2441577108124909E-2</v>
      </c>
      <c r="L55" s="325">
        <v>1655440884.193732</v>
      </c>
      <c r="M55" s="325">
        <v>227152599.49425173</v>
      </c>
      <c r="N55" s="324">
        <v>0.15903834115816884</v>
      </c>
      <c r="O55" s="323">
        <v>336253346.86630422</v>
      </c>
      <c r="P55" s="323">
        <v>39743599.53805989</v>
      </c>
      <c r="Q55" s="324">
        <v>0.13403808777342704</v>
      </c>
    </row>
    <row r="56" spans="1:17">
      <c r="A56" s="336"/>
      <c r="B56" s="336"/>
      <c r="C56" s="228" t="s">
        <v>166</v>
      </c>
      <c r="D56" s="323">
        <v>701292124.82717371</v>
      </c>
      <c r="E56" s="323">
        <v>32115030.298946261</v>
      </c>
      <c r="F56" s="327">
        <v>4.7991825424908617E-2</v>
      </c>
      <c r="G56" s="334">
        <v>31.285598497829127</v>
      </c>
      <c r="H56" s="334">
        <v>-0.32591683043335706</v>
      </c>
      <c r="I56" s="335">
        <v>3.6536733289053487</v>
      </c>
      <c r="J56" s="335">
        <v>9.8317738907467422E-2</v>
      </c>
      <c r="K56" s="327">
        <v>2.7653419304685081E-2</v>
      </c>
      <c r="L56" s="328">
        <v>2562292332.2524052</v>
      </c>
      <c r="M56" s="328">
        <v>183129808.5229311</v>
      </c>
      <c r="N56" s="327">
        <v>7.6972382801265962E-2</v>
      </c>
      <c r="O56" s="323">
        <v>1978457303.4521022</v>
      </c>
      <c r="P56" s="323">
        <v>90241133.07127738</v>
      </c>
      <c r="Q56" s="327">
        <v>4.7791738301381614E-2</v>
      </c>
    </row>
    <row r="57" spans="1:17">
      <c r="A57" s="336"/>
      <c r="B57" s="336"/>
      <c r="C57" s="228" t="s">
        <v>167</v>
      </c>
      <c r="D57" s="323">
        <v>769787584.74638069</v>
      </c>
      <c r="E57" s="323">
        <v>82801590.543614268</v>
      </c>
      <c r="F57" s="324">
        <v>0.12052878987686476</v>
      </c>
      <c r="G57" s="332">
        <v>34.341274416740312</v>
      </c>
      <c r="H57" s="332">
        <v>1.8884775956645257</v>
      </c>
      <c r="I57" s="333">
        <v>2.5230773741120625</v>
      </c>
      <c r="J57" s="333">
        <v>4.3831580896886546E-2</v>
      </c>
      <c r="K57" s="324">
        <v>1.7679401137571021E-2</v>
      </c>
      <c r="L57" s="325">
        <v>1942233637.9459651</v>
      </c>
      <c r="M57" s="325">
        <v>239026501.8210113</v>
      </c>
      <c r="N57" s="324">
        <v>0.14033906783929503</v>
      </c>
      <c r="O57" s="323">
        <v>391094819.08747596</v>
      </c>
      <c r="P57" s="323">
        <v>42083510.631355882</v>
      </c>
      <c r="Q57" s="324">
        <v>0.12057921795576114</v>
      </c>
    </row>
    <row r="58" spans="1:17">
      <c r="A58" s="336"/>
      <c r="B58" s="336"/>
      <c r="C58" s="228" t="s">
        <v>168</v>
      </c>
      <c r="D58" s="323">
        <v>769632892.7530179</v>
      </c>
      <c r="E58" s="323">
        <v>9954921.7181668282</v>
      </c>
      <c r="F58" s="327">
        <v>1.3104133722090166E-2</v>
      </c>
      <c r="G58" s="334">
        <v>34.33437339586208</v>
      </c>
      <c r="H58" s="334">
        <v>-1.5523478058579343</v>
      </c>
      <c r="I58" s="335">
        <v>3.1472196396647107</v>
      </c>
      <c r="J58" s="335">
        <v>3.2594932119255127E-2</v>
      </c>
      <c r="K58" s="327">
        <v>1.0465123467456931E-2</v>
      </c>
      <c r="L58" s="328">
        <v>2422203755.4042621</v>
      </c>
      <c r="M58" s="328">
        <v>56091977.041113853</v>
      </c>
      <c r="N58" s="327">
        <v>2.3706393566882838E-2</v>
      </c>
      <c r="O58" s="323">
        <v>532982803.30851293</v>
      </c>
      <c r="P58" s="323">
        <v>8292933.8686892986</v>
      </c>
      <c r="Q58" s="327">
        <v>1.5805401155435134E-2</v>
      </c>
    </row>
    <row r="59" spans="1:17">
      <c r="A59" s="336"/>
      <c r="B59" s="336" t="s">
        <v>135</v>
      </c>
      <c r="C59" s="228" t="s">
        <v>127</v>
      </c>
      <c r="D59" s="323">
        <v>585433331.27864647</v>
      </c>
      <c r="E59" s="323">
        <v>13419696.55465138</v>
      </c>
      <c r="F59" s="324">
        <v>2.3460448737601471E-2</v>
      </c>
      <c r="G59" s="332">
        <v>26.262157777822456</v>
      </c>
      <c r="H59" s="332">
        <v>-0.80328371223688322</v>
      </c>
      <c r="I59" s="333">
        <v>3.5427822589873492</v>
      </c>
      <c r="J59" s="333">
        <v>7.9726864791004104E-2</v>
      </c>
      <c r="K59" s="324">
        <v>2.3022116517286015E-2</v>
      </c>
      <c r="L59" s="325">
        <v>2074062819.8738523</v>
      </c>
      <c r="M59" s="325">
        <v>93147916.589063168</v>
      </c>
      <c r="N59" s="324">
        <v>4.7022674439272279E-2</v>
      </c>
      <c r="O59" s="323">
        <v>1738007599.2638955</v>
      </c>
      <c r="P59" s="323">
        <v>51293323.054488182</v>
      </c>
      <c r="Q59" s="324">
        <v>3.0410202710657596E-2</v>
      </c>
    </row>
    <row r="60" spans="1:17">
      <c r="A60" s="336"/>
      <c r="B60" s="336"/>
      <c r="C60" s="228" t="s">
        <v>128</v>
      </c>
      <c r="D60" s="323">
        <v>266662716.65688702</v>
      </c>
      <c r="E60" s="323">
        <v>-13633566.615711957</v>
      </c>
      <c r="F60" s="327">
        <v>-4.8639840873140605E-2</v>
      </c>
      <c r="G60" s="334">
        <v>11.962315714088842</v>
      </c>
      <c r="H60" s="334">
        <v>-1.3002049572167422</v>
      </c>
      <c r="I60" s="335">
        <v>3.2937205802167187</v>
      </c>
      <c r="J60" s="335">
        <v>-2.2348433957418923E-2</v>
      </c>
      <c r="K60" s="327">
        <v>-6.739435717982115E-3</v>
      </c>
      <c r="L60" s="328">
        <v>878312477.82928836</v>
      </c>
      <c r="M60" s="328">
        <v>-51169341.91915369</v>
      </c>
      <c r="N60" s="327">
        <v>-5.5051471510225262E-2</v>
      </c>
      <c r="O60" s="323">
        <v>193229447.52295321</v>
      </c>
      <c r="P60" s="323">
        <v>-10576921.450221628</v>
      </c>
      <c r="Q60" s="327">
        <v>-5.1896913249132912E-2</v>
      </c>
    </row>
    <row r="61" spans="1:17">
      <c r="A61" s="336"/>
      <c r="B61" s="336"/>
      <c r="C61" s="228" t="s">
        <v>129</v>
      </c>
      <c r="D61" s="323">
        <v>414452288.00065851</v>
      </c>
      <c r="E61" s="323">
        <v>18503601.320284665</v>
      </c>
      <c r="F61" s="324">
        <v>4.67323214920057E-2</v>
      </c>
      <c r="G61" s="332">
        <v>18.592059586153276</v>
      </c>
      <c r="H61" s="332">
        <v>-0.14267917157646792</v>
      </c>
      <c r="I61" s="333">
        <v>3.0971654434006757</v>
      </c>
      <c r="J61" s="333">
        <v>6.0231588254660462E-2</v>
      </c>
      <c r="K61" s="324">
        <v>1.9833026047834202E-2</v>
      </c>
      <c r="L61" s="325">
        <v>1283627304.3339841</v>
      </c>
      <c r="M61" s="325">
        <v>81157332.853754759</v>
      </c>
      <c r="N61" s="324">
        <v>6.7492190889266723E-2</v>
      </c>
      <c r="O61" s="323">
        <v>277585262.37860668</v>
      </c>
      <c r="P61" s="323">
        <v>14825386.686301202</v>
      </c>
      <c r="Q61" s="324">
        <v>5.642180583028545E-2</v>
      </c>
    </row>
    <row r="62" spans="1:17">
      <c r="A62" s="336"/>
      <c r="B62" s="336"/>
      <c r="C62" s="228" t="s">
        <v>130</v>
      </c>
      <c r="D62" s="323">
        <v>663784945.50580311</v>
      </c>
      <c r="E62" s="323">
        <v>75878629.230745316</v>
      </c>
      <c r="F62" s="327">
        <v>0.12906585136133281</v>
      </c>
      <c r="G62" s="334">
        <v>29.776960138812861</v>
      </c>
      <c r="H62" s="334">
        <v>1.9595392962893357</v>
      </c>
      <c r="I62" s="335">
        <v>2.4592404220670199</v>
      </c>
      <c r="J62" s="335">
        <v>5.238804157684207E-2</v>
      </c>
      <c r="K62" s="327">
        <v>2.1766204691860979E-2</v>
      </c>
      <c r="L62" s="328">
        <v>1632406769.547425</v>
      </c>
      <c r="M62" s="328">
        <v>217403052.71559095</v>
      </c>
      <c r="N62" s="327">
        <v>0.15364132979265396</v>
      </c>
      <c r="O62" s="323">
        <v>332266823.76784557</v>
      </c>
      <c r="P62" s="323">
        <v>38091195.094191074</v>
      </c>
      <c r="Q62" s="327">
        <v>0.12948453706356405</v>
      </c>
    </row>
    <row r="63" spans="1:17">
      <c r="A63" s="336"/>
      <c r="B63" s="336"/>
      <c r="C63" s="228" t="s">
        <v>166</v>
      </c>
      <c r="D63" s="323">
        <v>698213343.41412735</v>
      </c>
      <c r="E63" s="323">
        <v>28627079.043705225</v>
      </c>
      <c r="F63" s="324">
        <v>4.2753384540559249E-2</v>
      </c>
      <c r="G63" s="332">
        <v>31.32139563573147</v>
      </c>
      <c r="H63" s="332">
        <v>-0.36079996369599243</v>
      </c>
      <c r="I63" s="333">
        <v>3.6401168555653238</v>
      </c>
      <c r="J63" s="333">
        <v>8.5347340029666707E-2</v>
      </c>
      <c r="K63" s="324">
        <v>2.4009247197790819E-2</v>
      </c>
      <c r="L63" s="325">
        <v>2541578160.142385</v>
      </c>
      <c r="M63" s="325">
        <v>161353319.53700924</v>
      </c>
      <c r="N63" s="324">
        <v>6.7789108316326688E-2</v>
      </c>
      <c r="O63" s="323">
        <v>1970683313.2341676</v>
      </c>
      <c r="P63" s="323">
        <v>81652769.807728529</v>
      </c>
      <c r="Q63" s="324">
        <v>4.3224695382437672E-2</v>
      </c>
    </row>
    <row r="64" spans="1:17">
      <c r="A64" s="336"/>
      <c r="B64" s="336"/>
      <c r="C64" s="228" t="s">
        <v>167</v>
      </c>
      <c r="D64" s="323">
        <v>761474036.85588646</v>
      </c>
      <c r="E64" s="323">
        <v>79324656.460688472</v>
      </c>
      <c r="F64" s="327">
        <v>0.11628634246465538</v>
      </c>
      <c r="G64" s="334">
        <v>34.159229123403499</v>
      </c>
      <c r="H64" s="334">
        <v>1.8825961521020886</v>
      </c>
      <c r="I64" s="335">
        <v>2.5186652997792462</v>
      </c>
      <c r="J64" s="335">
        <v>4.2674215287213713E-2</v>
      </c>
      <c r="K64" s="327">
        <v>1.7235205552433821E-2</v>
      </c>
      <c r="L64" s="328">
        <v>1917898233.3117442</v>
      </c>
      <c r="M64" s="328">
        <v>228902449.16146994</v>
      </c>
      <c r="N64" s="327">
        <v>0.13552576703240835</v>
      </c>
      <c r="O64" s="323">
        <v>386836772.04104942</v>
      </c>
      <c r="P64" s="323">
        <v>40216095.062159061</v>
      </c>
      <c r="Q64" s="327">
        <v>0.11602335848131839</v>
      </c>
    </row>
    <row r="65" spans="1:17">
      <c r="A65" s="336"/>
      <c r="B65" s="336"/>
      <c r="C65" s="228" t="s">
        <v>168</v>
      </c>
      <c r="D65" s="323">
        <v>768609929.76891327</v>
      </c>
      <c r="E65" s="323">
        <v>7899608.5099482536</v>
      </c>
      <c r="F65" s="324">
        <v>1.0384516009818968E-2</v>
      </c>
      <c r="G65" s="332">
        <v>34.47934062979526</v>
      </c>
      <c r="H65" s="332">
        <v>-1.5144879104164346</v>
      </c>
      <c r="I65" s="333">
        <v>3.1423173242657958</v>
      </c>
      <c r="J65" s="333">
        <v>2.9234511831841559E-2</v>
      </c>
      <c r="K65" s="324">
        <v>9.3908558150384205E-3</v>
      </c>
      <c r="L65" s="325">
        <v>2415216297.9155726</v>
      </c>
      <c r="M65" s="325">
        <v>47062071.563177109</v>
      </c>
      <c r="N65" s="324">
        <v>1.9872891317414557E-2</v>
      </c>
      <c r="O65" s="323">
        <v>532407732.35529244</v>
      </c>
      <c r="P65" s="323">
        <v>7421026.2008713484</v>
      </c>
      <c r="Q65" s="324">
        <v>1.4135645938982132E-2</v>
      </c>
    </row>
    <row r="66" spans="1:17">
      <c r="A66" s="336" t="s">
        <v>68</v>
      </c>
      <c r="B66" s="336" t="s">
        <v>133</v>
      </c>
      <c r="C66" s="228" t="s">
        <v>127</v>
      </c>
      <c r="D66" s="323">
        <v>78714.761060945108</v>
      </c>
      <c r="E66" s="323">
        <v>1341.6217577700882</v>
      </c>
      <c r="F66" s="327">
        <v>1.7339631942722977E-2</v>
      </c>
      <c r="G66" s="334">
        <v>45.756577535309589</v>
      </c>
      <c r="H66" s="334">
        <v>-15.231157812160461</v>
      </c>
      <c r="I66" s="335">
        <v>6.2881803132369214</v>
      </c>
      <c r="J66" s="335">
        <v>-0.2154041766730117</v>
      </c>
      <c r="K66" s="327">
        <v>-3.3120839285966562E-2</v>
      </c>
      <c r="L66" s="328">
        <v>494972.61086458323</v>
      </c>
      <c r="M66" s="328">
        <v>-8230.1378431865014</v>
      </c>
      <c r="N66" s="327">
        <v>-1.6355510506096373E-2</v>
      </c>
      <c r="O66" s="323">
        <v>235778.42856407166</v>
      </c>
      <c r="P66" s="323">
        <v>2961.840473693388</v>
      </c>
      <c r="Q66" s="327">
        <v>1.2721775961013636E-2</v>
      </c>
    </row>
    <row r="67" spans="1:17">
      <c r="A67" s="336"/>
      <c r="B67" s="336"/>
      <c r="C67" s="228" t="s">
        <v>128</v>
      </c>
      <c r="D67" s="323">
        <v>394.45160782337189</v>
      </c>
      <c r="E67" s="323">
        <v>-127.44556081295013</v>
      </c>
      <c r="F67" s="324">
        <v>-0.24419668944737866</v>
      </c>
      <c r="G67" s="332">
        <v>0.22929315078938431</v>
      </c>
      <c r="H67" s="332">
        <v>-0.18208121874042785</v>
      </c>
      <c r="I67" s="333">
        <v>4.5066088904303463</v>
      </c>
      <c r="J67" s="333">
        <v>-1.4980624361969674E-2</v>
      </c>
      <c r="K67" s="324">
        <v>-3.3131323206055689E-3</v>
      </c>
      <c r="L67" s="325">
        <v>1777.6391226613521</v>
      </c>
      <c r="M67" s="325">
        <v>-582.16564284443871</v>
      </c>
      <c r="N67" s="324">
        <v>-0.24670076582359124</v>
      </c>
      <c r="O67" s="323">
        <v>394.45160782337189</v>
      </c>
      <c r="P67" s="323">
        <v>-127.44556081295013</v>
      </c>
      <c r="Q67" s="324">
        <v>-0.24419668944737866</v>
      </c>
    </row>
    <row r="68" spans="1:17">
      <c r="A68" s="336"/>
      <c r="B68" s="336"/>
      <c r="C68" s="228" t="s">
        <v>129</v>
      </c>
      <c r="D68" s="323">
        <v>91.501700061559674</v>
      </c>
      <c r="E68" s="323">
        <v>85.264548796415326</v>
      </c>
      <c r="F68" s="327">
        <v>13.670431447270989</v>
      </c>
      <c r="G68" s="334">
        <v>5.3189574319329413E-2</v>
      </c>
      <c r="H68" s="334">
        <v>4.827327217485701E-2</v>
      </c>
      <c r="I68" s="335">
        <v>3.0113207547169809</v>
      </c>
      <c r="J68" s="335">
        <v>0.37735849056603721</v>
      </c>
      <c r="K68" s="327">
        <v>0.14326647564469894</v>
      </c>
      <c r="L68" s="328">
        <v>275.54096848726272</v>
      </c>
      <c r="M68" s="328">
        <v>259.11254741907118</v>
      </c>
      <c r="N68" s="327">
        <v>15.772212456908663</v>
      </c>
      <c r="O68" s="323">
        <v>69.057886838912964</v>
      </c>
      <c r="P68" s="323">
        <v>64.350602865219116</v>
      </c>
      <c r="Q68" s="327">
        <v>13.670431447270989</v>
      </c>
    </row>
    <row r="69" spans="1:17">
      <c r="A69" s="336"/>
      <c r="B69" s="336"/>
      <c r="C69" s="228" t="s">
        <v>130</v>
      </c>
      <c r="D69" s="323">
        <v>1829.8077503442764</v>
      </c>
      <c r="E69" s="323">
        <v>-345.34705412387848</v>
      </c>
      <c r="F69" s="324">
        <v>-0.15876895447371112</v>
      </c>
      <c r="G69" s="332">
        <v>1.0636599676458831</v>
      </c>
      <c r="H69" s="332">
        <v>-0.65085965440127569</v>
      </c>
      <c r="I69" s="333">
        <v>2.7504433222513316</v>
      </c>
      <c r="J69" s="333">
        <v>0.16834319096917616</v>
      </c>
      <c r="K69" s="324">
        <v>6.5196228809912368E-2</v>
      </c>
      <c r="L69" s="325">
        <v>5032.7825079381464</v>
      </c>
      <c r="M69" s="325">
        <v>-583.68499823808725</v>
      </c>
      <c r="N69" s="324">
        <v>-0.10392386274757741</v>
      </c>
      <c r="O69" s="323">
        <v>918.17302918434143</v>
      </c>
      <c r="P69" s="323">
        <v>-169.40437304973602</v>
      </c>
      <c r="Q69" s="324">
        <v>-0.15576304978546751</v>
      </c>
    </row>
    <row r="70" spans="1:17">
      <c r="A70" s="336"/>
      <c r="B70" s="336"/>
      <c r="C70" s="228" t="s">
        <v>166</v>
      </c>
      <c r="D70" s="323">
        <v>149254.15885555299</v>
      </c>
      <c r="E70" s="323">
        <v>25790.804968394979</v>
      </c>
      <c r="F70" s="327">
        <v>0.20889441406206283</v>
      </c>
      <c r="G70" s="334">
        <v>86.76084891947869</v>
      </c>
      <c r="H70" s="334">
        <v>-10.556520128671664</v>
      </c>
      <c r="I70" s="335">
        <v>6.0861983377468345</v>
      </c>
      <c r="J70" s="335">
        <v>-5.7270719927752012E-2</v>
      </c>
      <c r="K70" s="327">
        <v>-9.3222118301723826E-3</v>
      </c>
      <c r="L70" s="328">
        <v>908390.41352846858</v>
      </c>
      <c r="M70" s="328">
        <v>149897.11916598596</v>
      </c>
      <c r="N70" s="327">
        <v>0.19762484425386415</v>
      </c>
      <c r="O70" s="323">
        <v>385794.39885091782</v>
      </c>
      <c r="P70" s="323">
        <v>54815.691215165542</v>
      </c>
      <c r="Q70" s="327">
        <v>0.16561697157719024</v>
      </c>
    </row>
    <row r="71" spans="1:17">
      <c r="A71" s="336"/>
      <c r="B71" s="336"/>
      <c r="C71" s="228" t="s">
        <v>167</v>
      </c>
      <c r="D71" s="323">
        <v>22268.896288484335</v>
      </c>
      <c r="E71" s="323">
        <v>19417.425157047808</v>
      </c>
      <c r="F71" s="324">
        <v>6.8096166021030733</v>
      </c>
      <c r="G71" s="332">
        <v>12.944820843207255</v>
      </c>
      <c r="H71" s="332">
        <v>10.697209226550703</v>
      </c>
      <c r="I71" s="333">
        <v>1.4327939643944725</v>
      </c>
      <c r="J71" s="333">
        <v>-0.87235901844685371</v>
      </c>
      <c r="K71" s="324">
        <v>-0.37843866543364335</v>
      </c>
      <c r="L71" s="325">
        <v>31906.740195866823</v>
      </c>
      <c r="M71" s="325">
        <v>25333.663011749981</v>
      </c>
      <c r="N71" s="324">
        <v>3.8541557176547614</v>
      </c>
      <c r="O71" s="323">
        <v>6460.9767005443573</v>
      </c>
      <c r="P71" s="323">
        <v>5189.9914808273315</v>
      </c>
      <c r="Q71" s="324">
        <v>4.0834396815274054</v>
      </c>
    </row>
    <row r="72" spans="1:17">
      <c r="A72" s="336"/>
      <c r="B72" s="336"/>
      <c r="C72" s="228" t="s">
        <v>168</v>
      </c>
      <c r="D72" s="323">
        <v>506.33451082110406</v>
      </c>
      <c r="E72" s="323">
        <v>-45.560250145196903</v>
      </c>
      <c r="F72" s="327">
        <v>-8.2552423700175043E-2</v>
      </c>
      <c r="G72" s="334">
        <v>0.29433023731407765</v>
      </c>
      <c r="H72" s="334">
        <v>-0.14068909787899248</v>
      </c>
      <c r="I72" s="335">
        <v>4.2155947209731002</v>
      </c>
      <c r="J72" s="335">
        <v>-0.26177582354191831</v>
      </c>
      <c r="K72" s="327">
        <v>-5.8466419283212001E-2</v>
      </c>
      <c r="L72" s="328">
        <v>2134.5010908639433</v>
      </c>
      <c r="M72" s="328">
        <v>-336.53625555872941</v>
      </c>
      <c r="N72" s="327">
        <v>-0.13619229836648719</v>
      </c>
      <c r="O72" s="323">
        <v>483.89069759845734</v>
      </c>
      <c r="P72" s="323">
        <v>-66.474196076393127</v>
      </c>
      <c r="Q72" s="327">
        <v>-0.12078204267815336</v>
      </c>
    </row>
    <row r="73" spans="1:17">
      <c r="A73" s="336"/>
      <c r="B73" s="336" t="s">
        <v>134</v>
      </c>
      <c r="C73" s="228" t="s">
        <v>127</v>
      </c>
      <c r="D73" s="323">
        <v>1062779.1506744993</v>
      </c>
      <c r="E73" s="323">
        <v>-120497.06539397291</v>
      </c>
      <c r="F73" s="324">
        <v>-0.10183342127363451</v>
      </c>
      <c r="G73" s="332">
        <v>53.207656553876355</v>
      </c>
      <c r="H73" s="332">
        <v>-6.5558763152131263</v>
      </c>
      <c r="I73" s="333">
        <v>6.4334280792025842</v>
      </c>
      <c r="J73" s="333">
        <v>-2.8307242549968414E-2</v>
      </c>
      <c r="K73" s="324">
        <v>-4.3807493096592702E-3</v>
      </c>
      <c r="L73" s="325">
        <v>6837313.2299403977</v>
      </c>
      <c r="M73" s="325">
        <v>-808704.490818955</v>
      </c>
      <c r="N73" s="324">
        <v>-0.10576806389334914</v>
      </c>
      <c r="O73" s="323">
        <v>3196620.3198790443</v>
      </c>
      <c r="P73" s="323">
        <v>-359724.39929907816</v>
      </c>
      <c r="Q73" s="324">
        <v>-0.10115003682269898</v>
      </c>
    </row>
    <row r="74" spans="1:17">
      <c r="A74" s="336"/>
      <c r="B74" s="336"/>
      <c r="C74" s="228" t="s">
        <v>128</v>
      </c>
      <c r="D74" s="323">
        <v>5665.6157032251358</v>
      </c>
      <c r="E74" s="323">
        <v>-614.11640279889161</v>
      </c>
      <c r="F74" s="327">
        <v>-9.7793407812696576E-2</v>
      </c>
      <c r="G74" s="334">
        <v>0.2836470157625241</v>
      </c>
      <c r="H74" s="334">
        <v>-3.3522357737100217E-2</v>
      </c>
      <c r="I74" s="335">
        <v>4.5946408513638008</v>
      </c>
      <c r="J74" s="335">
        <v>0.2626188448949982</v>
      </c>
      <c r="K74" s="327">
        <v>6.0622694091313933E-2</v>
      </c>
      <c r="L74" s="328">
        <v>26031.469358166458</v>
      </c>
      <c r="M74" s="328">
        <v>-1172.4683198583116</v>
      </c>
      <c r="N74" s="327">
        <v>-4.3099213567358914E-2</v>
      </c>
      <c r="O74" s="323">
        <v>5665.6157032251358</v>
      </c>
      <c r="P74" s="323">
        <v>-494.45098435878754</v>
      </c>
      <c r="Q74" s="327">
        <v>-8.0267147976724115E-2</v>
      </c>
    </row>
    <row r="75" spans="1:17">
      <c r="A75" s="336"/>
      <c r="B75" s="336"/>
      <c r="C75" s="228" t="s">
        <v>129</v>
      </c>
      <c r="D75" s="323">
        <v>687.65896804928775</v>
      </c>
      <c r="E75" s="323">
        <v>259.30741148293015</v>
      </c>
      <c r="F75" s="324">
        <v>0.60536119808113698</v>
      </c>
      <c r="G75" s="332">
        <v>3.4427399309572719E-2</v>
      </c>
      <c r="H75" s="332">
        <v>1.2792719272280581E-2</v>
      </c>
      <c r="I75" s="333">
        <v>3.0605503272105654</v>
      </c>
      <c r="J75" s="333">
        <v>-4.2955470267390439E-2</v>
      </c>
      <c r="K75" s="324">
        <v>-1.3840950547699292E-2</v>
      </c>
      <c r="L75" s="325">
        <v>2104.6148796725274</v>
      </c>
      <c r="M75" s="325">
        <v>775.22334051013013</v>
      </c>
      <c r="N75" s="324">
        <v>0.5831414731273008</v>
      </c>
      <c r="O75" s="323">
        <v>519.13888955116272</v>
      </c>
      <c r="P75" s="323">
        <v>195.85469591617584</v>
      </c>
      <c r="Q75" s="324">
        <v>0.60582824577347294</v>
      </c>
    </row>
    <row r="76" spans="1:17">
      <c r="A76" s="336"/>
      <c r="B76" s="336"/>
      <c r="C76" s="228" t="s">
        <v>130</v>
      </c>
      <c r="D76" s="323">
        <v>24755.379049420357</v>
      </c>
      <c r="E76" s="323">
        <v>-19796.252823578863</v>
      </c>
      <c r="F76" s="327">
        <v>-0.4443440563526585</v>
      </c>
      <c r="G76" s="334">
        <v>1.2393691629033472</v>
      </c>
      <c r="H76" s="334">
        <v>-1.0107926164486765</v>
      </c>
      <c r="I76" s="335">
        <v>2.7356654306052177</v>
      </c>
      <c r="J76" s="335">
        <v>-0.60264887213504137</v>
      </c>
      <c r="K76" s="327">
        <v>-0.1805249049319162</v>
      </c>
      <c r="L76" s="328">
        <v>67722.434687027926</v>
      </c>
      <c r="M76" s="328">
        <v>-81004.915205024168</v>
      </c>
      <c r="N76" s="327">
        <v>-0.54465379275444903</v>
      </c>
      <c r="O76" s="323">
        <v>12397.871238708496</v>
      </c>
      <c r="P76" s="323">
        <v>-9877.9446977911139</v>
      </c>
      <c r="Q76" s="327">
        <v>-0.44343806421949272</v>
      </c>
    </row>
    <row r="77" spans="1:17">
      <c r="A77" s="336"/>
      <c r="B77" s="336"/>
      <c r="C77" s="228" t="s">
        <v>166</v>
      </c>
      <c r="D77" s="323">
        <v>1937155.1649769444</v>
      </c>
      <c r="E77" s="323">
        <v>16230.815072523197</v>
      </c>
      <c r="F77" s="324">
        <v>8.4494816640388725E-3</v>
      </c>
      <c r="G77" s="332">
        <v>96.982977737421763</v>
      </c>
      <c r="H77" s="332">
        <v>-3.6825386808416738E-2</v>
      </c>
      <c r="I77" s="333">
        <v>6.1562310576143906</v>
      </c>
      <c r="J77" s="333">
        <v>9.8230306063495476E-2</v>
      </c>
      <c r="K77" s="324">
        <v>1.6214970927223432E-2</v>
      </c>
      <c r="L77" s="325">
        <v>11925574.790049193</v>
      </c>
      <c r="M77" s="325">
        <v>288613.63465579413</v>
      </c>
      <c r="N77" s="324">
        <v>2.480146069079469E-2</v>
      </c>
      <c r="O77" s="323">
        <v>5077920.6612944948</v>
      </c>
      <c r="P77" s="323">
        <v>-61613.238281562924</v>
      </c>
      <c r="Q77" s="324">
        <v>-1.1988098431775143E-2</v>
      </c>
    </row>
    <row r="78" spans="1:17">
      <c r="A78" s="336"/>
      <c r="B78" s="336"/>
      <c r="C78" s="228" t="s">
        <v>167</v>
      </c>
      <c r="D78" s="323">
        <v>53614.333438575268</v>
      </c>
      <c r="E78" s="323">
        <v>1470.3139203239989</v>
      </c>
      <c r="F78" s="327">
        <v>2.8197172636631219E-2</v>
      </c>
      <c r="G78" s="334">
        <v>2.6841823516713172</v>
      </c>
      <c r="H78" s="334">
        <v>5.0553126231766221E-2</v>
      </c>
      <c r="I78" s="335">
        <v>1.9836465282105213</v>
      </c>
      <c r="J78" s="335">
        <v>-1.0777868405942943</v>
      </c>
      <c r="K78" s="327">
        <v>-0.35205301267590955</v>
      </c>
      <c r="L78" s="328">
        <v>106351.88638775109</v>
      </c>
      <c r="M78" s="328">
        <v>-53283.554949032958</v>
      </c>
      <c r="N78" s="327">
        <v>-0.33378273961494714</v>
      </c>
      <c r="O78" s="323">
        <v>20227.619019508362</v>
      </c>
      <c r="P78" s="323">
        <v>-4107.1494987545157</v>
      </c>
      <c r="Q78" s="327">
        <v>-0.16877701119992827</v>
      </c>
    </row>
    <row r="79" spans="1:17">
      <c r="A79" s="336"/>
      <c r="B79" s="336"/>
      <c r="C79" s="228" t="s">
        <v>168</v>
      </c>
      <c r="D79" s="323">
        <v>6647.703128296137</v>
      </c>
      <c r="E79" s="323">
        <v>-214.09432924091743</v>
      </c>
      <c r="F79" s="324">
        <v>-3.1200910631040919E-2</v>
      </c>
      <c r="G79" s="332">
        <v>0.33281487004899091</v>
      </c>
      <c r="H79" s="332">
        <v>-1.3752780281285126E-2</v>
      </c>
      <c r="I79" s="333">
        <v>4.4036344243122265</v>
      </c>
      <c r="J79" s="333">
        <v>0.1575697789718955</v>
      </c>
      <c r="K79" s="324">
        <v>3.7109604335584946E-2</v>
      </c>
      <c r="L79" s="325">
        <v>29274.054338372949</v>
      </c>
      <c r="M79" s="325">
        <v>138.41875043869368</v>
      </c>
      <c r="N79" s="324">
        <v>4.7508402561163314E-3</v>
      </c>
      <c r="O79" s="323">
        <v>6479.1830497980118</v>
      </c>
      <c r="P79" s="323">
        <v>-157.88162636756897</v>
      </c>
      <c r="Q79" s="324">
        <v>-2.3787869196836217E-2</v>
      </c>
    </row>
    <row r="80" spans="1:17">
      <c r="A80" s="336"/>
      <c r="B80" s="336" t="s">
        <v>135</v>
      </c>
      <c r="C80" s="228" t="s">
        <v>127</v>
      </c>
      <c r="D80" s="323">
        <v>1061437.5289167294</v>
      </c>
      <c r="E80" s="323">
        <v>-137846.65280457679</v>
      </c>
      <c r="F80" s="327">
        <v>-0.1149407745933316</v>
      </c>
      <c r="G80" s="334">
        <v>54.369819086435776</v>
      </c>
      <c r="H80" s="334">
        <v>-5.0869466462612536</v>
      </c>
      <c r="I80" s="335">
        <v>6.4493134841104922</v>
      </c>
      <c r="J80" s="335">
        <v>1.8539276267706128E-2</v>
      </c>
      <c r="K80" s="327">
        <v>2.8828995807528373E-3</v>
      </c>
      <c r="L80" s="328">
        <v>6845543.3677835837</v>
      </c>
      <c r="M80" s="328">
        <v>-866782.41590363253</v>
      </c>
      <c r="N80" s="327">
        <v>-0.11238923772346519</v>
      </c>
      <c r="O80" s="323">
        <v>3193658.4794053501</v>
      </c>
      <c r="P80" s="323">
        <v>-409788.47868691944</v>
      </c>
      <c r="Q80" s="327">
        <v>-0.11372124619918617</v>
      </c>
    </row>
    <row r="81" spans="1:17">
      <c r="A81" s="336"/>
      <c r="B81" s="336"/>
      <c r="C81" s="228" t="s">
        <v>128</v>
      </c>
      <c r="D81" s="323">
        <v>5793.0612640380859</v>
      </c>
      <c r="E81" s="323">
        <v>-1151.4166808784003</v>
      </c>
      <c r="F81" s="324">
        <v>-0.1658032022005719</v>
      </c>
      <c r="G81" s="332">
        <v>0.29673691037082139</v>
      </c>
      <c r="H81" s="332">
        <v>-4.7548626451785592E-2</v>
      </c>
      <c r="I81" s="333">
        <v>4.5940537805498209</v>
      </c>
      <c r="J81" s="333">
        <v>0.42850359573106633</v>
      </c>
      <c r="K81" s="324">
        <v>0.10286842715104889</v>
      </c>
      <c r="L81" s="325">
        <v>26613.635001010894</v>
      </c>
      <c r="M81" s="325">
        <v>-2313.9363859057412</v>
      </c>
      <c r="N81" s="324">
        <v>-7.9990689676503177E-2</v>
      </c>
      <c r="O81" s="323">
        <v>5793.0612640380859</v>
      </c>
      <c r="P81" s="323">
        <v>-889.01576137542725</v>
      </c>
      <c r="Q81" s="324">
        <v>-0.13304482393637351</v>
      </c>
    </row>
    <row r="82" spans="1:17">
      <c r="A82" s="336"/>
      <c r="B82" s="336"/>
      <c r="C82" s="228" t="s">
        <v>129</v>
      </c>
      <c r="D82" s="323">
        <v>602.39441925287247</v>
      </c>
      <c r="E82" s="323">
        <v>-178.06208528280263</v>
      </c>
      <c r="F82" s="327">
        <v>-0.22815119644462303</v>
      </c>
      <c r="G82" s="334">
        <v>3.0856338410121021E-2</v>
      </c>
      <c r="H82" s="334">
        <v>-7.8362586089903465E-3</v>
      </c>
      <c r="I82" s="335">
        <v>3.0636112707391354</v>
      </c>
      <c r="J82" s="335">
        <v>-0.26263088426638648</v>
      </c>
      <c r="K82" s="327">
        <v>-7.8957235230503076E-2</v>
      </c>
      <c r="L82" s="328">
        <v>1845.5023322534562</v>
      </c>
      <c r="M82" s="328">
        <v>-750.4849932813645</v>
      </c>
      <c r="N82" s="327">
        <v>-0.2890942439893272</v>
      </c>
      <c r="O82" s="323">
        <v>454.7882866859436</v>
      </c>
      <c r="P82" s="323">
        <v>-134.23549032211304</v>
      </c>
      <c r="Q82" s="327">
        <v>-0.22789485851311733</v>
      </c>
    </row>
    <row r="83" spans="1:17">
      <c r="A83" s="336"/>
      <c r="B83" s="336"/>
      <c r="C83" s="228" t="s">
        <v>130</v>
      </c>
      <c r="D83" s="323">
        <v>25100.726103544235</v>
      </c>
      <c r="E83" s="323">
        <v>-21869.042130815535</v>
      </c>
      <c r="F83" s="324">
        <v>-0.46559825506691954</v>
      </c>
      <c r="G83" s="332">
        <v>1.2857298710557836</v>
      </c>
      <c r="H83" s="332">
        <v>-1.0428846049736966</v>
      </c>
      <c r="I83" s="333">
        <v>2.7212806276397385</v>
      </c>
      <c r="J83" s="333">
        <v>-0.67295989202481588</v>
      </c>
      <c r="K83" s="324">
        <v>-0.19826523433622878</v>
      </c>
      <c r="L83" s="325">
        <v>68306.119685266021</v>
      </c>
      <c r="M83" s="325">
        <v>-91120.570855050959</v>
      </c>
      <c r="N83" s="324">
        <v>-0.57155154225576632</v>
      </c>
      <c r="O83" s="323">
        <v>12567.275611758232</v>
      </c>
      <c r="P83" s="323">
        <v>-10917.608505421653</v>
      </c>
      <c r="Q83" s="324">
        <v>-0.46487810844402255</v>
      </c>
    </row>
    <row r="84" spans="1:17">
      <c r="A84" s="336"/>
      <c r="B84" s="336"/>
      <c r="C84" s="228" t="s">
        <v>166</v>
      </c>
      <c r="D84" s="323">
        <v>1911364.3600085489</v>
      </c>
      <c r="E84" s="323">
        <v>-43484.422345150961</v>
      </c>
      <c r="F84" s="327">
        <v>-2.2244391861755333E-2</v>
      </c>
      <c r="G84" s="334">
        <v>97.90546464659495</v>
      </c>
      <c r="H84" s="334">
        <v>0.99016478127771279</v>
      </c>
      <c r="I84" s="335">
        <v>6.1608754025478101</v>
      </c>
      <c r="J84" s="335">
        <v>0.14800057848394577</v>
      </c>
      <c r="K84" s="327">
        <v>2.4613946375806644E-2</v>
      </c>
      <c r="L84" s="328">
        <v>11775677.670883207</v>
      </c>
      <c r="M84" s="328">
        <v>21416.642616743222</v>
      </c>
      <c r="N84" s="327">
        <v>1.8220322456035996E-3</v>
      </c>
      <c r="O84" s="323">
        <v>5023104.9700793279</v>
      </c>
      <c r="P84" s="323">
        <v>-203817.35991239268</v>
      </c>
      <c r="Q84" s="327">
        <v>-3.8993760963866385E-2</v>
      </c>
    </row>
    <row r="85" spans="1:17">
      <c r="A85" s="336"/>
      <c r="B85" s="336"/>
      <c r="C85" s="228" t="s">
        <v>167</v>
      </c>
      <c r="D85" s="323">
        <v>34196.90828152746</v>
      </c>
      <c r="E85" s="323">
        <v>-20160.790727677493</v>
      </c>
      <c r="F85" s="324">
        <v>-0.37089117264259946</v>
      </c>
      <c r="G85" s="332">
        <v>1.7516619357519891</v>
      </c>
      <c r="H85" s="332">
        <v>-0.94322308401041166</v>
      </c>
      <c r="I85" s="333">
        <v>2.3691680753422282</v>
      </c>
      <c r="J85" s="333">
        <v>-0.75962380953553632</v>
      </c>
      <c r="K85" s="324">
        <v>-0.24278502293712426</v>
      </c>
      <c r="L85" s="325">
        <v>81018.223376001115</v>
      </c>
      <c r="M85" s="325">
        <v>-89055.704164627445</v>
      </c>
      <c r="N85" s="324">
        <v>-0.52362937372251328</v>
      </c>
      <c r="O85" s="323">
        <v>15037.62753868103</v>
      </c>
      <c r="P85" s="323">
        <v>-10450.763229304328</v>
      </c>
      <c r="Q85" s="324">
        <v>-0.41002051971170295</v>
      </c>
    </row>
    <row r="86" spans="1:17">
      <c r="A86" s="336"/>
      <c r="B86" s="336"/>
      <c r="C86" s="228" t="s">
        <v>168</v>
      </c>
      <c r="D86" s="323">
        <v>6693.2633784413338</v>
      </c>
      <c r="E86" s="323">
        <v>-1169.5777189314358</v>
      </c>
      <c r="F86" s="327">
        <v>-0.1487474698327847</v>
      </c>
      <c r="G86" s="334">
        <v>0.34284779751015432</v>
      </c>
      <c r="H86" s="334">
        <v>-4.6967317410251008E-2</v>
      </c>
      <c r="I86" s="335">
        <v>4.4239392535046358</v>
      </c>
      <c r="J86" s="335">
        <v>0.34648071385980561</v>
      </c>
      <c r="K86" s="327">
        <v>8.4974674908646908E-2</v>
      </c>
      <c r="L86" s="328">
        <v>29610.590593931673</v>
      </c>
      <c r="M86" s="328">
        <v>-2449.8179844212536</v>
      </c>
      <c r="N86" s="327">
        <v>-7.6412562816662352E-2</v>
      </c>
      <c r="O86" s="323">
        <v>6545.6572458744049</v>
      </c>
      <c r="P86" s="323">
        <v>-863.35020446777344</v>
      </c>
      <c r="Q86" s="327">
        <v>-0.11652710707260801</v>
      </c>
    </row>
    <row r="87" spans="1:17">
      <c r="A87" s="336" t="s">
        <v>69</v>
      </c>
      <c r="B87" s="336" t="s">
        <v>133</v>
      </c>
      <c r="C87" s="228" t="s">
        <v>127</v>
      </c>
      <c r="D87" s="323">
        <v>321504.53310215479</v>
      </c>
      <c r="E87" s="323">
        <v>-27530.897689801059</v>
      </c>
      <c r="F87" s="324">
        <v>-7.8877085994776774E-2</v>
      </c>
      <c r="G87" s="332">
        <v>46.806041558656318</v>
      </c>
      <c r="H87" s="332">
        <v>-3.5490386932197708</v>
      </c>
      <c r="I87" s="333">
        <v>5.7642821997531408</v>
      </c>
      <c r="J87" s="333">
        <v>8.3624798229507746E-2</v>
      </c>
      <c r="K87" s="324">
        <v>1.4720971943683558E-2</v>
      </c>
      <c r="L87" s="325">
        <v>1853242.8573006953</v>
      </c>
      <c r="M87" s="325">
        <v>-129507.84602161846</v>
      </c>
      <c r="N87" s="324">
        <v>-6.531726142102183E-2</v>
      </c>
      <c r="O87" s="323">
        <v>921781.96664690971</v>
      </c>
      <c r="P87" s="323">
        <v>-79137.658173526055</v>
      </c>
      <c r="Q87" s="324">
        <v>-7.9064948084840769E-2</v>
      </c>
    </row>
    <row r="88" spans="1:17">
      <c r="A88" s="336"/>
      <c r="B88" s="336"/>
      <c r="C88" s="228" t="s">
        <v>128</v>
      </c>
      <c r="D88" s="323">
        <v>977.74126604642879</v>
      </c>
      <c r="E88" s="323">
        <v>-1133.1829905546069</v>
      </c>
      <c r="F88" s="327">
        <v>-0.53681840407634218</v>
      </c>
      <c r="G88" s="334">
        <v>0.14234386647867661</v>
      </c>
      <c r="H88" s="334">
        <v>-0.16219759541702164</v>
      </c>
      <c r="I88" s="335">
        <v>0.64904713011441817</v>
      </c>
      <c r="J88" s="335">
        <v>-0.86136974689762857</v>
      </c>
      <c r="K88" s="327">
        <v>-0.57028609783652362</v>
      </c>
      <c r="L88" s="328">
        <v>634.60016272187238</v>
      </c>
      <c r="M88" s="328">
        <v>-2553.7754605424402</v>
      </c>
      <c r="N88" s="327">
        <v>-0.80096442900533837</v>
      </c>
      <c r="O88" s="323">
        <v>260.22732734680176</v>
      </c>
      <c r="P88" s="323">
        <v>-875.78983783721924</v>
      </c>
      <c r="Q88" s="327">
        <v>-0.77093010975353693</v>
      </c>
    </row>
    <row r="89" spans="1:17">
      <c r="A89" s="336"/>
      <c r="B89" s="336"/>
      <c r="C89" s="228" t="s">
        <v>129</v>
      </c>
      <c r="D89" s="323">
        <v>3287.7250960573556</v>
      </c>
      <c r="E89" s="323">
        <v>1464.4225455492735</v>
      </c>
      <c r="F89" s="324">
        <v>0.80317034884923355</v>
      </c>
      <c r="G89" s="332">
        <v>0.47864145489545051</v>
      </c>
      <c r="H89" s="332">
        <v>0.21559496117427263</v>
      </c>
      <c r="I89" s="333">
        <v>1.782567453640729</v>
      </c>
      <c r="J89" s="333">
        <v>0.44073902273317822</v>
      </c>
      <c r="K89" s="324">
        <v>0.32846153247407545</v>
      </c>
      <c r="L89" s="325">
        <v>5860.5917527496813</v>
      </c>
      <c r="M89" s="325">
        <v>3414.032552331686</v>
      </c>
      <c r="N89" s="324">
        <v>1.3954424449440659</v>
      </c>
      <c r="O89" s="323">
        <v>1469.9329406023026</v>
      </c>
      <c r="P89" s="323">
        <v>616.92788064479828</v>
      </c>
      <c r="Q89" s="324">
        <v>0.7232405874304344</v>
      </c>
    </row>
    <row r="90" spans="1:17">
      <c r="A90" s="336"/>
      <c r="B90" s="336"/>
      <c r="C90" s="228" t="s">
        <v>130</v>
      </c>
      <c r="D90" s="323">
        <v>35002.088044404984</v>
      </c>
      <c r="E90" s="323">
        <v>-6668.6578216552734</v>
      </c>
      <c r="F90" s="327">
        <v>-0.16003212044943796</v>
      </c>
      <c r="G90" s="334">
        <v>5.0957576611388271</v>
      </c>
      <c r="H90" s="334">
        <v>-0.91604964300766678</v>
      </c>
      <c r="I90" s="335">
        <v>4.1585150766674426</v>
      </c>
      <c r="J90" s="335">
        <v>-1.8504874293363116E-2</v>
      </c>
      <c r="K90" s="327">
        <v>-4.4301618164659688E-3</v>
      </c>
      <c r="L90" s="328">
        <v>145556.71084749937</v>
      </c>
      <c r="M90" s="328">
        <v>-28502.826006451854</v>
      </c>
      <c r="N90" s="327">
        <v>-0.16375331407648078</v>
      </c>
      <c r="O90" s="323">
        <v>19583.945415258408</v>
      </c>
      <c r="P90" s="323">
        <v>-3654.7585725784302</v>
      </c>
      <c r="Q90" s="327">
        <v>-0.15727032688618672</v>
      </c>
    </row>
    <row r="91" spans="1:17">
      <c r="A91" s="336"/>
      <c r="B91" s="336"/>
      <c r="C91" s="228" t="s">
        <v>166</v>
      </c>
      <c r="D91" s="323">
        <v>635809.26874781842</v>
      </c>
      <c r="E91" s="323">
        <v>-100.77670848555863</v>
      </c>
      <c r="F91" s="324">
        <v>-1.5847635873285384E-4</v>
      </c>
      <c r="G91" s="332">
        <v>92.563904991452887</v>
      </c>
      <c r="H91" s="332">
        <v>0.8216388860591195</v>
      </c>
      <c r="I91" s="333">
        <v>6.3674426979932379</v>
      </c>
      <c r="J91" s="333">
        <v>0.25951086944420432</v>
      </c>
      <c r="K91" s="324">
        <v>4.248751897184358E-2</v>
      </c>
      <c r="L91" s="325">
        <v>4048479.0856047166</v>
      </c>
      <c r="M91" s="325">
        <v>164383.87886809465</v>
      </c>
      <c r="N91" s="324">
        <v>4.2322309345812444E-2</v>
      </c>
      <c r="O91" s="323">
        <v>1590410.8825858831</v>
      </c>
      <c r="P91" s="323">
        <v>-34931.672626351472</v>
      </c>
      <c r="Q91" s="324">
        <v>-2.1491883365959214E-2</v>
      </c>
    </row>
    <row r="92" spans="1:17">
      <c r="A92" s="336"/>
      <c r="B92" s="336"/>
      <c r="C92" s="228" t="s">
        <v>167</v>
      </c>
      <c r="D92" s="323">
        <v>46785.786103037579</v>
      </c>
      <c r="E92" s="323">
        <v>-6485.188824033612</v>
      </c>
      <c r="F92" s="327">
        <v>-0.1217396308761373</v>
      </c>
      <c r="G92" s="334">
        <v>6.8112801631863071</v>
      </c>
      <c r="H92" s="334">
        <v>-0.87408350164817872</v>
      </c>
      <c r="I92" s="335">
        <v>4.2269144949014992</v>
      </c>
      <c r="J92" s="335">
        <v>7.3533900496816962E-2</v>
      </c>
      <c r="K92" s="327">
        <v>1.7704589990110649E-2</v>
      </c>
      <c r="L92" s="328">
        <v>197759.51743429067</v>
      </c>
      <c r="M92" s="328">
        <v>-23495.116072825185</v>
      </c>
      <c r="N92" s="327">
        <v>-0.10619039113623602</v>
      </c>
      <c r="O92" s="323">
        <v>27339.516755700111</v>
      </c>
      <c r="P92" s="323">
        <v>-4064.9252157211304</v>
      </c>
      <c r="Q92" s="327">
        <v>-0.12943790624970522</v>
      </c>
    </row>
    <row r="93" spans="1:17">
      <c r="A93" s="336"/>
      <c r="B93" s="336"/>
      <c r="C93" s="228" t="s">
        <v>168</v>
      </c>
      <c r="D93" s="323">
        <v>4291.770857855643</v>
      </c>
      <c r="E93" s="323">
        <v>324.39579417642472</v>
      </c>
      <c r="F93" s="324">
        <v>8.1765849956114384E-2</v>
      </c>
      <c r="G93" s="332">
        <v>0.62481484536080711</v>
      </c>
      <c r="H93" s="332">
        <v>5.244461558909852E-2</v>
      </c>
      <c r="I93" s="333">
        <v>1.5273698483226184</v>
      </c>
      <c r="J93" s="333">
        <v>8.392048167644206E-2</v>
      </c>
      <c r="K93" s="324">
        <v>5.8138846859193613E-2</v>
      </c>
      <c r="L93" s="325">
        <v>6555.1214041984076</v>
      </c>
      <c r="M93" s="325">
        <v>828.41638128280647</v>
      </c>
      <c r="N93" s="324">
        <v>0.14465846904421839</v>
      </c>
      <c r="O93" s="323">
        <v>1746.4803999662399</v>
      </c>
      <c r="P93" s="323">
        <v>-264.79876518249512</v>
      </c>
      <c r="Q93" s="324">
        <v>-0.13165689267353053</v>
      </c>
    </row>
    <row r="94" spans="1:17">
      <c r="A94" s="336"/>
      <c r="B94" s="336" t="s">
        <v>134</v>
      </c>
      <c r="C94" s="228" t="s">
        <v>127</v>
      </c>
      <c r="D94" s="323">
        <v>5056586.5385113684</v>
      </c>
      <c r="E94" s="323">
        <v>-537908.35020475835</v>
      </c>
      <c r="F94" s="327">
        <v>-9.6149582921185264E-2</v>
      </c>
      <c r="G94" s="334">
        <v>48.558148061078235</v>
      </c>
      <c r="H94" s="334">
        <v>-4.3730603235996384</v>
      </c>
      <c r="I94" s="335">
        <v>5.697324657513736</v>
      </c>
      <c r="J94" s="335">
        <v>9.77551861222139E-2</v>
      </c>
      <c r="K94" s="327">
        <v>1.7457625380245749E-2</v>
      </c>
      <c r="L94" s="328">
        <v>28809015.168712851</v>
      </c>
      <c r="M94" s="328">
        <v>-2517747.6179978848</v>
      </c>
      <c r="N94" s="327">
        <v>-8.0370500940044456E-2</v>
      </c>
      <c r="O94" s="323">
        <v>14467105.028936561</v>
      </c>
      <c r="P94" s="323">
        <v>-1581486.8154851813</v>
      </c>
      <c r="Q94" s="327">
        <v>-9.8543649861397853E-2</v>
      </c>
    </row>
    <row r="95" spans="1:17">
      <c r="A95" s="336"/>
      <c r="B95" s="336"/>
      <c r="C95" s="228" t="s">
        <v>128</v>
      </c>
      <c r="D95" s="323">
        <v>64329.476309975711</v>
      </c>
      <c r="E95" s="323">
        <v>45159.247296863119</v>
      </c>
      <c r="F95" s="324">
        <v>2.3556968081066656</v>
      </c>
      <c r="G95" s="332">
        <v>0.61775274912451739</v>
      </c>
      <c r="H95" s="332">
        <v>0.43637741375301203</v>
      </c>
      <c r="I95" s="333">
        <v>1.4780145218938072</v>
      </c>
      <c r="J95" s="333">
        <v>-2.0138177934150145</v>
      </c>
      <c r="K95" s="324">
        <v>-0.57672236567204982</v>
      </c>
      <c r="L95" s="325">
        <v>95079.900171967747</v>
      </c>
      <c r="M95" s="325">
        <v>28140.675012110471</v>
      </c>
      <c r="N95" s="324">
        <v>0.42039140645724304</v>
      </c>
      <c r="O95" s="323">
        <v>19347.857153654099</v>
      </c>
      <c r="P95" s="323">
        <v>-2033.1942571401596</v>
      </c>
      <c r="Q95" s="324">
        <v>-9.5093277597831233E-2</v>
      </c>
    </row>
    <row r="96" spans="1:17">
      <c r="A96" s="336"/>
      <c r="B96" s="336"/>
      <c r="C96" s="228" t="s">
        <v>129</v>
      </c>
      <c r="D96" s="323">
        <v>40281.401266783476</v>
      </c>
      <c r="E96" s="323">
        <v>23431.816231396795</v>
      </c>
      <c r="F96" s="327">
        <v>1.3906464866752761</v>
      </c>
      <c r="G96" s="334">
        <v>0.38682028517127071</v>
      </c>
      <c r="H96" s="334">
        <v>0.22740126442960082</v>
      </c>
      <c r="I96" s="335">
        <v>1.0292448531943699</v>
      </c>
      <c r="J96" s="335">
        <v>0.14181265703355983</v>
      </c>
      <c r="K96" s="327">
        <v>0.15980111792998572</v>
      </c>
      <c r="L96" s="328">
        <v>41459.42493329406</v>
      </c>
      <c r="M96" s="328">
        <v>26506.560680942537</v>
      </c>
      <c r="N96" s="327">
        <v>1.7726744678213777</v>
      </c>
      <c r="O96" s="323">
        <v>14663.871400117874</v>
      </c>
      <c r="P96" s="323">
        <v>7420.694718003273</v>
      </c>
      <c r="Q96" s="327">
        <v>1.0245083122612504</v>
      </c>
    </row>
    <row r="97" spans="1:17">
      <c r="A97" s="336"/>
      <c r="B97" s="336"/>
      <c r="C97" s="228" t="s">
        <v>130</v>
      </c>
      <c r="D97" s="323">
        <v>619366.00462891161</v>
      </c>
      <c r="E97" s="323">
        <v>30774.668949499726</v>
      </c>
      <c r="F97" s="324">
        <v>5.2285290462144633E-2</v>
      </c>
      <c r="G97" s="332">
        <v>5.9477408183788638</v>
      </c>
      <c r="H97" s="332">
        <v>0.37890015233394081</v>
      </c>
      <c r="I97" s="333">
        <v>4.1856223203498786</v>
      </c>
      <c r="J97" s="333">
        <v>-1.8298759374680174E-2</v>
      </c>
      <c r="K97" s="324">
        <v>-4.3527837529906983E-3</v>
      </c>
      <c r="L97" s="325">
        <v>2592432.1734406985</v>
      </c>
      <c r="M97" s="325">
        <v>118040.65003478527</v>
      </c>
      <c r="N97" s="324">
        <v>4.7704920146309927E-2</v>
      </c>
      <c r="O97" s="323">
        <v>346663.59367775917</v>
      </c>
      <c r="P97" s="323">
        <v>17399.187492847443</v>
      </c>
      <c r="Q97" s="324">
        <v>5.284260055451067E-2</v>
      </c>
    </row>
    <row r="98" spans="1:17">
      <c r="A98" s="336"/>
      <c r="B98" s="336"/>
      <c r="C98" s="228" t="s">
        <v>166</v>
      </c>
      <c r="D98" s="323">
        <v>9527986.607787421</v>
      </c>
      <c r="E98" s="323">
        <v>-260104.07555382513</v>
      </c>
      <c r="F98" s="327">
        <v>-2.6573525314442268E-2</v>
      </c>
      <c r="G98" s="334">
        <v>91.4967796756262</v>
      </c>
      <c r="H98" s="334">
        <v>-1.1113070156383884</v>
      </c>
      <c r="I98" s="335">
        <v>6.2774567413463815</v>
      </c>
      <c r="J98" s="335">
        <v>0.23167153708618748</v>
      </c>
      <c r="K98" s="327">
        <v>3.8319511735702902E-2</v>
      </c>
      <c r="L98" s="328">
        <v>59811523.762513191</v>
      </c>
      <c r="M98" s="328">
        <v>634829.93121163547</v>
      </c>
      <c r="N98" s="327">
        <v>1.0727701906114967E-2</v>
      </c>
      <c r="O98" s="323">
        <v>24090399.506958984</v>
      </c>
      <c r="P98" s="323">
        <v>-1224129.1966211125</v>
      </c>
      <c r="Q98" s="327">
        <v>-4.8356784001591567E-2</v>
      </c>
    </row>
    <row r="99" spans="1:17">
      <c r="A99" s="336"/>
      <c r="B99" s="336"/>
      <c r="C99" s="228" t="s">
        <v>167</v>
      </c>
      <c r="D99" s="323">
        <v>779788.91893028643</v>
      </c>
      <c r="E99" s="323">
        <v>35816.982580167358</v>
      </c>
      <c r="F99" s="324">
        <v>4.814292156755709E-2</v>
      </c>
      <c r="G99" s="332">
        <v>7.4882740547247222</v>
      </c>
      <c r="H99" s="332">
        <v>0.44933052566242626</v>
      </c>
      <c r="I99" s="333">
        <v>4.1949882074204394</v>
      </c>
      <c r="J99" s="333">
        <v>2.3736757535806063E-2</v>
      </c>
      <c r="K99" s="324">
        <v>5.690560212202639E-3</v>
      </c>
      <c r="L99" s="325">
        <v>3271205.3191896845</v>
      </c>
      <c r="M99" s="325">
        <v>167911.30101577239</v>
      </c>
      <c r="N99" s="324">
        <v>5.4107441973731296E-2</v>
      </c>
      <c r="O99" s="323">
        <v>457867.71169555187</v>
      </c>
      <c r="P99" s="323">
        <v>20866.45988368988</v>
      </c>
      <c r="Q99" s="324">
        <v>4.7749199337930773E-2</v>
      </c>
    </row>
    <row r="100" spans="1:17">
      <c r="A100" s="336"/>
      <c r="B100" s="336"/>
      <c r="C100" s="228" t="s">
        <v>168</v>
      </c>
      <c r="D100" s="323">
        <v>105691.09097745095</v>
      </c>
      <c r="E100" s="323">
        <v>68384.411449154548</v>
      </c>
      <c r="F100" s="327">
        <v>1.8330339851684272</v>
      </c>
      <c r="G100" s="334">
        <v>1.0149462696490965</v>
      </c>
      <c r="H100" s="334">
        <v>0.66197648997595393</v>
      </c>
      <c r="I100" s="335">
        <v>1.3121765147103066</v>
      </c>
      <c r="J100" s="335">
        <v>-0.95766989444111039</v>
      </c>
      <c r="K100" s="327">
        <v>-0.42190955765995447</v>
      </c>
      <c r="L100" s="328">
        <v>138685.36739472151</v>
      </c>
      <c r="M100" s="328">
        <v>54004.934830055237</v>
      </c>
      <c r="N100" s="327">
        <v>0.63774986965039804</v>
      </c>
      <c r="O100" s="323">
        <v>34631.283180236816</v>
      </c>
      <c r="P100" s="323">
        <v>5273.6676006317139</v>
      </c>
      <c r="Q100" s="327">
        <v>0.17963541985662351</v>
      </c>
    </row>
    <row r="101" spans="1:17">
      <c r="A101" s="336"/>
      <c r="B101" s="336" t="s">
        <v>135</v>
      </c>
      <c r="C101" s="228" t="s">
        <v>127</v>
      </c>
      <c r="D101" s="323">
        <v>5084117.436201171</v>
      </c>
      <c r="E101" s="323">
        <v>-566858.47209490649</v>
      </c>
      <c r="F101" s="324">
        <v>-0.10031160657802728</v>
      </c>
      <c r="G101" s="332">
        <v>48.79318677748973</v>
      </c>
      <c r="H101" s="332">
        <v>-4.5429841857786286</v>
      </c>
      <c r="I101" s="333">
        <v>5.6919462183700498</v>
      </c>
      <c r="J101" s="333">
        <v>0.1054740343327305</v>
      </c>
      <c r="K101" s="324">
        <v>1.8880257675695591E-2</v>
      </c>
      <c r="L101" s="325">
        <v>28938523.014734488</v>
      </c>
      <c r="M101" s="325">
        <v>-2630496.7096265741</v>
      </c>
      <c r="N101" s="324">
        <v>-8.3325257882387843E-2</v>
      </c>
      <c r="O101" s="323">
        <v>14546242.687110089</v>
      </c>
      <c r="P101" s="323">
        <v>-1667840.9940802623</v>
      </c>
      <c r="Q101" s="324">
        <v>-0.10286372186515189</v>
      </c>
    </row>
    <row r="102" spans="1:17">
      <c r="A102" s="336"/>
      <c r="B102" s="336"/>
      <c r="C102" s="228" t="s">
        <v>128</v>
      </c>
      <c r="D102" s="323">
        <v>65462.659300530322</v>
      </c>
      <c r="E102" s="323">
        <v>46626.605673969185</v>
      </c>
      <c r="F102" s="327">
        <v>2.4753914274389182</v>
      </c>
      <c r="G102" s="334">
        <v>0.62825688082228714</v>
      </c>
      <c r="H102" s="334">
        <v>0.45047467243865896</v>
      </c>
      <c r="I102" s="335">
        <v>1.4914407186589691</v>
      </c>
      <c r="J102" s="335">
        <v>-2.2576561137071947</v>
      </c>
      <c r="K102" s="327">
        <v>-0.60218666378972197</v>
      </c>
      <c r="L102" s="328">
        <v>97633.675632510189</v>
      </c>
      <c r="M102" s="328">
        <v>27015.48664689064</v>
      </c>
      <c r="N102" s="327">
        <v>0.38255705838607645</v>
      </c>
      <c r="O102" s="323">
        <v>20223.646991491318</v>
      </c>
      <c r="P102" s="323">
        <v>-1888.8481897115707</v>
      </c>
      <c r="Q102" s="327">
        <v>-8.5419948053497785E-2</v>
      </c>
    </row>
    <row r="103" spans="1:17">
      <c r="A103" s="336"/>
      <c r="B103" s="336"/>
      <c r="C103" s="228" t="s">
        <v>129</v>
      </c>
      <c r="D103" s="323">
        <v>38816.978721234213</v>
      </c>
      <c r="E103" s="323">
        <v>23250.691139549024</v>
      </c>
      <c r="F103" s="324">
        <v>1.4936567898761597</v>
      </c>
      <c r="G103" s="332">
        <v>0.37253350589364365</v>
      </c>
      <c r="H103" s="332">
        <v>0.22561265731927696</v>
      </c>
      <c r="I103" s="333">
        <v>0.98012245245017604</v>
      </c>
      <c r="J103" s="333">
        <v>0.15604956718476803</v>
      </c>
      <c r="K103" s="324">
        <v>0.18936379290590222</v>
      </c>
      <c r="L103" s="325">
        <v>38045.392380962374</v>
      </c>
      <c r="M103" s="325">
        <v>25217.636860651972</v>
      </c>
      <c r="N103" s="324">
        <v>1.9658650978126657</v>
      </c>
      <c r="O103" s="323">
        <v>14046.943519473076</v>
      </c>
      <c r="P103" s="323">
        <v>7488.4332576990128</v>
      </c>
      <c r="Q103" s="324">
        <v>1.1417887536663558</v>
      </c>
    </row>
    <row r="104" spans="1:17">
      <c r="A104" s="336"/>
      <c r="B104" s="336"/>
      <c r="C104" s="228" t="s">
        <v>130</v>
      </c>
      <c r="D104" s="323">
        <v>626034.66245056689</v>
      </c>
      <c r="E104" s="323">
        <v>47962.739560857415</v>
      </c>
      <c r="F104" s="327">
        <v>8.2970193952852198E-2</v>
      </c>
      <c r="G104" s="334">
        <v>6.0081669232560539</v>
      </c>
      <c r="H104" s="334">
        <v>0.55209289132701755</v>
      </c>
      <c r="I104" s="335">
        <v>4.1865653080417173</v>
      </c>
      <c r="J104" s="335">
        <v>-1.3850027432052769E-2</v>
      </c>
      <c r="K104" s="327">
        <v>-3.2972995110948015E-3</v>
      </c>
      <c r="L104" s="328">
        <v>2620934.9994471502</v>
      </c>
      <c r="M104" s="328">
        <v>192792.82953440398</v>
      </c>
      <c r="N104" s="327">
        <v>7.9399316861801336E-2</v>
      </c>
      <c r="O104" s="323">
        <v>350318.3522503376</v>
      </c>
      <c r="P104" s="323">
        <v>26841.462664246559</v>
      </c>
      <c r="Q104" s="327">
        <v>8.2977991715550051E-2</v>
      </c>
    </row>
    <row r="105" spans="1:17">
      <c r="A105" s="336"/>
      <c r="B105" s="336"/>
      <c r="C105" s="228" t="s">
        <v>166</v>
      </c>
      <c r="D105" s="323">
        <v>9528087.3844959065</v>
      </c>
      <c r="E105" s="323">
        <v>-299098.46825570427</v>
      </c>
      <c r="F105" s="324">
        <v>-3.0435820868489706E-2</v>
      </c>
      <c r="G105" s="332">
        <v>91.442763314949616</v>
      </c>
      <c r="H105" s="332">
        <v>-1.3101475514171597</v>
      </c>
      <c r="I105" s="333">
        <v>6.2601377880625719</v>
      </c>
      <c r="J105" s="333">
        <v>0.22550183451248529</v>
      </c>
      <c r="K105" s="324">
        <v>3.7367926789324532E-2</v>
      </c>
      <c r="L105" s="325">
        <v>59647139.883645102</v>
      </c>
      <c r="M105" s="325">
        <v>343650.81441146135</v>
      </c>
      <c r="N105" s="324">
        <v>5.7947823948480918E-3</v>
      </c>
      <c r="O105" s="323">
        <v>24125331.179585338</v>
      </c>
      <c r="P105" s="323">
        <v>-1331602.0260609053</v>
      </c>
      <c r="Q105" s="324">
        <v>-5.2308030009112078E-2</v>
      </c>
    </row>
    <row r="106" spans="1:17">
      <c r="A106" s="336"/>
      <c r="B106" s="336"/>
      <c r="C106" s="228" t="s">
        <v>167</v>
      </c>
      <c r="D106" s="323">
        <v>786274.10775432002</v>
      </c>
      <c r="E106" s="323">
        <v>54124.347406945191</v>
      </c>
      <c r="F106" s="327">
        <v>7.3925240897798589E-2</v>
      </c>
      <c r="G106" s="334">
        <v>7.5460136158118765</v>
      </c>
      <c r="H106" s="334">
        <v>0.6356913241746085</v>
      </c>
      <c r="I106" s="335">
        <v>4.1902695291245369</v>
      </c>
      <c r="J106" s="335">
        <v>2.3056499552406073E-2</v>
      </c>
      <c r="K106" s="327">
        <v>5.532834388064246E-3</v>
      </c>
      <c r="L106" s="328">
        <v>3294700.4352625096</v>
      </c>
      <c r="M106" s="328">
        <v>243676.414344816</v>
      </c>
      <c r="N106" s="327">
        <v>7.9867091400847925E-2</v>
      </c>
      <c r="O106" s="323">
        <v>461932.636911273</v>
      </c>
      <c r="P106" s="323">
        <v>32097.614654421806</v>
      </c>
      <c r="Q106" s="327">
        <v>7.4674265688945266E-2</v>
      </c>
    </row>
    <row r="107" spans="1:17">
      <c r="A107" s="336"/>
      <c r="B107" s="336"/>
      <c r="C107" s="228" t="s">
        <v>168</v>
      </c>
      <c r="D107" s="323">
        <v>105366.69518327457</v>
      </c>
      <c r="E107" s="323">
        <v>69686.194006264646</v>
      </c>
      <c r="F107" s="324">
        <v>1.9530609634812437</v>
      </c>
      <c r="G107" s="332">
        <v>1.0112230692385036</v>
      </c>
      <c r="H107" s="332">
        <v>0.67445622724254761</v>
      </c>
      <c r="I107" s="333">
        <v>1.3083541319546053</v>
      </c>
      <c r="J107" s="333">
        <v>-1.1084116573571132</v>
      </c>
      <c r="K107" s="324">
        <v>-0.45863428812966717</v>
      </c>
      <c r="L107" s="325">
        <v>137856.95101343869</v>
      </c>
      <c r="M107" s="325">
        <v>51625.536423344602</v>
      </c>
      <c r="N107" s="324">
        <v>0.59868595069151431</v>
      </c>
      <c r="O107" s="323">
        <v>34896.081945419312</v>
      </c>
      <c r="P107" s="323">
        <v>5494.4339339733124</v>
      </c>
      <c r="Q107" s="324">
        <v>0.18687503271362002</v>
      </c>
    </row>
    <row r="108" spans="1:17">
      <c r="A108" s="336" t="s">
        <v>111</v>
      </c>
      <c r="B108" s="336" t="s">
        <v>133</v>
      </c>
      <c r="C108" s="228" t="s">
        <v>127</v>
      </c>
      <c r="D108" s="323">
        <v>13724519.648866355</v>
      </c>
      <c r="E108" s="323">
        <v>1016415.0941938777</v>
      </c>
      <c r="F108" s="327">
        <v>7.9981643983261463E-2</v>
      </c>
      <c r="G108" s="334">
        <v>9.1268684462574328</v>
      </c>
      <c r="H108" s="334">
        <v>-0.27944939307874073</v>
      </c>
      <c r="I108" s="335">
        <v>3.5077596912612052</v>
      </c>
      <c r="J108" s="335">
        <v>0.14498265509852803</v>
      </c>
      <c r="K108" s="327">
        <v>4.3113966087971814E-2</v>
      </c>
      <c r="L108" s="328">
        <v>48142316.806215793</v>
      </c>
      <c r="M108" s="328">
        <v>5407794.6366088614</v>
      </c>
      <c r="N108" s="327">
        <v>0.12654393595758792</v>
      </c>
      <c r="O108" s="323">
        <v>41806230.616133332</v>
      </c>
      <c r="P108" s="323">
        <v>3360196.788061358</v>
      </c>
      <c r="Q108" s="327">
        <v>8.7400349359518528E-2</v>
      </c>
    </row>
    <row r="109" spans="1:17">
      <c r="A109" s="336"/>
      <c r="B109" s="336"/>
      <c r="C109" s="228" t="s">
        <v>128</v>
      </c>
      <c r="D109" s="323">
        <v>25236344.810735684</v>
      </c>
      <c r="E109" s="323">
        <v>-136971.86995688453</v>
      </c>
      <c r="F109" s="324">
        <v>-5.3982643136721324E-3</v>
      </c>
      <c r="G109" s="332">
        <v>16.782284921061056</v>
      </c>
      <c r="H109" s="332">
        <v>-1.9986025283557289</v>
      </c>
      <c r="I109" s="333">
        <v>2.7293878147834478</v>
      </c>
      <c r="J109" s="333">
        <v>8.6357695612005791E-2</v>
      </c>
      <c r="K109" s="324">
        <v>3.2673746313219419E-2</v>
      </c>
      <c r="L109" s="325">
        <v>68879772.016095474</v>
      </c>
      <c r="M109" s="325">
        <v>1817331.8057498559</v>
      </c>
      <c r="N109" s="324">
        <v>2.7099100480830685E-2</v>
      </c>
      <c r="O109" s="323">
        <v>12871496.104573965</v>
      </c>
      <c r="P109" s="323">
        <v>-205752.39208172262</v>
      </c>
      <c r="Q109" s="324">
        <v>-1.573361492169708E-2</v>
      </c>
    </row>
    <row r="110" spans="1:17">
      <c r="A110" s="336"/>
      <c r="B110" s="336"/>
      <c r="C110" s="228" t="s">
        <v>129</v>
      </c>
      <c r="D110" s="323">
        <v>47194576.766119704</v>
      </c>
      <c r="E110" s="323">
        <v>554725.87649510801</v>
      </c>
      <c r="F110" s="327">
        <v>1.1893817538308451E-2</v>
      </c>
      <c r="G110" s="334">
        <v>31.38460977443032</v>
      </c>
      <c r="H110" s="334">
        <v>-3.1373962068433876</v>
      </c>
      <c r="I110" s="335">
        <v>2.3382830791281473</v>
      </c>
      <c r="J110" s="335">
        <v>0.23405791546892019</v>
      </c>
      <c r="K110" s="327">
        <v>0.1112323526546445</v>
      </c>
      <c r="L110" s="328">
        <v>110354280.27883211</v>
      </c>
      <c r="M110" s="328">
        <v>12213532.407569855</v>
      </c>
      <c r="N110" s="327">
        <v>0.12444914749978428</v>
      </c>
      <c r="O110" s="323">
        <v>20001102.128832817</v>
      </c>
      <c r="P110" s="323">
        <v>840813.45924771577</v>
      </c>
      <c r="Q110" s="327">
        <v>4.3883131081548725E-2</v>
      </c>
    </row>
    <row r="111" spans="1:17">
      <c r="A111" s="336"/>
      <c r="B111" s="336"/>
      <c r="C111" s="228" t="s">
        <v>130</v>
      </c>
      <c r="D111" s="323">
        <v>29109254.594395742</v>
      </c>
      <c r="E111" s="323">
        <v>5819445.1865425259</v>
      </c>
      <c r="F111" s="324">
        <v>0.24987088063418139</v>
      </c>
      <c r="G111" s="332">
        <v>19.357787671177952</v>
      </c>
      <c r="H111" s="332">
        <v>2.1190760470056702</v>
      </c>
      <c r="I111" s="333">
        <v>2.1798009747978271</v>
      </c>
      <c r="J111" s="333">
        <v>9.0871118041667476E-2</v>
      </c>
      <c r="K111" s="324">
        <v>4.3501277818288588E-2</v>
      </c>
      <c r="L111" s="325">
        <v>63452381.540501967</v>
      </c>
      <c r="M111" s="325">
        <v>14801603.310276888</v>
      </c>
      <c r="N111" s="324">
        <v>0.30424186104963791</v>
      </c>
      <c r="O111" s="323">
        <v>14181121.839015841</v>
      </c>
      <c r="P111" s="323">
        <v>2673737.7618767023</v>
      </c>
      <c r="Q111" s="324">
        <v>0.23234974551587423</v>
      </c>
    </row>
    <row r="112" spans="1:17">
      <c r="A112" s="336"/>
      <c r="B112" s="336"/>
      <c r="C112" s="228" t="s">
        <v>166</v>
      </c>
      <c r="D112" s="323">
        <v>18637440.667440332</v>
      </c>
      <c r="E112" s="323">
        <v>2695104.8357321043</v>
      </c>
      <c r="F112" s="327">
        <v>0.16905332218455232</v>
      </c>
      <c r="G112" s="334">
        <v>12.393983432469827</v>
      </c>
      <c r="H112" s="334">
        <v>0.59374388538890166</v>
      </c>
      <c r="I112" s="335">
        <v>3.5722967107647476</v>
      </c>
      <c r="J112" s="335">
        <v>0.14076695931077765</v>
      </c>
      <c r="K112" s="327">
        <v>4.1021634520619681E-2</v>
      </c>
      <c r="L112" s="328">
        <v>66578467.993370242</v>
      </c>
      <c r="M112" s="328">
        <v>11871868.279192783</v>
      </c>
      <c r="N112" s="327">
        <v>0.21700980030232322</v>
      </c>
      <c r="O112" s="323">
        <v>52681212.333416879</v>
      </c>
      <c r="P112" s="323">
        <v>7024512.8572904766</v>
      </c>
      <c r="Q112" s="327">
        <v>0.15385502977418569</v>
      </c>
    </row>
    <row r="113" spans="1:17">
      <c r="A113" s="336"/>
      <c r="B113" s="336"/>
      <c r="C113" s="228" t="s">
        <v>167</v>
      </c>
      <c r="D113" s="323">
        <v>44400485.542788014</v>
      </c>
      <c r="E113" s="323">
        <v>9784124.3148922846</v>
      </c>
      <c r="F113" s="324">
        <v>0.28264450588780282</v>
      </c>
      <c r="G113" s="332">
        <v>29.526526309607764</v>
      </c>
      <c r="H113" s="332">
        <v>3.9040981378832562</v>
      </c>
      <c r="I113" s="333">
        <v>2.1619390148709203</v>
      </c>
      <c r="J113" s="333">
        <v>8.1932717404026967E-2</v>
      </c>
      <c r="K113" s="324">
        <v>3.9390610261039877E-2</v>
      </c>
      <c r="L113" s="325">
        <v>95991141.974165663</v>
      </c>
      <c r="M113" s="325">
        <v>23988892.624753743</v>
      </c>
      <c r="N113" s="324">
        <v>0.33316865572269339</v>
      </c>
      <c r="O113" s="323">
        <v>19480870.820788264</v>
      </c>
      <c r="P113" s="323">
        <v>3964254.5908159055</v>
      </c>
      <c r="Q113" s="324">
        <v>0.25548447754726528</v>
      </c>
    </row>
    <row r="114" spans="1:17">
      <c r="A114" s="336"/>
      <c r="B114" s="336"/>
      <c r="C114" s="228" t="s">
        <v>168</v>
      </c>
      <c r="D114" s="323">
        <v>87286963.075320989</v>
      </c>
      <c r="E114" s="323">
        <v>2812112.6659299284</v>
      </c>
      <c r="F114" s="327">
        <v>3.3289347685157976E-2</v>
      </c>
      <c r="G114" s="334">
        <v>58.046230355871764</v>
      </c>
      <c r="H114" s="334">
        <v>-4.480583848608056</v>
      </c>
      <c r="I114" s="335">
        <v>2.4537627289448776</v>
      </c>
      <c r="J114" s="335">
        <v>0.16948340769583492</v>
      </c>
      <c r="K114" s="327">
        <v>7.4195570620129547E-2</v>
      </c>
      <c r="L114" s="328">
        <v>214181496.71701038</v>
      </c>
      <c r="M114" s="328">
        <v>21217342.761232167</v>
      </c>
      <c r="N114" s="327">
        <v>0.1099548404523597</v>
      </c>
      <c r="O114" s="323">
        <v>38397581.35551095</v>
      </c>
      <c r="P114" s="323">
        <v>1238634.5901795775</v>
      </c>
      <c r="Q114" s="327">
        <v>3.3333414910866131E-2</v>
      </c>
    </row>
    <row r="115" spans="1:17">
      <c r="A115" s="336"/>
      <c r="B115" s="336" t="s">
        <v>134</v>
      </c>
      <c r="C115" s="228" t="s">
        <v>127</v>
      </c>
      <c r="D115" s="323">
        <v>180711446.22627568</v>
      </c>
      <c r="E115" s="323">
        <v>5856439.8609390259</v>
      </c>
      <c r="F115" s="324">
        <v>3.3493120858677394E-2</v>
      </c>
      <c r="G115" s="332">
        <v>10.087101382197964</v>
      </c>
      <c r="H115" s="332">
        <v>-0.70863347086501705</v>
      </c>
      <c r="I115" s="333">
        <v>3.3832659923352644</v>
      </c>
      <c r="J115" s="333">
        <v>0.11172449688771691</v>
      </c>
      <c r="K115" s="324">
        <v>3.4150414122267755E-2</v>
      </c>
      <c r="L115" s="325">
        <v>611394890.44308138</v>
      </c>
      <c r="M115" s="325">
        <v>39349481.432137489</v>
      </c>
      <c r="N115" s="324">
        <v>6.8787338928516226E-2</v>
      </c>
      <c r="O115" s="323">
        <v>548199759.90190494</v>
      </c>
      <c r="P115" s="323">
        <v>19429438.954544663</v>
      </c>
      <c r="Q115" s="324">
        <v>3.6744571669102596E-2</v>
      </c>
    </row>
    <row r="116" spans="1:17">
      <c r="A116" s="336"/>
      <c r="B116" s="336"/>
      <c r="C116" s="228" t="s">
        <v>128</v>
      </c>
      <c r="D116" s="323">
        <v>340135956.59016305</v>
      </c>
      <c r="E116" s="323">
        <v>-2130291.3360686898</v>
      </c>
      <c r="F116" s="327">
        <v>-6.224076574818529E-3</v>
      </c>
      <c r="G116" s="334">
        <v>18.985990923672826</v>
      </c>
      <c r="H116" s="334">
        <v>-2.1458927928509297</v>
      </c>
      <c r="I116" s="335">
        <v>2.5966378096595357</v>
      </c>
      <c r="J116" s="335">
        <v>4.2477674976766799E-2</v>
      </c>
      <c r="K116" s="327">
        <v>1.6630779879446594E-2</v>
      </c>
      <c r="L116" s="328">
        <v>883209885.30673194</v>
      </c>
      <c r="M116" s="328">
        <v>9007079.4061019421</v>
      </c>
      <c r="N116" s="327">
        <v>1.0303192057159526E-2</v>
      </c>
      <c r="O116" s="323">
        <v>169757803.30774963</v>
      </c>
      <c r="P116" s="323">
        <v>-333585.44109347463</v>
      </c>
      <c r="Q116" s="327">
        <v>-1.9612129899535761E-3</v>
      </c>
    </row>
    <row r="117" spans="1:17">
      <c r="A117" s="336"/>
      <c r="B117" s="336"/>
      <c r="C117" s="228" t="s">
        <v>129</v>
      </c>
      <c r="D117" s="323">
        <v>548308663.99447381</v>
      </c>
      <c r="E117" s="323">
        <v>41312435.630204201</v>
      </c>
      <c r="F117" s="324">
        <v>8.1484700119942119E-2</v>
      </c>
      <c r="G117" s="332">
        <v>30.605947757865842</v>
      </c>
      <c r="H117" s="332">
        <v>-0.69654089657781881</v>
      </c>
      <c r="I117" s="333">
        <v>2.3148675765462081</v>
      </c>
      <c r="J117" s="333">
        <v>9.7118573580202039E-2</v>
      </c>
      <c r="K117" s="324">
        <v>4.3791508169011083E-2</v>
      </c>
      <c r="L117" s="325">
        <v>1269261948.2201767</v>
      </c>
      <c r="M117" s="325">
        <v>144871568.25779223</v>
      </c>
      <c r="N117" s="324">
        <v>0.12884454619990504</v>
      </c>
      <c r="O117" s="323">
        <v>240653342.41629881</v>
      </c>
      <c r="P117" s="323">
        <v>17588133.292361706</v>
      </c>
      <c r="Q117" s="324">
        <v>7.8847496485162677E-2</v>
      </c>
    </row>
    <row r="118" spans="1:17">
      <c r="A118" s="336"/>
      <c r="B118" s="336"/>
      <c r="C118" s="228" t="s">
        <v>130</v>
      </c>
      <c r="D118" s="323">
        <v>328772188.44168973</v>
      </c>
      <c r="E118" s="323">
        <v>54008633.836928487</v>
      </c>
      <c r="F118" s="327">
        <v>0.19656403817681792</v>
      </c>
      <c r="G118" s="334">
        <v>18.351678688387448</v>
      </c>
      <c r="H118" s="334">
        <v>1.3874833561677207</v>
      </c>
      <c r="I118" s="335">
        <v>2.1331312915770835</v>
      </c>
      <c r="J118" s="335">
        <v>5.6679334344937438E-2</v>
      </c>
      <c r="K118" s="327">
        <v>2.7296241623856035E-2</v>
      </c>
      <c r="L118" s="328">
        <v>701314242.96524584</v>
      </c>
      <c r="M118" s="328">
        <v>130780922.23012769</v>
      </c>
      <c r="N118" s="327">
        <v>0.2292257392813091</v>
      </c>
      <c r="O118" s="323">
        <v>161615987.98508388</v>
      </c>
      <c r="P118" s="323">
        <v>25078717.335285485</v>
      </c>
      <c r="Q118" s="327">
        <v>0.18367671490672582</v>
      </c>
    </row>
    <row r="119" spans="1:17">
      <c r="A119" s="336"/>
      <c r="B119" s="336"/>
      <c r="C119" s="228" t="s">
        <v>166</v>
      </c>
      <c r="D119" s="323">
        <v>232126656.7561217</v>
      </c>
      <c r="E119" s="323">
        <v>16627712.656251937</v>
      </c>
      <c r="F119" s="324">
        <v>7.7159137487681023E-2</v>
      </c>
      <c r="G119" s="332">
        <v>12.957038245810978</v>
      </c>
      <c r="H119" s="332">
        <v>-0.34809673417570863</v>
      </c>
      <c r="I119" s="333">
        <v>3.4562987235294167</v>
      </c>
      <c r="J119" s="333">
        <v>0.10751437386369611</v>
      </c>
      <c r="K119" s="324">
        <v>3.2105493408205968E-2</v>
      </c>
      <c r="L119" s="325">
        <v>802299067.44333446</v>
      </c>
      <c r="M119" s="325">
        <v>80639576.072202682</v>
      </c>
      <c r="N119" s="324">
        <v>0.11174186307588065</v>
      </c>
      <c r="O119" s="323">
        <v>663368243.93828821</v>
      </c>
      <c r="P119" s="323">
        <v>43869488.72215116</v>
      </c>
      <c r="Q119" s="324">
        <v>7.0814490509905098E-2</v>
      </c>
    </row>
    <row r="120" spans="1:17">
      <c r="A120" s="336"/>
      <c r="B120" s="336"/>
      <c r="C120" s="228" t="s">
        <v>167</v>
      </c>
      <c r="D120" s="323">
        <v>505875570.71602339</v>
      </c>
      <c r="E120" s="323">
        <v>98447810.167248189</v>
      </c>
      <c r="F120" s="327">
        <v>0.24163255354678395</v>
      </c>
      <c r="G120" s="334">
        <v>28.237382164494168</v>
      </c>
      <c r="H120" s="334">
        <v>3.0823570605988948</v>
      </c>
      <c r="I120" s="335">
        <v>2.1060211448818715</v>
      </c>
      <c r="J120" s="335">
        <v>3.0153634133318175E-2</v>
      </c>
      <c r="K120" s="327">
        <v>1.4525798962210667E-2</v>
      </c>
      <c r="L120" s="328">
        <v>1065384648.6071298</v>
      </c>
      <c r="M120" s="328">
        <v>219618597.50688612</v>
      </c>
      <c r="N120" s="327">
        <v>0.25966825840454077</v>
      </c>
      <c r="O120" s="323">
        <v>222760317.71964318</v>
      </c>
      <c r="P120" s="323">
        <v>39592316.452847362</v>
      </c>
      <c r="Q120" s="327">
        <v>0.21615301897179431</v>
      </c>
    </row>
    <row r="121" spans="1:17">
      <c r="A121" s="336"/>
      <c r="B121" s="336"/>
      <c r="C121" s="228" t="s">
        <v>168</v>
      </c>
      <c r="D121" s="323">
        <v>1052553634.3618065</v>
      </c>
      <c r="E121" s="323">
        <v>56318225.469765782</v>
      </c>
      <c r="F121" s="324">
        <v>5.6531041726774069E-2</v>
      </c>
      <c r="G121" s="332">
        <v>58.752311719724986</v>
      </c>
      <c r="H121" s="332">
        <v>-2.7563264896946222</v>
      </c>
      <c r="I121" s="333">
        <v>2.4136601284154153</v>
      </c>
      <c r="J121" s="333">
        <v>7.1923642636885887E-2</v>
      </c>
      <c r="K121" s="324">
        <v>3.0713807071667282E-2</v>
      </c>
      <c r="L121" s="325">
        <v>2540506740.2778301</v>
      </c>
      <c r="M121" s="325">
        <v>207585934.85084629</v>
      </c>
      <c r="N121" s="324">
        <v>8.8981132307597896E-2</v>
      </c>
      <c r="O121" s="323">
        <v>475524784.29545879</v>
      </c>
      <c r="P121" s="323">
        <v>22997294.243492961</v>
      </c>
      <c r="Q121" s="324">
        <v>5.0819662338860511E-2</v>
      </c>
    </row>
    <row r="122" spans="1:17">
      <c r="A122" s="336"/>
      <c r="B122" s="336" t="s">
        <v>135</v>
      </c>
      <c r="C122" s="228" t="s">
        <v>127</v>
      </c>
      <c r="D122" s="323">
        <v>179695031.13208738</v>
      </c>
      <c r="E122" s="323">
        <v>4291859.6964560449</v>
      </c>
      <c r="F122" s="327">
        <v>2.4468541026529001E-2</v>
      </c>
      <c r="G122" s="334">
        <v>10.116613126894544</v>
      </c>
      <c r="H122" s="334">
        <v>-0.75097329349982012</v>
      </c>
      <c r="I122" s="335">
        <v>3.3723085829848776</v>
      </c>
      <c r="J122" s="335">
        <v>0.10735388589142358</v>
      </c>
      <c r="K122" s="327">
        <v>3.2880666303576202E-2</v>
      </c>
      <c r="L122" s="328">
        <v>605987095.80647302</v>
      </c>
      <c r="M122" s="328">
        <v>33303687.342620134</v>
      </c>
      <c r="N122" s="327">
        <v>5.8153749262533812E-2</v>
      </c>
      <c r="O122" s="323">
        <v>544839563.11384332</v>
      </c>
      <c r="P122" s="323">
        <v>14595430.283051252</v>
      </c>
      <c r="Q122" s="327">
        <v>2.7525868518584528E-2</v>
      </c>
    </row>
    <row r="123" spans="1:17">
      <c r="A123" s="336"/>
      <c r="B123" s="336"/>
      <c r="C123" s="228" t="s">
        <v>128</v>
      </c>
      <c r="D123" s="323">
        <v>340272928.46012014</v>
      </c>
      <c r="E123" s="323">
        <v>-3693558.7841730118</v>
      </c>
      <c r="F123" s="324">
        <v>-1.0738135606652164E-2</v>
      </c>
      <c r="G123" s="332">
        <v>19.15695471988932</v>
      </c>
      <c r="H123" s="332">
        <v>-2.1544360334906258</v>
      </c>
      <c r="I123" s="333">
        <v>2.5902517649278143</v>
      </c>
      <c r="J123" s="333">
        <v>3.9036737745624439E-2</v>
      </c>
      <c r="K123" s="324">
        <v>1.5301233855125261E-2</v>
      </c>
      <c r="L123" s="325">
        <v>881392553.50098205</v>
      </c>
      <c r="M123" s="325">
        <v>3860082.3962703943</v>
      </c>
      <c r="N123" s="324">
        <v>4.3987915243876938E-3</v>
      </c>
      <c r="O123" s="323">
        <v>169963555.69983149</v>
      </c>
      <c r="P123" s="323">
        <v>-762387.1074397862</v>
      </c>
      <c r="Q123" s="324">
        <v>-4.4655609739430646E-3</v>
      </c>
    </row>
    <row r="124" spans="1:17">
      <c r="A124" s="336"/>
      <c r="B124" s="336"/>
      <c r="C124" s="228" t="s">
        <v>129</v>
      </c>
      <c r="D124" s="323">
        <v>547753938.11797869</v>
      </c>
      <c r="E124" s="323">
        <v>43581458.517278612</v>
      </c>
      <c r="F124" s="327">
        <v>8.6441565695522929E-2</v>
      </c>
      <c r="G124" s="334">
        <v>30.837884863934995</v>
      </c>
      <c r="H124" s="334">
        <v>-0.3995092378919054</v>
      </c>
      <c r="I124" s="335">
        <v>2.2949144284232519</v>
      </c>
      <c r="J124" s="335">
        <v>7.8012147414996402E-2</v>
      </c>
      <c r="K124" s="327">
        <v>3.5189709570561757E-2</v>
      </c>
      <c r="L124" s="328">
        <v>1257048415.8126063</v>
      </c>
      <c r="M124" s="328">
        <v>139347295.7642262</v>
      </c>
      <c r="N124" s="327">
        <v>0.12467312885773479</v>
      </c>
      <c r="O124" s="323">
        <v>239812528.9570511</v>
      </c>
      <c r="P124" s="323">
        <v>18234004.992916226</v>
      </c>
      <c r="Q124" s="327">
        <v>8.2291391181338575E-2</v>
      </c>
    </row>
    <row r="125" spans="1:17">
      <c r="A125" s="336"/>
      <c r="B125" s="336"/>
      <c r="C125" s="228" t="s">
        <v>130</v>
      </c>
      <c r="D125" s="323">
        <v>322952743.25514781</v>
      </c>
      <c r="E125" s="323">
        <v>50627408.579888225</v>
      </c>
      <c r="F125" s="324">
        <v>0.18590781735478268</v>
      </c>
      <c r="G125" s="332">
        <v>18.181849220861537</v>
      </c>
      <c r="H125" s="332">
        <v>1.3091833230714691</v>
      </c>
      <c r="I125" s="333">
        <v>2.1257371364472148</v>
      </c>
      <c r="J125" s="333">
        <v>5.1634179156436311E-2</v>
      </c>
      <c r="K125" s="324">
        <v>2.4894703985129829E-2</v>
      </c>
      <c r="L125" s="325">
        <v>686512639.65497053</v>
      </c>
      <c r="M125" s="325">
        <v>121681857.65981364</v>
      </c>
      <c r="N125" s="324">
        <v>0.21543064142148152</v>
      </c>
      <c r="O125" s="323">
        <v>158942250.22320718</v>
      </c>
      <c r="P125" s="323">
        <v>23522221.457970321</v>
      </c>
      <c r="Q125" s="324">
        <v>0.1736982459127096</v>
      </c>
    </row>
    <row r="126" spans="1:17">
      <c r="A126" s="336"/>
      <c r="B126" s="336"/>
      <c r="C126" s="228" t="s">
        <v>166</v>
      </c>
      <c r="D126" s="323">
        <v>229431551.92039251</v>
      </c>
      <c r="E126" s="323">
        <v>13634413.164615333</v>
      </c>
      <c r="F126" s="327">
        <v>6.3181621606418645E-2</v>
      </c>
      <c r="G126" s="334">
        <v>12.916719150545097</v>
      </c>
      <c r="H126" s="334">
        <v>-0.45358673108413683</v>
      </c>
      <c r="I126" s="335">
        <v>3.4451547424410252</v>
      </c>
      <c r="J126" s="335">
        <v>0.10160240600345816</v>
      </c>
      <c r="K126" s="327">
        <v>3.0387562622008129E-2</v>
      </c>
      <c r="L126" s="328">
        <v>790427199.16414452</v>
      </c>
      <c r="M126" s="328">
        <v>68898171.680723906</v>
      </c>
      <c r="N126" s="327">
        <v>9.5489119711551815E-2</v>
      </c>
      <c r="O126" s="323">
        <v>656343731.08099818</v>
      </c>
      <c r="P126" s="323">
        <v>35845915.926732183</v>
      </c>
      <c r="Q126" s="327">
        <v>5.7769608613078352E-2</v>
      </c>
    </row>
    <row r="127" spans="1:17">
      <c r="A127" s="336"/>
      <c r="B127" s="336"/>
      <c r="C127" s="228" t="s">
        <v>167</v>
      </c>
      <c r="D127" s="323">
        <v>496091446.40113002</v>
      </c>
      <c r="E127" s="323">
        <v>93115558.826028049</v>
      </c>
      <c r="F127" s="324">
        <v>0.23106980267814226</v>
      </c>
      <c r="G127" s="332">
        <v>27.929349004161718</v>
      </c>
      <c r="H127" s="332">
        <v>2.9618683838659337</v>
      </c>
      <c r="I127" s="333">
        <v>2.0992011927178531</v>
      </c>
      <c r="J127" s="333">
        <v>2.4658358236910871E-2</v>
      </c>
      <c r="K127" s="324">
        <v>1.1886164906824146E-2</v>
      </c>
      <c r="L127" s="325">
        <v>1041395755.9823769</v>
      </c>
      <c r="M127" s="325">
        <v>205405015.9448514</v>
      </c>
      <c r="N127" s="324">
        <v>0.24570250136458602</v>
      </c>
      <c r="O127" s="323">
        <v>218796063.12882715</v>
      </c>
      <c r="P127" s="323">
        <v>37429902.877063155</v>
      </c>
      <c r="Q127" s="324">
        <v>0.20637754487995291</v>
      </c>
    </row>
    <row r="128" spans="1:17">
      <c r="A128" s="336"/>
      <c r="B128" s="336"/>
      <c r="C128" s="228" t="s">
        <v>168</v>
      </c>
      <c r="D128" s="323">
        <v>1049741521.6958766</v>
      </c>
      <c r="E128" s="323">
        <v>54952770.293868423</v>
      </c>
      <c r="F128" s="327">
        <v>5.5240643017344729E-2</v>
      </c>
      <c r="G128" s="334">
        <v>59.099179266835179</v>
      </c>
      <c r="H128" s="334">
        <v>-2.5356967585671555</v>
      </c>
      <c r="I128" s="335">
        <v>2.3999140221172159</v>
      </c>
      <c r="J128" s="335">
        <v>5.9205650727799153E-2</v>
      </c>
      <c r="K128" s="327">
        <v>2.5293903098511747E-2</v>
      </c>
      <c r="L128" s="328">
        <v>2519289397.5165977</v>
      </c>
      <c r="M128" s="328">
        <v>190779039.34589195</v>
      </c>
      <c r="N128" s="327">
        <v>8.1931797587436683E-2</v>
      </c>
      <c r="O128" s="323">
        <v>474286149.70527887</v>
      </c>
      <c r="P128" s="323">
        <v>22685769.56803298</v>
      </c>
      <c r="Q128" s="327">
        <v>5.0234168450297906E-2</v>
      </c>
    </row>
  </sheetData>
  <mergeCells count="32"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  <mergeCell ref="A24:A44"/>
    <mergeCell ref="B24:B30"/>
    <mergeCell ref="B31:B37"/>
    <mergeCell ref="B38:B44"/>
    <mergeCell ref="A45:A65"/>
    <mergeCell ref="B45:B51"/>
    <mergeCell ref="B52:B58"/>
    <mergeCell ref="B59:B65"/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workbookViewId="0"/>
  </sheetViews>
  <sheetFormatPr defaultRowHeight="14.5"/>
  <sheetData/>
  <sheetProtection algorithmName="SHA-512" hashValue="7qsq5VPjQtNEsCfE3J3UCpTFUwQbp41C3dC/9HAKqIaQxS3M2VUFYA7zJH5SCZjvpXzFOaC03efKfue+OfRa1Q==" saltValue="1zl8QIZPHOlRfWqLmUctmQ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G2:M22"/>
  <sheetViews>
    <sheetView showGridLines="0" tabSelected="1" zoomScaleNormal="100" workbookViewId="0">
      <selection activeCell="H7" sqref="H7"/>
    </sheetView>
  </sheetViews>
  <sheetFormatPr defaultRowHeight="14.5"/>
  <cols>
    <col min="2" max="2" width="45" bestFit="1" customWidth="1"/>
    <col min="8" max="8" width="34.81640625" customWidth="1"/>
  </cols>
  <sheetData>
    <row r="2" spans="7:13" ht="15" thickBot="1"/>
    <row r="3" spans="7:13" ht="24" thickBot="1">
      <c r="G3" s="342" t="s">
        <v>136</v>
      </c>
      <c r="H3" s="343"/>
      <c r="I3" s="343"/>
      <c r="J3" s="344"/>
      <c r="K3" s="46"/>
      <c r="L3" s="46"/>
      <c r="M3" s="46"/>
    </row>
    <row r="5" spans="7:13">
      <c r="H5" t="s">
        <v>511</v>
      </c>
    </row>
    <row r="6" spans="7:13">
      <c r="H6" t="s">
        <v>512</v>
      </c>
    </row>
    <row r="7" spans="7:13">
      <c r="H7" t="s">
        <v>513</v>
      </c>
    </row>
    <row r="8" spans="7:13">
      <c r="I8" s="47"/>
      <c r="J8" s="47"/>
      <c r="K8" s="47"/>
    </row>
    <row r="9" spans="7:13" ht="15" thickBot="1">
      <c r="H9" s="48" t="s">
        <v>45</v>
      </c>
    </row>
    <row r="10" spans="7:13">
      <c r="H10" s="199" t="s">
        <v>508</v>
      </c>
    </row>
    <row r="11" spans="7:13">
      <c r="H11" s="199" t="s">
        <v>507</v>
      </c>
    </row>
    <row r="12" spans="7:13">
      <c r="H12" s="199" t="s">
        <v>16</v>
      </c>
    </row>
    <row r="13" spans="7:13">
      <c r="H13" s="199" t="s">
        <v>17</v>
      </c>
    </row>
    <row r="14" spans="7:13">
      <c r="H14" s="199" t="s">
        <v>18</v>
      </c>
    </row>
    <row r="15" spans="7:13">
      <c r="H15" s="199" t="s">
        <v>19</v>
      </c>
    </row>
    <row r="16" spans="7:13" hidden="1">
      <c r="H16" s="199" t="s">
        <v>41</v>
      </c>
    </row>
    <row r="17" spans="8:8" hidden="1">
      <c r="H17" s="199" t="s">
        <v>42</v>
      </c>
    </row>
    <row r="18" spans="8:8" hidden="1">
      <c r="H18" s="199" t="s">
        <v>132</v>
      </c>
    </row>
    <row r="19" spans="8:8">
      <c r="H19" s="199" t="s">
        <v>509</v>
      </c>
    </row>
    <row r="20" spans="8:8" hidden="1">
      <c r="H20" s="199" t="s">
        <v>43</v>
      </c>
    </row>
    <row r="21" spans="8:8">
      <c r="H21" s="199" t="s">
        <v>510</v>
      </c>
    </row>
    <row r="22" spans="8:8">
      <c r="H22" s="199" t="s">
        <v>44</v>
      </c>
    </row>
  </sheetData>
  <mergeCells count="1">
    <mergeCell ref="G3:J3"/>
  </mergeCells>
  <hyperlinks>
    <hyperlink ref="H10" location="'TOTAL U.S. MULO+ with C'!A1" display="TOTAL U.S. MULO+C" xr:uid="{00000000-0004-0000-0D00-000000000000}"/>
    <hyperlink ref="H11" location="'TOTAL U.S. MULO+'!A1" display="TOTAL U.S. MULO" xr:uid="{00000000-0004-0000-0D00-000001000000}"/>
    <hyperlink ref="H12" location="'TOTAL U.S. FOOD'!A1" display="TOTAL U.S. FOOD" xr:uid="{00000000-0004-0000-0D00-000002000000}"/>
    <hyperlink ref="H13" location="'TOTAL U.S. DRUG'!A1" display="TOTAL U.S. DRUG" xr:uid="{00000000-0004-0000-0D00-000003000000}"/>
    <hyperlink ref="H14" location="'TOTAL U.S. CONVENIENCE'!A1" display="TOTAL U.S. CONVENIENCE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CIRCANA STANDARD REGIONS'!A1" display="IRI STANDARD REGIONS" xr:uid="{00000000-0004-0000-0D00-000009000000}"/>
    <hyperlink ref="H20" location="'WALMART REGIONS'!A1" display="'WALMART REGIONS'!A1" xr:uid="{00000000-0004-0000-0D00-00000A000000}"/>
    <hyperlink ref="H21" location="'CIRCANA REGIONS &amp; MARKETS'!A1" display="IRI STANDARD REGIONS &amp; MARKETS" xr:uid="{00000000-0004-0000-0D00-00000B000000}"/>
    <hyperlink ref="H22" location="'DMI CUSTOM REGIONS &amp; MARKETS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1.1796875" style="145" customWidth="1"/>
    <col min="4" max="4" width="20.26953125" style="1" bestFit="1" customWidth="1"/>
    <col min="5" max="5" width="17.1796875" style="1" bestFit="1" customWidth="1"/>
    <col min="6" max="6" width="11.54296875" style="19" customWidth="1"/>
    <col min="7" max="10" width="10.453125" style="19" customWidth="1"/>
    <col min="11" max="11" width="11.54296875" style="19" bestFit="1" customWidth="1"/>
    <col min="12" max="12" width="20.1796875" style="1" bestFit="1" customWidth="1"/>
    <col min="13" max="13" width="17.81640625" style="1" bestFit="1" customWidth="1"/>
    <col min="14" max="14" width="11.54296875" style="19" bestFit="1" customWidth="1"/>
    <col min="15" max="15" width="20.26953125" style="1" bestFit="1" customWidth="1"/>
    <col min="16" max="16" width="17.453125" style="1" bestFit="1" customWidth="1"/>
    <col min="17" max="17" width="11.54296875" style="19" bestFit="1" customWidth="1"/>
    <col min="18" max="16384" width="9.1796875" style="1"/>
  </cols>
  <sheetData>
    <row r="2" spans="2:17" ht="23.5">
      <c r="B2" s="353" t="s">
        <v>136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</row>
    <row r="3" spans="2:17">
      <c r="B3" s="354" t="s">
        <v>369</v>
      </c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</row>
    <row r="4" spans="2:17" ht="15" thickBot="1">
      <c r="B4" s="354" t="str">
        <f>'HOME PAGE'!H5</f>
        <v>4 WEEKS  ENDING 01-26-2025</v>
      </c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</row>
    <row r="5" spans="2:17">
      <c r="D5" s="355" t="s">
        <v>64</v>
      </c>
      <c r="E5" s="356"/>
      <c r="F5" s="357"/>
      <c r="G5" s="358" t="s">
        <v>21</v>
      </c>
      <c r="H5" s="359"/>
      <c r="I5" s="355" t="s">
        <v>22</v>
      </c>
      <c r="J5" s="356"/>
      <c r="K5" s="357"/>
      <c r="L5" s="358" t="s">
        <v>23</v>
      </c>
      <c r="M5" s="356"/>
      <c r="N5" s="359"/>
      <c r="O5" s="355" t="s">
        <v>24</v>
      </c>
      <c r="P5" s="356"/>
      <c r="Q5" s="357"/>
    </row>
    <row r="6" spans="2:17" s="14" customFormat="1" ht="23.1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Data'!D3</f>
        <v>337750156.71206665</v>
      </c>
      <c r="E7" s="284">
        <f>'Segment Data'!E3</f>
        <v>27745535.204338849</v>
      </c>
      <c r="F7" s="285">
        <f>'Segment Data'!F3</f>
        <v>8.9500392185757158E-2</v>
      </c>
      <c r="G7" s="286">
        <f>'Segment Data'!G3</f>
        <v>99.971425579370745</v>
      </c>
      <c r="H7" s="287">
        <f>'Segment Data'!H3</f>
        <v>1.609076475587301E-2</v>
      </c>
      <c r="I7" s="288">
        <f>'Segment Data'!I3</f>
        <v>2.8336805339283715</v>
      </c>
      <c r="J7" s="289">
        <f>'Segment Data'!J3</f>
        <v>9.9384861301102134E-2</v>
      </c>
      <c r="K7" s="285">
        <f>'Segment Data'!K3</f>
        <v>3.6347518044969662E-2</v>
      </c>
      <c r="L7" s="290">
        <f>'Segment Data'!L3</f>
        <v>957076044.40624022</v>
      </c>
      <c r="M7" s="291">
        <f>'Segment Data'!M3</f>
        <v>109431749.32320559</v>
      </c>
      <c r="N7" s="285">
        <f>'Segment Data'!N3</f>
        <v>0.12910102735073056</v>
      </c>
      <c r="O7" s="283">
        <f>'Segment Data'!O3</f>
        <v>350356076.15028602</v>
      </c>
      <c r="P7" s="284">
        <f>'Segment Data'!P3</f>
        <v>24855188.06776005</v>
      </c>
      <c r="Q7" s="285">
        <f>'Segment Data'!Q3</f>
        <v>7.635981644836061E-2</v>
      </c>
    </row>
    <row r="8" spans="2:17">
      <c r="B8" s="345" t="s">
        <v>60</v>
      </c>
      <c r="C8" s="151" t="s">
        <v>145</v>
      </c>
      <c r="D8" s="77">
        <f>'Segment Data'!D4</f>
        <v>5407359.9498688634</v>
      </c>
      <c r="E8" s="76">
        <f>'Segment Data'!E4</f>
        <v>58379.277749993838</v>
      </c>
      <c r="F8" s="78">
        <f>'Segment Data'!F4</f>
        <v>1.0914093979492414E-2</v>
      </c>
      <c r="G8" s="95">
        <f>'Segment Data'!G4</f>
        <v>1.6005365861903444</v>
      </c>
      <c r="H8" s="81">
        <f>'Segment Data'!H4</f>
        <v>-0.12414465048991996</v>
      </c>
      <c r="I8" s="178">
        <f>'Segment Data'!I4</f>
        <v>4.8495450740102006</v>
      </c>
      <c r="J8" s="179">
        <f>'Segment Data'!J4</f>
        <v>0.12403546425204048</v>
      </c>
      <c r="K8" s="78">
        <f>'Segment Data'!K4</f>
        <v>2.6248060949004885E-2</v>
      </c>
      <c r="L8" s="79">
        <f>'Segment Data'!L4</f>
        <v>26223235.808286592</v>
      </c>
      <c r="M8" s="80">
        <f>'Segment Data'!M4</f>
        <v>946576.23977820948</v>
      </c>
      <c r="N8" s="78">
        <f>'Segment Data'!N4</f>
        <v>3.74486287324741E-2</v>
      </c>
      <c r="O8" s="77">
        <f>'Segment Data'!O4</f>
        <v>11448521.889221787</v>
      </c>
      <c r="P8" s="76">
        <f>'Segment Data'!P4</f>
        <v>187815.76930677891</v>
      </c>
      <c r="Q8" s="78">
        <f>'Segment Data'!Q4</f>
        <v>1.6678862524848171E-2</v>
      </c>
    </row>
    <row r="9" spans="2:17">
      <c r="B9" s="346"/>
      <c r="C9" s="151" t="s">
        <v>149</v>
      </c>
      <c r="D9" s="77">
        <f>'Segment Data'!D5</f>
        <v>4352605.0449275328</v>
      </c>
      <c r="E9" s="76">
        <f>'Segment Data'!E5</f>
        <v>-157977.01457705442</v>
      </c>
      <c r="F9" s="78">
        <f>'Segment Data'!F5</f>
        <v>-3.5023642734571064E-2</v>
      </c>
      <c r="G9" s="95">
        <f>'Segment Data'!G5</f>
        <v>1.2883373188078837</v>
      </c>
      <c r="H9" s="81">
        <f>'Segment Data'!H5</f>
        <v>-0.16601758007654199</v>
      </c>
      <c r="I9" s="178">
        <f>'Segment Data'!I5</f>
        <v>4.1585125676722718</v>
      </c>
      <c r="J9" s="179">
        <f>'Segment Data'!J5</f>
        <v>7.3665624199979796E-2</v>
      </c>
      <c r="K9" s="78">
        <f>'Segment Data'!K5</f>
        <v>1.8033876230711576E-2</v>
      </c>
      <c r="L9" s="79">
        <f>'Segment Data'!L5</f>
        <v>18100362.781444877</v>
      </c>
      <c r="M9" s="80">
        <f>'Segment Data'!M5</f>
        <v>-324674.55760339275</v>
      </c>
      <c r="N9" s="78">
        <f>'Segment Data'!N5</f>
        <v>-1.7621378542083517E-2</v>
      </c>
      <c r="O9" s="77">
        <f>'Segment Data'!O5</f>
        <v>7486198.8543442488</v>
      </c>
      <c r="P9" s="76">
        <f>'Segment Data'!P5</f>
        <v>243417.5592043763</v>
      </c>
      <c r="Q9" s="78">
        <f>'Segment Data'!Q5</f>
        <v>3.3608298978697167E-2</v>
      </c>
    </row>
    <row r="10" spans="2:17">
      <c r="B10" s="346"/>
      <c r="C10" s="151" t="s">
        <v>146</v>
      </c>
      <c r="D10" s="77">
        <f>'Segment Data'!D6</f>
        <v>161149145.56492269</v>
      </c>
      <c r="E10" s="76">
        <f>'Segment Data'!E6</f>
        <v>29362546.616263419</v>
      </c>
      <c r="F10" s="78">
        <f>'Segment Data'!F6</f>
        <v>0.22280373611965149</v>
      </c>
      <c r="G10" s="95">
        <f>'Segment Data'!G6</f>
        <v>47.698896633694105</v>
      </c>
      <c r="H10" s="81">
        <f>'Segment Data'!H6</f>
        <v>5.2067119755236533</v>
      </c>
      <c r="I10" s="178">
        <f>'Segment Data'!I6</f>
        <v>3.0368265129447329</v>
      </c>
      <c r="J10" s="179">
        <f>'Segment Data'!J6</f>
        <v>-2.370666061543325E-2</v>
      </c>
      <c r="K10" s="78">
        <f>'Segment Data'!K6</f>
        <v>-7.7459250630688217E-3</v>
      </c>
      <c r="L10" s="79">
        <f>'Segment Data'!L6</f>
        <v>489381997.78994733</v>
      </c>
      <c r="M10" s="80">
        <f>'Segment Data'!M6</f>
        <v>86044739.876906335</v>
      </c>
      <c r="N10" s="78">
        <f>'Segment Data'!N6</f>
        <v>0.2133319900128281</v>
      </c>
      <c r="O10" s="77">
        <f>'Segment Data'!O6</f>
        <v>166132338.80854368</v>
      </c>
      <c r="P10" s="76">
        <f>'Segment Data'!P6</f>
        <v>17469927.399584591</v>
      </c>
      <c r="Q10" s="78">
        <f>'Segment Data'!Q6</f>
        <v>0.11751408600205022</v>
      </c>
    </row>
    <row r="11" spans="2:17">
      <c r="B11" s="346"/>
      <c r="C11" s="151" t="s">
        <v>148</v>
      </c>
      <c r="D11" s="77">
        <f>'Segment Data'!D7</f>
        <v>4684244.9116090555</v>
      </c>
      <c r="E11" s="76">
        <f>'Segment Data'!E7</f>
        <v>1000516.615954157</v>
      </c>
      <c r="F11" s="78">
        <f>'Segment Data'!F7</f>
        <v>0.27160434637220815</v>
      </c>
      <c r="G11" s="95">
        <f>'Segment Data'!G7</f>
        <v>1.3865001459516433</v>
      </c>
      <c r="H11" s="81">
        <f>'Segment Data'!H7</f>
        <v>0.19874915899070444</v>
      </c>
      <c r="I11" s="178">
        <f>'Segment Data'!I7</f>
        <v>4.7908947121321352</v>
      </c>
      <c r="J11" s="179">
        <f>'Segment Data'!J7</f>
        <v>9.8160014308940724E-2</v>
      </c>
      <c r="K11" s="78">
        <f>'Segment Data'!K7</f>
        <v>2.0917443799768592E-2</v>
      </c>
      <c r="L11" s="79">
        <f>'Segment Data'!L7</f>
        <v>22441724.177359685</v>
      </c>
      <c r="M11" s="80">
        <f>'Segment Data'!M7</f>
        <v>5154964.5869868435</v>
      </c>
      <c r="N11" s="78">
        <f>'Segment Data'!N7</f>
        <v>0.29820305882299025</v>
      </c>
      <c r="O11" s="77">
        <f>'Segment Data'!O7</f>
        <v>10300311.696085989</v>
      </c>
      <c r="P11" s="76">
        <f>'Segment Data'!P7</f>
        <v>2188585.3711076975</v>
      </c>
      <c r="Q11" s="78">
        <f>'Segment Data'!Q7</f>
        <v>0.2698051294418583</v>
      </c>
    </row>
    <row r="12" spans="2:17" ht="15" thickBot="1">
      <c r="B12" s="347"/>
      <c r="C12" s="151" t="s">
        <v>147</v>
      </c>
      <c r="D12" s="144">
        <f>'Segment Data'!D8</f>
        <v>162156801.24075919</v>
      </c>
      <c r="E12" s="138">
        <f>'Segment Data'!E8</f>
        <v>-2517930.2910508811</v>
      </c>
      <c r="F12" s="140">
        <f>'Segment Data'!F8</f>
        <v>-1.5290325769041832E-2</v>
      </c>
      <c r="G12" s="141">
        <f>'Segment Data'!G8</f>
        <v>47.997154894732894</v>
      </c>
      <c r="H12" s="142">
        <f>'Segment Data'!H8</f>
        <v>-5.0992081391923136</v>
      </c>
      <c r="I12" s="180">
        <f>'Segment Data'!I8</f>
        <v>2.4724755346766529</v>
      </c>
      <c r="J12" s="181">
        <f>'Segment Data'!J8</f>
        <v>0.14474390817620941</v>
      </c>
      <c r="K12" s="140">
        <f>'Segment Data'!K8</f>
        <v>6.2182386718618497E-2</v>
      </c>
      <c r="L12" s="143">
        <f>'Segment Data'!L8</f>
        <v>400928723.8492018</v>
      </c>
      <c r="M12" s="139">
        <f>'Segment Data'!M8</f>
        <v>17610143.177137673</v>
      </c>
      <c r="N12" s="140">
        <f>'Segment Data'!N8</f>
        <v>4.5941271999552412E-2</v>
      </c>
      <c r="O12" s="144">
        <f>'Segment Data'!O8</f>
        <v>154988704.90209031</v>
      </c>
      <c r="P12" s="138">
        <f>'Segment Data'!P8</f>
        <v>4765441.9685566425</v>
      </c>
      <c r="Q12" s="140">
        <f>'Segment Data'!Q8</f>
        <v>3.1722396887791701E-2</v>
      </c>
    </row>
    <row r="13" spans="2:17">
      <c r="B13" s="351" t="s">
        <v>61</v>
      </c>
      <c r="C13" s="150" t="s">
        <v>74</v>
      </c>
      <c r="D13" s="116">
        <f>'Type Data'!D3</f>
        <v>275359263.83123422</v>
      </c>
      <c r="E13" s="110">
        <f>'Type Data'!E3</f>
        <v>21765643.787340641</v>
      </c>
      <c r="F13" s="112">
        <f>'Type Data'!F3</f>
        <v>8.5828830329301289E-2</v>
      </c>
      <c r="G13" s="113">
        <f>'Type Data'!G3</f>
        <v>81.504205415254063</v>
      </c>
      <c r="H13" s="114">
        <f>'Type Data'!H3</f>
        <v>-0.26243107892396722</v>
      </c>
      <c r="I13" s="182">
        <f>'Type Data'!I3</f>
        <v>2.7851097386410646</v>
      </c>
      <c r="J13" s="183">
        <f>'Type Data'!J3</f>
        <v>9.8527129729685914E-2</v>
      </c>
      <c r="K13" s="112">
        <f>'Type Data'!K3</f>
        <v>3.667377634429405E-2</v>
      </c>
      <c r="L13" s="115">
        <f>'Type Data'!L3</f>
        <v>766905767.3214047</v>
      </c>
      <c r="M13" s="111">
        <f>'Type Data'!M3</f>
        <v>85605557.980600238</v>
      </c>
      <c r="N13" s="112">
        <f>'Type Data'!N3</f>
        <v>0.12565027400098458</v>
      </c>
      <c r="O13" s="116">
        <f>'Type Data'!O3</f>
        <v>279886419.83603036</v>
      </c>
      <c r="P13" s="110">
        <f>'Type Data'!P3</f>
        <v>20623781.774060279</v>
      </c>
      <c r="Q13" s="112">
        <f>'Type Data'!Q3</f>
        <v>7.9547835847950804E-2</v>
      </c>
    </row>
    <row r="14" spans="2:17">
      <c r="B14" s="349"/>
      <c r="C14" s="151" t="s">
        <v>75</v>
      </c>
      <c r="D14" s="77">
        <f>'Type Data'!D4</f>
        <v>43852604.782794759</v>
      </c>
      <c r="E14" s="76">
        <f>'Type Data'!E4</f>
        <v>5535373.4538528398</v>
      </c>
      <c r="F14" s="78">
        <f>'Type Data'!F4</f>
        <v>0.14446172810173369</v>
      </c>
      <c r="G14" s="95">
        <f>'Type Data'!G4</f>
        <v>12.980030736868335</v>
      </c>
      <c r="H14" s="81">
        <f>'Type Data'!H4</f>
        <v>0.62533851316557687</v>
      </c>
      <c r="I14" s="178">
        <f>'Type Data'!I4</f>
        <v>2.9578358426688705</v>
      </c>
      <c r="J14" s="179">
        <f>'Type Data'!J4</f>
        <v>0.14281019911821735</v>
      </c>
      <c r="K14" s="78">
        <f>'Type Data'!K4</f>
        <v>5.0731402552371685E-2</v>
      </c>
      <c r="L14" s="79">
        <f>'Type Data'!L4</f>
        <v>129708806.22094268</v>
      </c>
      <c r="M14" s="80">
        <f>'Type Data'!M4</f>
        <v>21844817.440108702</v>
      </c>
      <c r="N14" s="78">
        <f>'Type Data'!N4</f>
        <v>0.20252187673584571</v>
      </c>
      <c r="O14" s="77">
        <f>'Type Data'!O4</f>
        <v>35705568.595261753</v>
      </c>
      <c r="P14" s="76">
        <f>'Type Data'!P4</f>
        <v>5419027.4277510755</v>
      </c>
      <c r="Q14" s="78">
        <f>'Type Data'!Q4</f>
        <v>0.17892526577330778</v>
      </c>
    </row>
    <row r="15" spans="2:17">
      <c r="B15" s="349"/>
      <c r="C15" s="151" t="s">
        <v>76</v>
      </c>
      <c r="D15" s="77">
        <f>'Type Data'!D5</f>
        <v>17483620.621811982</v>
      </c>
      <c r="E15" s="76">
        <f>'Type Data'!E5</f>
        <v>385198.32134736329</v>
      </c>
      <c r="F15" s="78">
        <f>'Type Data'!F5</f>
        <v>2.2528296153785852E-2</v>
      </c>
      <c r="G15" s="95">
        <f>'Type Data'!G5</f>
        <v>5.175016038087251</v>
      </c>
      <c r="H15" s="81">
        <f>'Type Data'!H5</f>
        <v>-0.33805830748993326</v>
      </c>
      <c r="I15" s="178">
        <f>'Type Data'!I5</f>
        <v>3.273423050781628</v>
      </c>
      <c r="J15" s="179">
        <f>'Type Data'!J5</f>
        <v>2.5776231954904194E-2</v>
      </c>
      <c r="K15" s="78">
        <f>'Type Data'!K5</f>
        <v>7.9368950482787918E-3</v>
      </c>
      <c r="L15" s="79">
        <f>'Type Data'!L5</f>
        <v>57231286.754560366</v>
      </c>
      <c r="M15" s="80">
        <f>'Type Data'!M5</f>
        <v>1701649.963500537</v>
      </c>
      <c r="N15" s="78">
        <f>'Type Data'!N5</f>
        <v>3.0643995924253903E-2</v>
      </c>
      <c r="O15" s="77">
        <f>'Type Data'!O5</f>
        <v>30545417.81407547</v>
      </c>
      <c r="P15" s="76">
        <f>'Type Data'!P5</f>
        <v>-1424899.7012372836</v>
      </c>
      <c r="Q15" s="78">
        <f>'Type Data'!Q5</f>
        <v>-4.4569457295968444E-2</v>
      </c>
    </row>
    <row r="16" spans="2:17" ht="15" thickBot="1">
      <c r="B16" s="352"/>
      <c r="C16" s="152" t="s">
        <v>77</v>
      </c>
      <c r="D16" s="144">
        <f>'Type Data'!D6</f>
        <v>1054667.4762296081</v>
      </c>
      <c r="E16" s="138">
        <f>'Type Data'!E6</f>
        <v>59319.641796523007</v>
      </c>
      <c r="F16" s="140">
        <f>'Type Data'!F6</f>
        <v>5.9596896425970908E-2</v>
      </c>
      <c r="G16" s="141">
        <f>'Type Data'!G6</f>
        <v>0.31217338916220283</v>
      </c>
      <c r="H16" s="142">
        <f>'Type Data'!H6</f>
        <v>-8.7583619964837212E-3</v>
      </c>
      <c r="I16" s="180">
        <f>'Type Data'!I6</f>
        <v>3.0627512293073345</v>
      </c>
      <c r="J16" s="181">
        <f>'Type Data'!J6</f>
        <v>9.850087554315623E-2</v>
      </c>
      <c r="K16" s="140">
        <f>'Type Data'!K6</f>
        <v>3.3229607417630584E-2</v>
      </c>
      <c r="L16" s="143">
        <f>'Type Data'!L6</f>
        <v>3230184.1093326961</v>
      </c>
      <c r="M16" s="139">
        <f>'Type Data'!M6</f>
        <v>279723.93899601512</v>
      </c>
      <c r="N16" s="140">
        <f>'Type Data'!N6</f>
        <v>9.480688531514575E-2</v>
      </c>
      <c r="O16" s="144">
        <f>'Type Data'!O6</f>
        <v>4218669.9049184322</v>
      </c>
      <c r="P16" s="138">
        <f>'Type Data'!P6</f>
        <v>237278.56718609203</v>
      </c>
      <c r="Q16" s="140">
        <f>'Type Data'!Q6</f>
        <v>5.9596896425970908E-2</v>
      </c>
    </row>
    <row r="17" spans="2:17" ht="15" customHeight="1" thickBot="1">
      <c r="B17" s="94" t="s">
        <v>78</v>
      </c>
      <c r="C17" s="153" t="s">
        <v>79</v>
      </c>
      <c r="D17" s="137">
        <f>Granola!D3</f>
        <v>93784.820256383624</v>
      </c>
      <c r="E17" s="131">
        <f>Granola!E3</f>
        <v>-172383.86092294648</v>
      </c>
      <c r="F17" s="133">
        <f>Granola!F3</f>
        <v>-0.64764892758665149</v>
      </c>
      <c r="G17" s="134">
        <f>Granola!G3</f>
        <v>2.7759579062841499E-2</v>
      </c>
      <c r="H17" s="135">
        <f>Granola!H3</f>
        <v>-5.806165648858147E-2</v>
      </c>
      <c r="I17" s="184">
        <f>Granola!I3</f>
        <v>4.7260153337642601</v>
      </c>
      <c r="J17" s="185">
        <f>Granola!J3</f>
        <v>0.89659615298752415</v>
      </c>
      <c r="K17" s="133">
        <f>Granola!K3</f>
        <v>0.23413371862979598</v>
      </c>
      <c r="L17" s="136">
        <f>Granola!L3</f>
        <v>443228.49860599398</v>
      </c>
      <c r="M17" s="132">
        <f>Granola!M3</f>
        <v>-576042.95442418056</v>
      </c>
      <c r="N17" s="133">
        <f>Granola!N3</f>
        <v>-0.56515166073931766</v>
      </c>
      <c r="O17" s="137">
        <f>Granola!O3</f>
        <v>279793.12043249607</v>
      </c>
      <c r="P17" s="131">
        <f>Granola!P3</f>
        <v>-132071.88688754133</v>
      </c>
      <c r="Q17" s="133">
        <f>Granola!Q3</f>
        <v>-0.32066789977356736</v>
      </c>
    </row>
    <row r="18" spans="2:17">
      <c r="B18" s="348" t="s">
        <v>80</v>
      </c>
      <c r="C18" s="154" t="s">
        <v>14</v>
      </c>
      <c r="D18" s="125">
        <f>'NB vs PL'!D3</f>
        <v>275037028.29634792</v>
      </c>
      <c r="E18" s="117">
        <f>'NB vs PL'!E3</f>
        <v>21809575.783555835</v>
      </c>
      <c r="F18" s="121">
        <f>'NB vs PL'!F3</f>
        <v>8.6126427317172891E-2</v>
      </c>
      <c r="G18" s="122">
        <f>'NB vs PL'!G3</f>
        <v>81.40882619734785</v>
      </c>
      <c r="H18" s="123">
        <f>'NB vs PL'!H3</f>
        <v>-0.23974625639267799</v>
      </c>
      <c r="I18" s="186">
        <f>'NB vs PL'!I3</f>
        <v>3.0565740280383622</v>
      </c>
      <c r="J18" s="187">
        <f>'NB vs PL'!J3</f>
        <v>9.5030211557532773E-2</v>
      </c>
      <c r="K18" s="121">
        <f>'NB vs PL'!K3</f>
        <v>3.2088065362631084E-2</v>
      </c>
      <c r="L18" s="124">
        <f>'NB vs PL'!L3</f>
        <v>840671037.4394691</v>
      </c>
      <c r="M18" s="118">
        <f>'NB vs PL'!M3</f>
        <v>90726841.287016869</v>
      </c>
      <c r="N18" s="121">
        <f>'NB vs PL'!N3</f>
        <v>0.12097812310900728</v>
      </c>
      <c r="O18" s="125">
        <f>'NB vs PL'!O3</f>
        <v>303785978.89112616</v>
      </c>
      <c r="P18" s="117">
        <f>'NB vs PL'!P3</f>
        <v>25012910.614223897</v>
      </c>
      <c r="Q18" s="121">
        <f>'NB vs PL'!Q3</f>
        <v>8.9724989464831817E-2</v>
      </c>
    </row>
    <row r="19" spans="2:17" ht="15" thickBot="1">
      <c r="B19" s="350"/>
      <c r="C19" s="155" t="s">
        <v>13</v>
      </c>
      <c r="D19" s="130">
        <f>'NB vs PL'!D4</f>
        <v>62809666.151275277</v>
      </c>
      <c r="E19" s="119">
        <f>'NB vs PL'!E4</f>
        <v>5893971.1445365325</v>
      </c>
      <c r="F19" s="126">
        <f>'NB vs PL'!F4</f>
        <v>0.1035561657261445</v>
      </c>
      <c r="G19" s="127">
        <f>'NB vs PL'!G4</f>
        <v>18.591173802653056</v>
      </c>
      <c r="H19" s="128">
        <f>'NB vs PL'!H4</f>
        <v>0.23974625639223746</v>
      </c>
      <c r="I19" s="188">
        <f>'NB vs PL'!I4</f>
        <v>1.8589124475054932</v>
      </c>
      <c r="J19" s="189">
        <f>'NB vs PL'!J4</f>
        <v>0.1302193796736324</v>
      </c>
      <c r="K19" s="126">
        <f>'NB vs PL'!K4</f>
        <v>7.5328224597414783E-2</v>
      </c>
      <c r="L19" s="129">
        <f>'NB vs PL'!L4</f>
        <v>116757670.23227006</v>
      </c>
      <c r="M19" s="120">
        <f>'NB vs PL'!M4</f>
        <v>18367902.823288336</v>
      </c>
      <c r="N19" s="126">
        <f>'NB vs PL'!N4</f>
        <v>0.18668509243382542</v>
      </c>
      <c r="O19" s="130">
        <f>'NB vs PL'!O4</f>
        <v>46565006.983680964</v>
      </c>
      <c r="P19" s="119">
        <f>'NB vs PL'!P4</f>
        <v>-390089.65394494683</v>
      </c>
      <c r="Q19" s="126">
        <f>'NB vs PL'!Q4</f>
        <v>-8.307716986623373E-3</v>
      </c>
    </row>
    <row r="20" spans="2:17">
      <c r="B20" s="351" t="s">
        <v>62</v>
      </c>
      <c r="C20" s="150" t="s">
        <v>70</v>
      </c>
      <c r="D20" s="116">
        <f>Package!D3</f>
        <v>166174744.8261655</v>
      </c>
      <c r="E20" s="110">
        <f>Package!E3</f>
        <v>4288450.0363547206</v>
      </c>
      <c r="F20" s="112">
        <f>Package!F3</f>
        <v>2.6490507068079726E-2</v>
      </c>
      <c r="G20" s="113">
        <f>Package!G3</f>
        <v>49.186435018362843</v>
      </c>
      <c r="H20" s="114">
        <f>Package!H3</f>
        <v>-3.0108474573424999</v>
      </c>
      <c r="I20" s="182">
        <f>Package!I3</f>
        <v>3.0083144956386074</v>
      </c>
      <c r="J20" s="183">
        <f>Package!J3</f>
        <v>0.15189380305504185</v>
      </c>
      <c r="K20" s="112">
        <f>Package!K3</f>
        <v>5.3176271775869775E-2</v>
      </c>
      <c r="L20" s="115">
        <f>Package!L3</f>
        <v>499905893.66960037</v>
      </c>
      <c r="M20" s="111">
        <f>Package!M3</f>
        <v>37490531.386301816</v>
      </c>
      <c r="N20" s="112">
        <f>Package!N3</f>
        <v>8.1075445247282371E-2</v>
      </c>
      <c r="O20" s="116">
        <f>Package!O3</f>
        <v>243864996.43238556</v>
      </c>
      <c r="P20" s="110">
        <f>Package!P3</f>
        <v>10926399.813952357</v>
      </c>
      <c r="Q20" s="112">
        <f>Package!Q3</f>
        <v>4.69067813259407E-2</v>
      </c>
    </row>
    <row r="21" spans="2:17">
      <c r="B21" s="349"/>
      <c r="C21" s="151" t="s">
        <v>71</v>
      </c>
      <c r="D21" s="77">
        <f>Package!D4</f>
        <v>108536145.11120194</v>
      </c>
      <c r="E21" s="76">
        <f>Package!E4</f>
        <v>17952991.431860074</v>
      </c>
      <c r="F21" s="78">
        <f>Package!F4</f>
        <v>0.19819349076112353</v>
      </c>
      <c r="G21" s="95">
        <f>Package!G4</f>
        <v>32.125856755431258</v>
      </c>
      <c r="H21" s="81">
        <f>Package!H4</f>
        <v>2.9189713530578949</v>
      </c>
      <c r="I21" s="178">
        <f>Package!I4</f>
        <v>2.4255626404440047</v>
      </c>
      <c r="J21" s="179">
        <f>Package!J4</f>
        <v>6.0400877701238365E-2</v>
      </c>
      <c r="K21" s="78">
        <f>Package!K4</f>
        <v>2.5537736425771708E-2</v>
      </c>
      <c r="L21" s="79">
        <f>Package!L4</f>
        <v>263261218.71954063</v>
      </c>
      <c r="M21" s="80">
        <f>Package!M4</f>
        <v>49017407.288509518</v>
      </c>
      <c r="N21" s="78">
        <f>Package!N4</f>
        <v>0.2287926403152564</v>
      </c>
      <c r="O21" s="77">
        <f>Package!O4</f>
        <v>53410833.042360783</v>
      </c>
      <c r="P21" s="76">
        <f>Package!P4</f>
        <v>8342162.3836335242</v>
      </c>
      <c r="Q21" s="78">
        <f>Package!Q4</f>
        <v>0.18509892263747341</v>
      </c>
    </row>
    <row r="22" spans="2:17">
      <c r="B22" s="349"/>
      <c r="C22" s="151" t="s">
        <v>72</v>
      </c>
      <c r="D22" s="77">
        <f>Package!D5</f>
        <v>13143478.064227855</v>
      </c>
      <c r="E22" s="76">
        <f>Package!E5</f>
        <v>-173796.50150973722</v>
      </c>
      <c r="F22" s="78">
        <f>Package!F5</f>
        <v>-1.3050455680840076E-2</v>
      </c>
      <c r="G22" s="95">
        <f>Package!G5</f>
        <v>3.8903675188290552</v>
      </c>
      <c r="H22" s="81">
        <f>Package!H5</f>
        <v>-0.40354471887374421</v>
      </c>
      <c r="I22" s="178">
        <f>Package!I5</f>
        <v>2.3375236692004475</v>
      </c>
      <c r="J22" s="179">
        <f>Package!J5</f>
        <v>5.7357279932395144E-3</v>
      </c>
      <c r="K22" s="78">
        <f>Package!K5</f>
        <v>2.4597982912074011E-3</v>
      </c>
      <c r="L22" s="79">
        <f>Package!L5</f>
        <v>30723191.070749488</v>
      </c>
      <c r="M22" s="80">
        <f>Package!M5</f>
        <v>-329869.17138288915</v>
      </c>
      <c r="N22" s="78">
        <f>Package!N5</f>
        <v>-1.0622758878216038E-2</v>
      </c>
      <c r="O22" s="77">
        <f>Package!O5</f>
        <v>7568823.2505744696</v>
      </c>
      <c r="P22" s="76">
        <f>Package!P5</f>
        <v>140281.43461446371</v>
      </c>
      <c r="Q22" s="78">
        <f>Package!Q5</f>
        <v>1.8884114553016734E-2</v>
      </c>
    </row>
    <row r="23" spans="2:17" ht="15" thickBot="1">
      <c r="B23" s="352"/>
      <c r="C23" s="152" t="s">
        <v>73</v>
      </c>
      <c r="D23" s="144">
        <f>Package!D6</f>
        <v>43889180.9432237</v>
      </c>
      <c r="E23" s="138">
        <f>Package!E6</f>
        <v>5548011.9868222624</v>
      </c>
      <c r="F23" s="140">
        <f>Package!F6</f>
        <v>0.14470116946958569</v>
      </c>
      <c r="G23" s="141">
        <f>Package!G6</f>
        <v>12.990856996538795</v>
      </c>
      <c r="H23" s="142">
        <f>Package!H6</f>
        <v>0.62844652155401626</v>
      </c>
      <c r="I23" s="180">
        <f>Package!I6</f>
        <v>2.9563713588630596</v>
      </c>
      <c r="J23" s="181">
        <f>Package!J6</f>
        <v>0.14223513162574797</v>
      </c>
      <c r="K23" s="140">
        <f>Package!K6</f>
        <v>5.0543086809050022E-2</v>
      </c>
      <c r="L23" s="143">
        <f>Package!L6</f>
        <v>129752717.50450495</v>
      </c>
      <c r="M23" s="139">
        <f>Package!M6</f>
        <v>21855444.949669078</v>
      </c>
      <c r="N23" s="140">
        <f>Package!N6</f>
        <v>0.20255790004850807</v>
      </c>
      <c r="O23" s="144">
        <f>Package!O6</f>
        <v>35719692.516731203</v>
      </c>
      <c r="P23" s="138">
        <f>Package!P6</f>
        <v>5423919.3587106653</v>
      </c>
      <c r="Q23" s="140">
        <f>Package!Q6</f>
        <v>0.17903221450794138</v>
      </c>
    </row>
    <row r="24" spans="2:17">
      <c r="B24" s="348" t="s">
        <v>81</v>
      </c>
      <c r="C24" s="156" t="s">
        <v>82</v>
      </c>
      <c r="D24" s="116">
        <f>Flavor!D3</f>
        <v>29851091.026856214</v>
      </c>
      <c r="E24" s="110">
        <f>Flavor!E3</f>
        <v>451085.55702591315</v>
      </c>
      <c r="F24" s="112">
        <f>Flavor!F3</f>
        <v>1.5343043302791496E-2</v>
      </c>
      <c r="G24" s="113">
        <f>Flavor!G3</f>
        <v>8.8356913113099331</v>
      </c>
      <c r="H24" s="114">
        <f>Flavor!H3</f>
        <v>-0.64380411039023144</v>
      </c>
      <c r="I24" s="182">
        <f>Flavor!I3</f>
        <v>2.9100959467823873</v>
      </c>
      <c r="J24" s="183">
        <f>Flavor!J3</f>
        <v>6.5078334872685772E-2</v>
      </c>
      <c r="K24" s="112">
        <f>Flavor!K3</f>
        <v>2.2874492797604271E-2</v>
      </c>
      <c r="L24" s="115">
        <f>Flavor!L3</f>
        <v>86869539.004286364</v>
      </c>
      <c r="M24" s="111">
        <f>Flavor!M3</f>
        <v>3226005.6523776054</v>
      </c>
      <c r="N24" s="112">
        <f>Flavor!N3</f>
        <v>3.8568500433918927E-2</v>
      </c>
      <c r="O24" s="116">
        <f>Flavor!O3</f>
        <v>35598940.696944773</v>
      </c>
      <c r="P24" s="110">
        <f>Flavor!P3</f>
        <v>-569371.15323004872</v>
      </c>
      <c r="Q24" s="112">
        <f>Flavor!Q3</f>
        <v>-1.5742265096270913E-2</v>
      </c>
    </row>
    <row r="25" spans="2:17">
      <c r="B25" s="349"/>
      <c r="C25" s="151" t="s">
        <v>83</v>
      </c>
      <c r="D25" s="77">
        <f>Flavor!D4</f>
        <v>58250199.041815519</v>
      </c>
      <c r="E25" s="76">
        <f>Flavor!E4</f>
        <v>4494041.4462129027</v>
      </c>
      <c r="F25" s="78">
        <f>Flavor!F4</f>
        <v>8.360049615191481E-2</v>
      </c>
      <c r="G25" s="95">
        <f>Flavor!G4</f>
        <v>17.241606917911284</v>
      </c>
      <c r="H25" s="81">
        <f>Flavor!H4</f>
        <v>-9.1085429327552703E-2</v>
      </c>
      <c r="I25" s="178">
        <f>Flavor!I4</f>
        <v>2.5536141410859075</v>
      </c>
      <c r="J25" s="179">
        <f>Flavor!J4</f>
        <v>3.7845086153682317E-2</v>
      </c>
      <c r="K25" s="78">
        <f>Flavor!K4</f>
        <v>1.504314797079093E-2</v>
      </c>
      <c r="L25" s="79">
        <f>Flavor!L4</f>
        <v>148748531.9942489</v>
      </c>
      <c r="M25" s="80">
        <f>Flavor!M4</f>
        <v>13510454.203171939</v>
      </c>
      <c r="N25" s="78">
        <f>Flavor!N4</f>
        <v>9.9901258756750544E-2</v>
      </c>
      <c r="O25" s="77">
        <f>Flavor!O4</f>
        <v>43742664.174231768</v>
      </c>
      <c r="P25" s="76">
        <f>Flavor!P4</f>
        <v>3684079.2756904066</v>
      </c>
      <c r="Q25" s="78">
        <f>Flavor!Q4</f>
        <v>9.1967284541410593E-2</v>
      </c>
    </row>
    <row r="26" spans="2:17">
      <c r="B26" s="349"/>
      <c r="C26" s="151" t="s">
        <v>84</v>
      </c>
      <c r="D26" s="77">
        <f>Flavor!D5</f>
        <v>55030648.041998103</v>
      </c>
      <c r="E26" s="76">
        <f>Flavor!E5</f>
        <v>6072930.5813307017</v>
      </c>
      <c r="F26" s="78">
        <f>Flavor!F5</f>
        <v>0.12404439782572972</v>
      </c>
      <c r="G26" s="95">
        <f>Flavor!G5</f>
        <v>16.288644804405518</v>
      </c>
      <c r="H26" s="81">
        <f>Flavor!H5</f>
        <v>0.50312194110090758</v>
      </c>
      <c r="I26" s="178">
        <f>Flavor!I5</f>
        <v>2.8709344104270205</v>
      </c>
      <c r="J26" s="179">
        <f>Flavor!J5</f>
        <v>6.9898745348726088E-2</v>
      </c>
      <c r="K26" s="78">
        <f>Flavor!K5</f>
        <v>2.4954607404748017E-2</v>
      </c>
      <c r="L26" s="79">
        <f>Flavor!L5</f>
        <v>157989381.0918707</v>
      </c>
      <c r="M26" s="80">
        <f>Flavor!M5</f>
        <v>20857068.403714955</v>
      </c>
      <c r="N26" s="78">
        <f>Flavor!N5</f>
        <v>0.15209448447897722</v>
      </c>
      <c r="O26" s="77">
        <f>Flavor!O5</f>
        <v>48141713.282961488</v>
      </c>
      <c r="P26" s="76">
        <f>Flavor!P5</f>
        <v>4463321.1222383082</v>
      </c>
      <c r="Q26" s="78">
        <f>Flavor!Q5</f>
        <v>0.1021860215416045</v>
      </c>
    </row>
    <row r="27" spans="2:17">
      <c r="B27" s="349"/>
      <c r="C27" s="151" t="s">
        <v>85</v>
      </c>
      <c r="D27" s="77">
        <f>Flavor!D6</f>
        <v>7758611.4527193569</v>
      </c>
      <c r="E27" s="76">
        <f>Flavor!E6</f>
        <v>-4339093.6584515274</v>
      </c>
      <c r="F27" s="78">
        <f>Flavor!F6</f>
        <v>-0.35867080727937872</v>
      </c>
      <c r="G27" s="95">
        <f>Flavor!G6</f>
        <v>2.296488786253982</v>
      </c>
      <c r="H27" s="81">
        <f>Flavor!H6</f>
        <v>-1.6041955293358754</v>
      </c>
      <c r="I27" s="178">
        <f>Flavor!I6</f>
        <v>3.0020211632814391</v>
      </c>
      <c r="J27" s="179">
        <f>Flavor!J6</f>
        <v>0.93629983662207428</v>
      </c>
      <c r="K27" s="78">
        <f>Flavor!K6</f>
        <v>0.45325563740789565</v>
      </c>
      <c r="L27" s="79">
        <f>Flavor!L6</f>
        <v>23291515.778741259</v>
      </c>
      <c r="M27" s="80">
        <f>Flavor!M6</f>
        <v>-1698971.6730404384</v>
      </c>
      <c r="N27" s="78">
        <f>Flavor!N6</f>
        <v>-6.7984735244502409E-2</v>
      </c>
      <c r="O27" s="77">
        <f>Flavor!O6</f>
        <v>8323200.1418405771</v>
      </c>
      <c r="P27" s="76">
        <f>Flavor!P6</f>
        <v>382019.19135212153</v>
      </c>
      <c r="Q27" s="78">
        <f>Flavor!Q6</f>
        <v>4.81060932541304E-2</v>
      </c>
    </row>
    <row r="28" spans="2:17">
      <c r="B28" s="349"/>
      <c r="C28" s="151" t="s">
        <v>86</v>
      </c>
      <c r="D28" s="77">
        <f>Flavor!D7</f>
        <v>63019014.464754008</v>
      </c>
      <c r="E28" s="76">
        <f>Flavor!E7</f>
        <v>11269919.866766497</v>
      </c>
      <c r="F28" s="78">
        <f>Flavor!F7</f>
        <v>0.21778003952178862</v>
      </c>
      <c r="G28" s="95">
        <f>Flavor!G7</f>
        <v>18.653139278982778</v>
      </c>
      <c r="H28" s="81">
        <f>Flavor!H7</f>
        <v>1.967587780628488</v>
      </c>
      <c r="I28" s="178">
        <f>Flavor!I7</f>
        <v>2.6196122543732425</v>
      </c>
      <c r="J28" s="179">
        <f>Flavor!J7</f>
        <v>4.9337311610145651E-2</v>
      </c>
      <c r="K28" s="78">
        <f>Flavor!K7</f>
        <v>1.9195343964683816E-2</v>
      </c>
      <c r="L28" s="79">
        <f>Flavor!L7</f>
        <v>165085382.55039424</v>
      </c>
      <c r="M28" s="80">
        <f>Flavor!M7</f>
        <v>32075981.394509792</v>
      </c>
      <c r="N28" s="78">
        <f>Flavor!N7</f>
        <v>0.24115574625373556</v>
      </c>
      <c r="O28" s="77">
        <f>Flavor!O7</f>
        <v>39392590.971321285</v>
      </c>
      <c r="P28" s="76">
        <f>Flavor!P7</f>
        <v>6164748.6993951648</v>
      </c>
      <c r="Q28" s="78">
        <f>Flavor!Q7</f>
        <v>0.18552961245406238</v>
      </c>
    </row>
    <row r="29" spans="2:17">
      <c r="B29" s="349"/>
      <c r="C29" s="151" t="s">
        <v>87</v>
      </c>
      <c r="D29" s="77">
        <f>Flavor!D8</f>
        <v>12262887.55181803</v>
      </c>
      <c r="E29" s="76">
        <f>Flavor!E8</f>
        <v>912843.94920226373</v>
      </c>
      <c r="F29" s="78">
        <f>Flavor!F8</f>
        <v>8.042647069583829E-2</v>
      </c>
      <c r="G29" s="95">
        <f>Flavor!G8</f>
        <v>3.6297195601892334</v>
      </c>
      <c r="H29" s="81">
        <f>Flavor!H8</f>
        <v>-2.9894941498627592E-2</v>
      </c>
      <c r="I29" s="178">
        <f>Flavor!I8</f>
        <v>2.9267247849921225</v>
      </c>
      <c r="J29" s="179">
        <f>Flavor!J8</f>
        <v>0.15449434964909203</v>
      </c>
      <c r="K29" s="78">
        <f>Flavor!K8</f>
        <v>5.5729259616895878E-2</v>
      </c>
      <c r="L29" s="79">
        <f>Flavor!L8</f>
        <v>35890096.933477201</v>
      </c>
      <c r="M29" s="80">
        <f>Flavor!M8</f>
        <v>4425160.6158353165</v>
      </c>
      <c r="N29" s="78">
        <f>Flavor!N8</f>
        <v>0.14063783797821322</v>
      </c>
      <c r="O29" s="77">
        <f>Flavor!O8</f>
        <v>22084742.297891736</v>
      </c>
      <c r="P29" s="76">
        <f>Flavor!P8</f>
        <v>1751448.4801355116</v>
      </c>
      <c r="Q29" s="78">
        <f>Flavor!Q8</f>
        <v>8.6136977896126413E-2</v>
      </c>
    </row>
    <row r="30" spans="2:17">
      <c r="B30" s="349"/>
      <c r="C30" s="151" t="s">
        <v>88</v>
      </c>
      <c r="D30" s="77">
        <f>Flavor!D9</f>
        <v>1156937.7606288199</v>
      </c>
      <c r="E30" s="76">
        <f>Flavor!E9</f>
        <v>171428.35746948502</v>
      </c>
      <c r="F30" s="78">
        <f>Flavor!F9</f>
        <v>0.17394898203905709</v>
      </c>
      <c r="G30" s="95">
        <f>Flavor!G9</f>
        <v>0.34244459976748154</v>
      </c>
      <c r="H30" s="81">
        <f>Flavor!H9</f>
        <v>2.4685071291267902E-2</v>
      </c>
      <c r="I30" s="178">
        <f>Flavor!I9</f>
        <v>3.6473726977797876</v>
      </c>
      <c r="J30" s="179">
        <f>Flavor!J9</f>
        <v>0.23334353919955975</v>
      </c>
      <c r="K30" s="78">
        <f>Flavor!K9</f>
        <v>6.8348431826692119E-2</v>
      </c>
      <c r="L30" s="79">
        <f>Flavor!L9</f>
        <v>4219783.2011480452</v>
      </c>
      <c r="M30" s="80">
        <f>Flavor!M9</f>
        <v>855225.36270707846</v>
      </c>
      <c r="N30" s="78">
        <f>Flavor!N9</f>
        <v>0.25418655400596818</v>
      </c>
      <c r="O30" s="77">
        <f>Flavor!O9</f>
        <v>2194685.7270526886</v>
      </c>
      <c r="P30" s="76">
        <f>Flavor!P9</f>
        <v>376354.7814962999</v>
      </c>
      <c r="Q30" s="78">
        <f>Flavor!Q9</f>
        <v>0.20697815346322426</v>
      </c>
    </row>
    <row r="31" spans="2:17">
      <c r="B31" s="349"/>
      <c r="C31" s="151" t="s">
        <v>89</v>
      </c>
      <c r="D31" s="77">
        <f>Flavor!D10</f>
        <v>7363195.9108234569</v>
      </c>
      <c r="E31" s="76">
        <f>Flavor!E10</f>
        <v>-718814.43224826641</v>
      </c>
      <c r="F31" s="78">
        <f>Flavor!F10</f>
        <v>-8.8940053493555313E-2</v>
      </c>
      <c r="G31" s="95">
        <f>Flavor!G10</f>
        <v>2.1794488541207393</v>
      </c>
      <c r="H31" s="81">
        <f>Flavor!H10</f>
        <v>-0.42644794150744181</v>
      </c>
      <c r="I31" s="178">
        <f>Flavor!I10</f>
        <v>3.1981479888436462</v>
      </c>
      <c r="J31" s="179">
        <f>Flavor!J10</f>
        <v>0.13858183606878249</v>
      </c>
      <c r="K31" s="78">
        <f>Flavor!K10</f>
        <v>4.5294603597015266E-2</v>
      </c>
      <c r="L31" s="79">
        <f>Flavor!L10</f>
        <v>23548590.193661798</v>
      </c>
      <c r="M31" s="80">
        <f>Flavor!M10</f>
        <v>-1178855.0983768106</v>
      </c>
      <c r="N31" s="78">
        <f>Flavor!N10</f>
        <v>-4.7673954363427973E-2</v>
      </c>
      <c r="O31" s="77">
        <f>Flavor!O10</f>
        <v>13906802.304697871</v>
      </c>
      <c r="P31" s="76">
        <f>Flavor!P10</f>
        <v>-1471978.7820855472</v>
      </c>
      <c r="Q31" s="78">
        <f>Flavor!Q10</f>
        <v>-9.5714918742849611E-2</v>
      </c>
    </row>
    <row r="32" spans="2:17">
      <c r="B32" s="349"/>
      <c r="C32" s="151" t="s">
        <v>90</v>
      </c>
      <c r="D32" s="77">
        <f>Flavor!D11</f>
        <v>3127867.37579023</v>
      </c>
      <c r="E32" s="76">
        <f>Flavor!E11</f>
        <v>-283006.71891839476</v>
      </c>
      <c r="F32" s="78">
        <f>Flavor!F11</f>
        <v>-8.2971904286185838E-2</v>
      </c>
      <c r="G32" s="95">
        <f>Flavor!G11</f>
        <v>0.92582447222231834</v>
      </c>
      <c r="H32" s="81">
        <f>Flavor!H11</f>
        <v>-0.17394965530177187</v>
      </c>
      <c r="I32" s="178">
        <f>Flavor!I11</f>
        <v>2.5996078955351085</v>
      </c>
      <c r="J32" s="179">
        <f>Flavor!J11</f>
        <v>0.11940055789473458</v>
      </c>
      <c r="K32" s="78">
        <f>Flavor!K11</f>
        <v>4.8141361442922831E-2</v>
      </c>
      <c r="L32" s="79">
        <f>Flavor!L11</f>
        <v>8131228.7262909627</v>
      </c>
      <c r="M32" s="80">
        <f>Flavor!M11</f>
        <v>-328446.23117283639</v>
      </c>
      <c r="N32" s="78">
        <f>Flavor!N11</f>
        <v>-3.8824923277111845E-2</v>
      </c>
      <c r="O32" s="77">
        <f>Flavor!O11</f>
        <v>2668038.0885945559</v>
      </c>
      <c r="P32" s="76">
        <f>Flavor!P11</f>
        <v>48225.727365636732</v>
      </c>
      <c r="Q32" s="78">
        <f>Flavor!Q11</f>
        <v>1.8408084517554792E-2</v>
      </c>
    </row>
    <row r="33" spans="2:17">
      <c r="B33" s="349"/>
      <c r="C33" s="151" t="s">
        <v>91</v>
      </c>
      <c r="D33" s="77">
        <f>Flavor!D12</f>
        <v>3436115.299712602</v>
      </c>
      <c r="E33" s="76">
        <f>Flavor!E12</f>
        <v>-244496.85262335045</v>
      </c>
      <c r="F33" s="78">
        <f>Flavor!F12</f>
        <v>-6.6428312058953859E-2</v>
      </c>
      <c r="G33" s="95">
        <f>Flavor!G12</f>
        <v>1.0170634658215771</v>
      </c>
      <c r="H33" s="81">
        <f>Flavor!H12</f>
        <v>-0.16968277757373196</v>
      </c>
      <c r="I33" s="178">
        <f>Flavor!I12</f>
        <v>3.2109442295847836</v>
      </c>
      <c r="J33" s="179">
        <f>Flavor!J12</f>
        <v>0.11423337567395553</v>
      </c>
      <c r="K33" s="78">
        <f>Flavor!K12</f>
        <v>3.68886153932294E-2</v>
      </c>
      <c r="L33" s="79">
        <f>Flavor!L12</f>
        <v>11033174.593800168</v>
      </c>
      <c r="M33" s="80">
        <f>Flavor!M12</f>
        <v>-364617.00737467036</v>
      </c>
      <c r="N33" s="78">
        <f>Flavor!N12</f>
        <v>-3.19901451204887E-2</v>
      </c>
      <c r="O33" s="77">
        <f>Flavor!O12</f>
        <v>7232575.5660165548</v>
      </c>
      <c r="P33" s="76">
        <f>Flavor!P12</f>
        <v>-789748.14141766727</v>
      </c>
      <c r="Q33" s="78">
        <f>Flavor!Q12</f>
        <v>-9.8443813814919248E-2</v>
      </c>
    </row>
    <row r="34" spans="2:17">
      <c r="B34" s="349"/>
      <c r="C34" s="151" t="s">
        <v>92</v>
      </c>
      <c r="D34" s="77">
        <f>Flavor!D13</f>
        <v>866905.39658100961</v>
      </c>
      <c r="E34" s="76">
        <f>Flavor!E13</f>
        <v>278627.39165246033</v>
      </c>
      <c r="F34" s="78">
        <f>Flavor!F13</f>
        <v>0.47363217614485126</v>
      </c>
      <c r="G34" s="95">
        <f>Flavor!G13</f>
        <v>0.25659727054556525</v>
      </c>
      <c r="H34" s="81">
        <f>Flavor!H13</f>
        <v>6.691775976691372E-2</v>
      </c>
      <c r="I34" s="178">
        <f>Flavor!I13</f>
        <v>3.3176512195395986</v>
      </c>
      <c r="J34" s="179">
        <f>Flavor!J13</f>
        <v>0.2214579704528834</v>
      </c>
      <c r="K34" s="78">
        <f>Flavor!K13</f>
        <v>7.1525887642254538E-2</v>
      </c>
      <c r="L34" s="79">
        <f>Flavor!L13</f>
        <v>2876089.746192446</v>
      </c>
      <c r="M34" s="80">
        <f>Flavor!M13</f>
        <v>1054667.3587464704</v>
      </c>
      <c r="N34" s="78">
        <f>Flavor!N13</f>
        <v>0.57903502560179909</v>
      </c>
      <c r="O34" s="77">
        <f>Flavor!O13</f>
        <v>1498202.1180440187</v>
      </c>
      <c r="P34" s="76">
        <f>Flavor!P13</f>
        <v>567933.5774474215</v>
      </c>
      <c r="Q34" s="78">
        <f>Flavor!Q13</f>
        <v>0.61050498072652859</v>
      </c>
    </row>
    <row r="35" spans="2:17">
      <c r="B35" s="349"/>
      <c r="C35" s="151" t="s">
        <v>93</v>
      </c>
      <c r="D35" s="77">
        <f>Flavor!D14</f>
        <v>3199806.8961164751</v>
      </c>
      <c r="E35" s="76">
        <f>Flavor!E14</f>
        <v>-156610.99409090122</v>
      </c>
      <c r="F35" s="78">
        <f>Flavor!F14</f>
        <v>-4.6660159495582061E-2</v>
      </c>
      <c r="G35" s="95">
        <f>Flavor!G14</f>
        <v>0.9471180120167112</v>
      </c>
      <c r="H35" s="81">
        <f>Flavor!H14</f>
        <v>-0.13509770580631686</v>
      </c>
      <c r="I35" s="178">
        <f>Flavor!I14</f>
        <v>2.835069599993155</v>
      </c>
      <c r="J35" s="179">
        <f>Flavor!J14</f>
        <v>0.25585533490420831</v>
      </c>
      <c r="K35" s="78">
        <f>Flavor!K14</f>
        <v>9.9198945340582198E-2</v>
      </c>
      <c r="L35" s="79">
        <f>Flavor!L14</f>
        <v>9071675.2570282742</v>
      </c>
      <c r="M35" s="80">
        <f>Flavor!M14</f>
        <v>414754.35500566289</v>
      </c>
      <c r="N35" s="78">
        <f>Flavor!N14</f>
        <v>4.7910147233615044E-2</v>
      </c>
      <c r="O35" s="77">
        <f>Flavor!O14</f>
        <v>4863351.3980107307</v>
      </c>
      <c r="P35" s="76">
        <f>Flavor!P14</f>
        <v>34705.217210046016</v>
      </c>
      <c r="Q35" s="78">
        <f>Flavor!Q14</f>
        <v>7.1873597506560746E-3</v>
      </c>
    </row>
    <row r="36" spans="2:17" ht="15" thickBot="1">
      <c r="B36" s="350"/>
      <c r="C36" s="157" t="s">
        <v>94</v>
      </c>
      <c r="D36" s="144">
        <f>Flavor!D15</f>
        <v>1892175.5336210721</v>
      </c>
      <c r="E36" s="138">
        <f>Flavor!E15</f>
        <v>317676.79254717613</v>
      </c>
      <c r="F36" s="140">
        <f>Flavor!F15</f>
        <v>0.20176376408564342</v>
      </c>
      <c r="G36" s="141">
        <f>Flavor!G15</f>
        <v>0.56006927541936757</v>
      </c>
      <c r="H36" s="142">
        <f>Flavor!H15</f>
        <v>5.2400879819956114E-2</v>
      </c>
      <c r="I36" s="180">
        <f>Flavor!I15</f>
        <v>2.8315271171425214</v>
      </c>
      <c r="J36" s="181">
        <f>Flavor!J15</f>
        <v>0.36097111063932186</v>
      </c>
      <c r="K36" s="140">
        <f>Flavor!K15</f>
        <v>0.14610926029976418</v>
      </c>
      <c r="L36" s="143">
        <f>Flavor!L15</f>
        <v>5357746.3338416861</v>
      </c>
      <c r="M36" s="139">
        <f>Flavor!M15</f>
        <v>1467859.0118498467</v>
      </c>
      <c r="N36" s="140">
        <f>Flavor!N15</f>
        <v>0.3773525787112571</v>
      </c>
      <c r="O36" s="144">
        <f>Flavor!O15</f>
        <v>4663397.4391533136</v>
      </c>
      <c r="P36" s="138">
        <f>Flavor!P15</f>
        <v>1023852.4493407821</v>
      </c>
      <c r="Q36" s="140">
        <f>Flavor!Q15</f>
        <v>0.28131331037441565</v>
      </c>
    </row>
    <row r="37" spans="2:17">
      <c r="B37" s="351" t="s">
        <v>95</v>
      </c>
      <c r="C37" s="221" t="s">
        <v>144</v>
      </c>
      <c r="D37" s="116">
        <f>Fat!D3</f>
        <v>75816949.074386179</v>
      </c>
      <c r="E37" s="110">
        <f>Fat!E3</f>
        <v>8823958.4325813204</v>
      </c>
      <c r="F37" s="112">
        <f>Fat!F3</f>
        <v>0.13171465175753788</v>
      </c>
      <c r="G37" s="113">
        <f>Fat!G3</f>
        <v>22.441228616531831</v>
      </c>
      <c r="H37" s="114">
        <f>Fat!H3</f>
        <v>0.84056093207590621</v>
      </c>
      <c r="I37" s="182">
        <f>Fat!I3</f>
        <v>3.1224387328386083</v>
      </c>
      <c r="J37" s="183">
        <f>Fat!J3</f>
        <v>6.6492020292053589E-2</v>
      </c>
      <c r="K37" s="112">
        <f>Fat!K3</f>
        <v>2.1758239441500286E-2</v>
      </c>
      <c r="L37" s="115">
        <f>Fat!L3</f>
        <v>236733778.39551568</v>
      </c>
      <c r="M37" s="111">
        <f>Fat!M3</f>
        <v>32006768.880030006</v>
      </c>
      <c r="N37" s="112">
        <f>Fat!N3</f>
        <v>0.15633877012993244</v>
      </c>
      <c r="O37" s="116">
        <f>Fat!O3</f>
        <v>76733442.679934561</v>
      </c>
      <c r="P37" s="110">
        <f>Fat!P3</f>
        <v>9971395.3849412426</v>
      </c>
      <c r="Q37" s="112">
        <f>Fat!Q3</f>
        <v>0.14935724395751157</v>
      </c>
    </row>
    <row r="38" spans="2:17">
      <c r="B38" s="349"/>
      <c r="C38" s="222" t="s">
        <v>97</v>
      </c>
      <c r="D38" s="77">
        <f>Fat!D4</f>
        <v>6722762.0616640216</v>
      </c>
      <c r="E38" s="76">
        <f>Fat!E4</f>
        <v>929534.45870029461</v>
      </c>
      <c r="F38" s="78">
        <f>Fat!F4</f>
        <v>0.16045191427051114</v>
      </c>
      <c r="G38" s="95">
        <f>Fat!G4</f>
        <v>1.9898854042824803</v>
      </c>
      <c r="H38" s="81">
        <f>Fat!H4</f>
        <v>0.12196484911400463</v>
      </c>
      <c r="I38" s="178">
        <f>Fat!I4</f>
        <v>3.5310184441525543</v>
      </c>
      <c r="J38" s="179">
        <f>Fat!J4</f>
        <v>0.16916348637543654</v>
      </c>
      <c r="K38" s="78">
        <f>Fat!K4</f>
        <v>5.0318496336108631E-2</v>
      </c>
      <c r="L38" s="79">
        <f>Fat!L4</f>
        <v>23738196.835384712</v>
      </c>
      <c r="M38" s="80">
        <f>Fat!M4</f>
        <v>4262205.8968298584</v>
      </c>
      <c r="N38" s="78">
        <f>Fat!N4</f>
        <v>0.21884410966696211</v>
      </c>
      <c r="O38" s="77">
        <f>Fat!O4</f>
        <v>9717535.9404431581</v>
      </c>
      <c r="P38" s="76">
        <f>Fat!P4</f>
        <v>2134323.7996687442</v>
      </c>
      <c r="Q38" s="78">
        <f>Fat!Q4</f>
        <v>0.28145379029984285</v>
      </c>
    </row>
    <row r="39" spans="2:17">
      <c r="B39" s="349"/>
      <c r="C39" s="222" t="s">
        <v>59</v>
      </c>
      <c r="D39" s="77">
        <f>Fat!D5</f>
        <v>133042732.09794864</v>
      </c>
      <c r="E39" s="76">
        <f>Fat!E5</f>
        <v>6407313.0817288309</v>
      </c>
      <c r="F39" s="78">
        <f>Fat!F5</f>
        <v>5.0596532403846393E-2</v>
      </c>
      <c r="G39" s="95">
        <f>Fat!G5</f>
        <v>39.379616342102658</v>
      </c>
      <c r="H39" s="81">
        <f>Fat!H5</f>
        <v>-1.4516643194334193</v>
      </c>
      <c r="I39" s="178">
        <f>Fat!I5</f>
        <v>2.6474022083354467</v>
      </c>
      <c r="J39" s="179">
        <f>Fat!J5</f>
        <v>0.10270952293965907</v>
      </c>
      <c r="K39" s="78">
        <f>Fat!K5</f>
        <v>4.0362250235212269E-2</v>
      </c>
      <c r="L39" s="79">
        <f>Fat!L5</f>
        <v>352217622.75909042</v>
      </c>
      <c r="M39" s="80">
        <f>Fat!M5</f>
        <v>29969398.276485264</v>
      </c>
      <c r="N39" s="78">
        <f>Fat!N5</f>
        <v>9.3000972540976723E-2</v>
      </c>
      <c r="O39" s="77">
        <f>Fat!O5</f>
        <v>145311195.68399906</v>
      </c>
      <c r="P39" s="76">
        <f>Fat!P5</f>
        <v>7280240.2209291756</v>
      </c>
      <c r="Q39" s="78">
        <f>Fat!Q5</f>
        <v>5.2743532756874961E-2</v>
      </c>
    </row>
    <row r="40" spans="2:17" ht="15" thickBot="1">
      <c r="B40" s="352"/>
      <c r="C40" s="223" t="s">
        <v>15</v>
      </c>
      <c r="D40" s="109">
        <f>Fat!D6</f>
        <v>122167713.47808932</v>
      </c>
      <c r="E40" s="103">
        <f>Fat!E6</f>
        <v>11584729.231329903</v>
      </c>
      <c r="F40" s="105">
        <f>Fat!F6</f>
        <v>0.10476050461325281</v>
      </c>
      <c r="G40" s="106">
        <f>Fat!G6</f>
        <v>36.160695216460155</v>
      </c>
      <c r="H40" s="107">
        <f>Fat!H6</f>
        <v>0.5052293029993109</v>
      </c>
      <c r="I40" s="190">
        <f>Fat!I6</f>
        <v>2.8189644924312618</v>
      </c>
      <c r="J40" s="191">
        <f>Fat!J6</f>
        <v>9.5280806392417983E-2</v>
      </c>
      <c r="K40" s="105">
        <f>Fat!K6</f>
        <v>3.4982331788677143E-2</v>
      </c>
      <c r="L40" s="108">
        <f>Fat!L6</f>
        <v>344386446.41624987</v>
      </c>
      <c r="M40" s="104">
        <f>Fat!M6</f>
        <v>43193376.269860804</v>
      </c>
      <c r="N40" s="105">
        <f>Fat!N6</f>
        <v>0.14340760313266004</v>
      </c>
      <c r="O40" s="109">
        <f>Fat!O6</f>
        <v>118593901.84590924</v>
      </c>
      <c r="P40" s="103">
        <f>Fat!P6</f>
        <v>5469228.6622208953</v>
      </c>
      <c r="Q40" s="105">
        <f>Fat!Q6</f>
        <v>4.834691237816998E-2</v>
      </c>
    </row>
    <row r="41" spans="2:17" ht="15" hidden="1" thickBot="1">
      <c r="B41" s="348" t="s">
        <v>98</v>
      </c>
      <c r="C41" s="154" t="s">
        <v>99</v>
      </c>
      <c r="D41" s="125">
        <f>Organic!D3</f>
        <v>25354763.966920942</v>
      </c>
      <c r="E41" s="117">
        <f>Organic!E3</f>
        <v>3422123.5378976054</v>
      </c>
      <c r="F41" s="121">
        <f>Organic!F3</f>
        <v>0.15602879867437799</v>
      </c>
      <c r="G41" s="122">
        <f>Organic!G3</f>
        <v>7.5048133912856585</v>
      </c>
      <c r="H41" s="123">
        <f>Organic!H3</f>
        <v>0.43303360042554573</v>
      </c>
      <c r="I41" s="186">
        <f>Organic!I3</f>
        <v>3.0308123189600207</v>
      </c>
      <c r="J41" s="187">
        <f>Organic!J3</f>
        <v>9.7805909331743823E-2</v>
      </c>
      <c r="K41" s="121">
        <f>Organic!K3</f>
        <v>3.3346640160987422E-2</v>
      </c>
      <c r="L41" s="124">
        <f>Organic!L3</f>
        <v>76845530.975267634</v>
      </c>
      <c r="M41" s="118">
        <f>Organic!M3</f>
        <v>12516956.01686991</v>
      </c>
      <c r="N41" s="121">
        <f>Organic!N3</f>
        <v>0.19457847503951109</v>
      </c>
      <c r="O41" s="125">
        <f>Organic!O3</f>
        <v>13870296.132588148</v>
      </c>
      <c r="P41" s="117">
        <f>Organic!P3</f>
        <v>1611824.6833180226</v>
      </c>
      <c r="Q41" s="121">
        <f>Organic!Q3</f>
        <v>0.13148659602368218</v>
      </c>
    </row>
    <row r="42" spans="2:17" hidden="1">
      <c r="B42" s="34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0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51" t="s">
        <v>63</v>
      </c>
      <c r="C44" s="150" t="s">
        <v>102</v>
      </c>
      <c r="D44" s="116">
        <f>Size!D3</f>
        <v>61035527.903862245</v>
      </c>
      <c r="E44" s="110">
        <f>Size!E3</f>
        <v>1953857.2479134053</v>
      </c>
      <c r="F44" s="112">
        <f>Size!F3</f>
        <v>3.3070446827601255E-2</v>
      </c>
      <c r="G44" s="113">
        <f>Size!G3</f>
        <v>18.066042648028702</v>
      </c>
      <c r="H44" s="114">
        <f>Size!H3</f>
        <v>-0.98376423259214008</v>
      </c>
      <c r="I44" s="182">
        <f>Size!I3</f>
        <v>3.5542020339001468</v>
      </c>
      <c r="J44" s="183">
        <f>Size!J3</f>
        <v>0.15889314219991268</v>
      </c>
      <c r="K44" s="112">
        <f>Size!K3</f>
        <v>4.6797845871497538E-2</v>
      </c>
      <c r="L44" s="115">
        <f>Size!L3</f>
        <v>216932597.41607636</v>
      </c>
      <c r="M44" s="111">
        <f>Size!M3</f>
        <v>16332075.701428473</v>
      </c>
      <c r="N44" s="112">
        <f>Size!N3</f>
        <v>8.1415918372638521E-2</v>
      </c>
      <c r="O44" s="116">
        <f>Size!O3</f>
        <v>182310210.43004537</v>
      </c>
      <c r="P44" s="110">
        <f>Size!P3</f>
        <v>7111794.3854586184</v>
      </c>
      <c r="Q44" s="112">
        <f>Size!Q3</f>
        <v>4.0592800700028686E-2</v>
      </c>
    </row>
    <row r="45" spans="2:17">
      <c r="B45" s="349"/>
      <c r="C45" s="151" t="s">
        <v>103</v>
      </c>
      <c r="D45" s="77">
        <f>Size!D4</f>
        <v>46665307.979697011</v>
      </c>
      <c r="E45" s="76">
        <f>Size!E4</f>
        <v>-668366.93959343433</v>
      </c>
      <c r="F45" s="78">
        <f>Size!F4</f>
        <v>-1.412032640045548E-2</v>
      </c>
      <c r="G45" s="95">
        <f>Size!G4</f>
        <v>13.812569057688982</v>
      </c>
      <c r="H45" s="81">
        <f>Size!H4</f>
        <v>-1.449310915432239</v>
      </c>
      <c r="I45" s="178">
        <f>Size!I4</f>
        <v>2.9760225767749424</v>
      </c>
      <c r="J45" s="179">
        <f>Size!J4</f>
        <v>3.6346524036901862E-2</v>
      </c>
      <c r="K45" s="78">
        <f>Size!K4</f>
        <v>1.2364125633179337E-2</v>
      </c>
      <c r="L45" s="79">
        <f>Size!L4</f>
        <v>138877010.09973419</v>
      </c>
      <c r="M45" s="80">
        <f>Size!M4</f>
        <v>-268660.54859113693</v>
      </c>
      <c r="N45" s="78">
        <f>Size!N4</f>
        <v>-1.9307862568728104E-3</v>
      </c>
      <c r="O45" s="77">
        <f>Size!O4</f>
        <v>28463695.994436622</v>
      </c>
      <c r="P45" s="76">
        <f>Size!P4</f>
        <v>-620117.47769914567</v>
      </c>
      <c r="Q45" s="78">
        <f>Size!Q4</f>
        <v>-2.132173892166031E-2</v>
      </c>
    </row>
    <row r="46" spans="2:17">
      <c r="B46" s="349"/>
      <c r="C46" s="151" t="s">
        <v>104</v>
      </c>
      <c r="D46" s="77">
        <f>Size!D5</f>
        <v>81422196.359385565</v>
      </c>
      <c r="E46" s="76">
        <f>Size!E5</f>
        <v>1651871.7349246293</v>
      </c>
      <c r="F46" s="78">
        <f>Size!F5</f>
        <v>2.0707847720330023E-2</v>
      </c>
      <c r="G46" s="95">
        <f>Size!G5</f>
        <v>24.100338318393497</v>
      </c>
      <c r="H46" s="81">
        <f>Size!H5</f>
        <v>-1.6201476128452654</v>
      </c>
      <c r="I46" s="178">
        <f>Size!I5</f>
        <v>2.6677697063363213</v>
      </c>
      <c r="J46" s="179">
        <f>Size!J5</f>
        <v>0.18318617705107432</v>
      </c>
      <c r="K46" s="78">
        <f>Size!K5</f>
        <v>7.3729127997468627E-2</v>
      </c>
      <c r="L46" s="79">
        <f>Size!L5</f>
        <v>217215668.8709363</v>
      </c>
      <c r="M46" s="80">
        <f>Size!M5</f>
        <v>19019634.183263302</v>
      </c>
      <c r="N46" s="78">
        <f>Size!N5</f>
        <v>9.5963747272922839E-2</v>
      </c>
      <c r="O46" s="77">
        <f>Size!O5</f>
        <v>42784034.717138767</v>
      </c>
      <c r="P46" s="76">
        <f>Size!P5</f>
        <v>1453032.7873344719</v>
      </c>
      <c r="Q46" s="78">
        <f>Size!Q5</f>
        <v>3.5156002020039878E-2</v>
      </c>
    </row>
    <row r="47" spans="2:17">
      <c r="B47" s="349"/>
      <c r="C47" s="151" t="s">
        <v>105</v>
      </c>
      <c r="D47" s="77">
        <f>Size!D6</f>
        <v>87213406.485928282</v>
      </c>
      <c r="E47" s="76">
        <f>Size!E6</f>
        <v>13757745.292610496</v>
      </c>
      <c r="F47" s="78">
        <f>Size!F6</f>
        <v>0.18729319250701987</v>
      </c>
      <c r="G47" s="95">
        <f>Size!G6</f>
        <v>25.814491578354012</v>
      </c>
      <c r="H47" s="81">
        <f>Size!H6</f>
        <v>2.1300536725663299</v>
      </c>
      <c r="I47" s="178">
        <f>Size!I6</f>
        <v>2.3743669527191202</v>
      </c>
      <c r="J47" s="179">
        <f>Size!J6</f>
        <v>6.9983655382915178E-2</v>
      </c>
      <c r="K47" s="78">
        <f>Size!K6</f>
        <v>3.0369798055650765E-2</v>
      </c>
      <c r="L47" s="79">
        <f>Size!L6</f>
        <v>207076630.19424748</v>
      </c>
      <c r="M47" s="80">
        <f>Size!M6</f>
        <v>37806631.445578724</v>
      </c>
      <c r="N47" s="78">
        <f>Size!N6</f>
        <v>0.2233510469963069</v>
      </c>
      <c r="O47" s="77">
        <f>Size!O6</f>
        <v>43268121.915534735</v>
      </c>
      <c r="P47" s="76">
        <f>Size!P6</f>
        <v>6656436.6973896325</v>
      </c>
      <c r="Q47" s="78">
        <f>Size!Q6</f>
        <v>0.18181180838107497</v>
      </c>
    </row>
    <row r="48" spans="2:17">
      <c r="B48" s="349"/>
      <c r="C48" s="151" t="s">
        <v>106</v>
      </c>
      <c r="D48" s="77">
        <f>Size!D7</f>
        <v>76785131.10047774</v>
      </c>
      <c r="E48" s="76">
        <f>Size!E7</f>
        <v>5799576.2770417035</v>
      </c>
      <c r="F48" s="78">
        <f>Size!F7</f>
        <v>8.1700795203575149E-2</v>
      </c>
      <c r="G48" s="95">
        <f>Size!G7</f>
        <v>22.727802983545988</v>
      </c>
      <c r="H48" s="81">
        <f>Size!H7</f>
        <v>-0.160194185234527</v>
      </c>
      <c r="I48" s="178">
        <f>Size!I7</f>
        <v>3.6603807602335401</v>
      </c>
      <c r="J48" s="179">
        <f>Size!J7</f>
        <v>0.1644230857149096</v>
      </c>
      <c r="K48" s="78">
        <f>Size!K7</f>
        <v>4.7032344502726149E-2</v>
      </c>
      <c r="L48" s="79">
        <f>Size!L7</f>
        <v>281062816.55219877</v>
      </c>
      <c r="M48" s="80">
        <f>Size!M7</f>
        <v>32900321.387244552</v>
      </c>
      <c r="N48" s="78">
        <f>Size!N7</f>
        <v>0.13257571965246251</v>
      </c>
      <c r="O48" s="77">
        <f>Size!O7</f>
        <v>215165612.67127591</v>
      </c>
      <c r="P48" s="76">
        <f>Size!P7</f>
        <v>14818387.093813837</v>
      </c>
      <c r="Q48" s="78">
        <f>Size!Q7</f>
        <v>7.3963525330099811E-2</v>
      </c>
    </row>
    <row r="49" spans="2:17" ht="15" customHeight="1">
      <c r="B49" s="349"/>
      <c r="C49" s="151" t="s">
        <v>107</v>
      </c>
      <c r="D49" s="77">
        <f>Size!D8</f>
        <v>110553073.71733233</v>
      </c>
      <c r="E49" s="76">
        <f>Size!E8</f>
        <v>18110604.441719726</v>
      </c>
      <c r="F49" s="78">
        <f>Size!F8</f>
        <v>0.1959121666008711</v>
      </c>
      <c r="G49" s="95">
        <f>Size!G8</f>
        <v>32.722851972278946</v>
      </c>
      <c r="H49" s="81">
        <f>Size!H8</f>
        <v>2.91646417524003</v>
      </c>
      <c r="I49" s="178">
        <f>Size!I8</f>
        <v>2.3807878698612184</v>
      </c>
      <c r="J49" s="179">
        <f>Size!J8</f>
        <v>5.6344540296554335E-2</v>
      </c>
      <c r="K49" s="78">
        <f>Size!K8</f>
        <v>2.4240014621955481E-2</v>
      </c>
      <c r="L49" s="79">
        <f>Size!L8</f>
        <v>263203416.8820979</v>
      </c>
      <c r="M49" s="80">
        <f>Size!M8</f>
        <v>48326135.805913776</v>
      </c>
      <c r="N49" s="78">
        <f>Size!N8</f>
        <v>0.22490109500585073</v>
      </c>
      <c r="O49" s="77">
        <f>Size!O8</f>
        <v>53122368.123648167</v>
      </c>
      <c r="P49" s="76">
        <f>Size!P8</f>
        <v>8223426.7035074979</v>
      </c>
      <c r="Q49" s="78">
        <f>Size!Q8</f>
        <v>0.18315413333595101</v>
      </c>
    </row>
    <row r="50" spans="2:17" ht="15" thickBot="1">
      <c r="B50" s="352"/>
      <c r="C50" s="152" t="s">
        <v>108</v>
      </c>
      <c r="D50" s="144">
        <f>Size!D9</f>
        <v>150411951.89427754</v>
      </c>
      <c r="E50" s="138">
        <f>Size!E9</f>
        <v>3835354.485578686</v>
      </c>
      <c r="F50" s="140">
        <f>Size!F9</f>
        <v>2.6166213115758067E-2</v>
      </c>
      <c r="G50" s="141">
        <f>Size!G9</f>
        <v>44.520770623551975</v>
      </c>
      <c r="H50" s="142">
        <f>Size!H9</f>
        <v>-2.7401792252498183</v>
      </c>
      <c r="I50" s="180">
        <f>Size!I9</f>
        <v>2.7445279831359537</v>
      </c>
      <c r="J50" s="181">
        <f>Size!J9</f>
        <v>0.12061307692820966</v>
      </c>
      <c r="K50" s="140">
        <f>Size!K9</f>
        <v>4.5966840099448077E-2</v>
      </c>
      <c r="L50" s="143">
        <f>Size!L9</f>
        <v>412809810.97194362</v>
      </c>
      <c r="M50" s="139">
        <f>Size!M9</f>
        <v>28205292.130047321</v>
      </c>
      <c r="N50" s="140">
        <f>Size!N9</f>
        <v>7.3335831349506289E-2</v>
      </c>
      <c r="O50" s="144">
        <f>Size!O9</f>
        <v>82068095.355361938</v>
      </c>
      <c r="P50" s="138">
        <f>Size!P9</f>
        <v>1813374.2704388797</v>
      </c>
      <c r="Q50" s="140">
        <f>Size!Q9</f>
        <v>2.2595234846309206E-2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3" t="s">
        <v>136</v>
      </c>
      <c r="C52" s="353"/>
      <c r="D52" s="353"/>
      <c r="E52" s="353"/>
      <c r="F52" s="353"/>
      <c r="G52" s="353"/>
      <c r="H52" s="353"/>
      <c r="I52" s="353"/>
      <c r="J52" s="353"/>
      <c r="K52" s="353"/>
      <c r="L52" s="353"/>
      <c r="M52" s="353"/>
      <c r="N52" s="353"/>
      <c r="O52" s="353"/>
      <c r="P52" s="353"/>
      <c r="Q52" s="353"/>
    </row>
    <row r="53" spans="2:17">
      <c r="B53" s="354" t="s">
        <v>369</v>
      </c>
      <c r="C53" s="354"/>
      <c r="D53" s="354"/>
      <c r="E53" s="354"/>
      <c r="F53" s="354"/>
      <c r="G53" s="354"/>
      <c r="H53" s="354"/>
      <c r="I53" s="354"/>
      <c r="J53" s="354"/>
      <c r="K53" s="354"/>
      <c r="L53" s="354"/>
      <c r="M53" s="354"/>
      <c r="N53" s="354"/>
      <c r="O53" s="354"/>
      <c r="P53" s="354"/>
      <c r="Q53" s="354"/>
    </row>
    <row r="54" spans="2:17" ht="15" thickBot="1">
      <c r="B54" s="354" t="str">
        <f>'HOME PAGE'!H6</f>
        <v>LATEST 52 WEEKS ENDING 01-26-2025</v>
      </c>
      <c r="C54" s="354"/>
      <c r="D54" s="354"/>
      <c r="E54" s="354"/>
      <c r="F54" s="354"/>
      <c r="G54" s="354"/>
      <c r="H54" s="354"/>
      <c r="I54" s="354"/>
      <c r="J54" s="354"/>
      <c r="K54" s="354"/>
      <c r="L54" s="354"/>
      <c r="M54" s="354"/>
      <c r="N54" s="354"/>
      <c r="O54" s="354"/>
      <c r="P54" s="354"/>
      <c r="Q54" s="354"/>
    </row>
    <row r="55" spans="2:17">
      <c r="D55" s="355" t="s">
        <v>64</v>
      </c>
      <c r="E55" s="356"/>
      <c r="F55" s="359"/>
      <c r="G55" s="355" t="s">
        <v>21</v>
      </c>
      <c r="H55" s="357"/>
      <c r="I55" s="358" t="s">
        <v>22</v>
      </c>
      <c r="J55" s="356"/>
      <c r="K55" s="359"/>
      <c r="L55" s="355" t="s">
        <v>23</v>
      </c>
      <c r="M55" s="356"/>
      <c r="N55" s="357"/>
      <c r="O55" s="358" t="s">
        <v>24</v>
      </c>
      <c r="P55" s="356"/>
      <c r="Q55" s="357"/>
    </row>
    <row r="56" spans="2:17" ht="20.149999999999999" customHeight="1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7.5" customHeight="1" thickBot="1">
      <c r="C57" s="292" t="s">
        <v>11</v>
      </c>
      <c r="D57" s="283">
        <f>'Segment Data'!D9</f>
        <v>4043679347.9798722</v>
      </c>
      <c r="E57" s="284">
        <f>'Segment Data'!E9</f>
        <v>296126875.20715475</v>
      </c>
      <c r="F57" s="285">
        <f>'Segment Data'!F9</f>
        <v>7.9018740193398315E-2</v>
      </c>
      <c r="G57" s="286">
        <f>'Segment Data'!G9</f>
        <v>99.954937728220315</v>
      </c>
      <c r="H57" s="287">
        <f>'Segment Data'!H9</f>
        <v>-3.9342615061599417E-3</v>
      </c>
      <c r="I57" s="288">
        <f>'Segment Data'!I9</f>
        <v>2.8217377826486398</v>
      </c>
      <c r="J57" s="289">
        <f>'Segment Data'!J9</f>
        <v>4.0450992841917444E-2</v>
      </c>
      <c r="K57" s="285">
        <f>'Segment Data'!K9</f>
        <v>1.4543984816728832E-2</v>
      </c>
      <c r="L57" s="290">
        <f>'Segment Data'!L9</f>
        <v>11410202797.110823</v>
      </c>
      <c r="M57" s="291">
        <f>'Segment Data'!M9</f>
        <v>987184610.48054695</v>
      </c>
      <c r="N57" s="285">
        <f>'Segment Data'!N9</f>
        <v>9.4711972367737013E-2</v>
      </c>
      <c r="O57" s="283">
        <f>'Segment Data'!O9</f>
        <v>4293875797.7666798</v>
      </c>
      <c r="P57" s="284">
        <f>'Segment Data'!P9</f>
        <v>245812809.65126991</v>
      </c>
      <c r="Q57" s="285">
        <f>'Segment Data'!Q9</f>
        <v>6.072356343588145E-2</v>
      </c>
    </row>
    <row r="58" spans="2:17">
      <c r="B58" s="345" t="s">
        <v>60</v>
      </c>
      <c r="C58" s="151" t="s">
        <v>145</v>
      </c>
      <c r="D58" s="77">
        <f>'Segment Data'!D10</f>
        <v>63858225.906758882</v>
      </c>
      <c r="E58" s="76">
        <f>'Segment Data'!E10</f>
        <v>-1908637.7524458691</v>
      </c>
      <c r="F58" s="78">
        <f>'Segment Data'!F10</f>
        <v>-2.9021267645302037E-2</v>
      </c>
      <c r="G58" s="95">
        <f>'Segment Data'!G10</f>
        <v>1.5784992935044364</v>
      </c>
      <c r="H58" s="81">
        <f>'Segment Data'!H10</f>
        <v>-0.17570736629246375</v>
      </c>
      <c r="I58" s="178">
        <f>'Segment Data'!I10</f>
        <v>4.9509051512603168</v>
      </c>
      <c r="J58" s="179">
        <f>'Segment Data'!J10</f>
        <v>8.6963861775939399E-2</v>
      </c>
      <c r="K58" s="78">
        <f>'Segment Data'!K10</f>
        <v>1.787929923495404E-2</v>
      </c>
      <c r="L58" s="79">
        <f>'Segment Data'!L10</f>
        <v>316156019.59211755</v>
      </c>
      <c r="M58" s="80">
        <f>'Segment Data'!M10</f>
        <v>-3730144.0397780538</v>
      </c>
      <c r="N58" s="78">
        <f>'Segment Data'!N10</f>
        <v>-1.1660848338756106E-2</v>
      </c>
      <c r="O58" s="77">
        <f>'Segment Data'!O10</f>
        <v>134787773.7190809</v>
      </c>
      <c r="P58" s="76">
        <f>'Segment Data'!P10</f>
        <v>-3874372.1040384769</v>
      </c>
      <c r="Q58" s="78">
        <f>'Segment Data'!Q10</f>
        <v>-2.7941094384769691E-2</v>
      </c>
    </row>
    <row r="59" spans="2:17">
      <c r="B59" s="346"/>
      <c r="C59" s="151" t="s">
        <v>149</v>
      </c>
      <c r="D59" s="77">
        <f>'Segment Data'!D11</f>
        <v>59756718.881368294</v>
      </c>
      <c r="E59" s="76">
        <f>'Segment Data'!E11</f>
        <v>-4957.7167154848576</v>
      </c>
      <c r="F59" s="78">
        <f>'Segment Data'!F11</f>
        <v>-8.2958126306045159E-5</v>
      </c>
      <c r="G59" s="95">
        <f>'Segment Data'!G11</f>
        <v>1.4771149244595507</v>
      </c>
      <c r="H59" s="81">
        <f>'Segment Data'!H11</f>
        <v>-0.11691473205903979</v>
      </c>
      <c r="I59" s="178">
        <f>'Segment Data'!I11</f>
        <v>3.9183028169418259</v>
      </c>
      <c r="J59" s="179">
        <f>'Segment Data'!J11</f>
        <v>-1.9846246464649386E-2</v>
      </c>
      <c r="K59" s="78">
        <f>'Segment Data'!K11</f>
        <v>-5.0394858460442588E-3</v>
      </c>
      <c r="L59" s="79">
        <f>'Segment Data'!L11</f>
        <v>234144919.92406619</v>
      </c>
      <c r="M59" s="80">
        <f>'Segment Data'!M11</f>
        <v>-1205470.7982781231</v>
      </c>
      <c r="N59" s="78">
        <f>'Segment Data'!N11</f>
        <v>-5.1220259060469663E-3</v>
      </c>
      <c r="O59" s="77">
        <f>'Segment Data'!O11</f>
        <v>97055386.640995502</v>
      </c>
      <c r="P59" s="76">
        <f>'Segment Data'!P11</f>
        <v>3197184.186841175</v>
      </c>
      <c r="Q59" s="78">
        <f>'Segment Data'!Q11</f>
        <v>3.4063982723330562E-2</v>
      </c>
    </row>
    <row r="60" spans="2:17">
      <c r="B60" s="346"/>
      <c r="C60" s="151" t="s">
        <v>146</v>
      </c>
      <c r="D60" s="77">
        <f>'Segment Data'!D12</f>
        <v>1855079138.5528033</v>
      </c>
      <c r="E60" s="76">
        <f>'Segment Data'!E12</f>
        <v>283355454.35963392</v>
      </c>
      <c r="F60" s="78">
        <f>'Segment Data'!F12</f>
        <v>0.18028325029987188</v>
      </c>
      <c r="G60" s="95">
        <f>'Segment Data'!G12</f>
        <v>45.855347028838892</v>
      </c>
      <c r="H60" s="81">
        <f>'Segment Data'!H12</f>
        <v>3.9325913922123164</v>
      </c>
      <c r="I60" s="178">
        <f>'Segment Data'!I12</f>
        <v>3.0724257733375873</v>
      </c>
      <c r="J60" s="179">
        <f>'Segment Data'!J12</f>
        <v>-3.403288291880191E-2</v>
      </c>
      <c r="K60" s="78">
        <f>'Segment Data'!K12</f>
        <v>-1.0955524178717101E-2</v>
      </c>
      <c r="L60" s="79">
        <f>'Segment Data'!L12</f>
        <v>5699592956.8705215</v>
      </c>
      <c r="M60" s="80">
        <f>'Segment Data'!M12</f>
        <v>817098312.86546707</v>
      </c>
      <c r="N60" s="78">
        <f>'Segment Data'!N12</f>
        <v>0.16735262861347672</v>
      </c>
      <c r="O60" s="77">
        <f>'Segment Data'!O12</f>
        <v>2030262461.0118558</v>
      </c>
      <c r="P60" s="76">
        <f>'Segment Data'!P12</f>
        <v>187493040.080585</v>
      </c>
      <c r="Q60" s="78">
        <f>'Segment Data'!Q12</f>
        <v>0.10174525252640269</v>
      </c>
    </row>
    <row r="61" spans="2:17">
      <c r="B61" s="346"/>
      <c r="C61" s="151" t="s">
        <v>148</v>
      </c>
      <c r="D61" s="77">
        <f>'Segment Data'!D13</f>
        <v>53674658.817062341</v>
      </c>
      <c r="E61" s="76">
        <f>'Segment Data'!E13</f>
        <v>11045815.209976524</v>
      </c>
      <c r="F61" s="78">
        <f>'Segment Data'!F13</f>
        <v>0.25911599460184453</v>
      </c>
      <c r="G61" s="95">
        <f>'Segment Data'!G13</f>
        <v>1.3267736429999548</v>
      </c>
      <c r="H61" s="81">
        <f>'Segment Data'!H13</f>
        <v>0.18972989187188594</v>
      </c>
      <c r="I61" s="178">
        <f>'Segment Data'!I13</f>
        <v>4.7981334257008275</v>
      </c>
      <c r="J61" s="179">
        <f>'Segment Data'!J13</f>
        <v>6.1476978057743104E-2</v>
      </c>
      <c r="K61" s="78">
        <f>'Segment Data'!K13</f>
        <v>1.2978981848753981E-2</v>
      </c>
      <c r="L61" s="79">
        <f>'Segment Data'!L13</f>
        <v>257538174.58323443</v>
      </c>
      <c r="M61" s="80">
        <f>'Segment Data'!M13</f>
        <v>55619987.656162709</v>
      </c>
      <c r="N61" s="78">
        <f>'Segment Data'!N13</f>
        <v>0.27545803824125753</v>
      </c>
      <c r="O61" s="77">
        <f>'Segment Data'!O13</f>
        <v>114222786.9078238</v>
      </c>
      <c r="P61" s="76">
        <f>'Segment Data'!P13</f>
        <v>20154519.864705846</v>
      </c>
      <c r="Q61" s="78">
        <f>'Segment Data'!Q13</f>
        <v>0.21425418473445082</v>
      </c>
    </row>
    <row r="62" spans="2:17" ht="15" thickBot="1">
      <c r="B62" s="347"/>
      <c r="C62" s="151" t="s">
        <v>147</v>
      </c>
      <c r="D62" s="144">
        <f>'Segment Data'!D14</f>
        <v>2011310605.8216684</v>
      </c>
      <c r="E62" s="138">
        <f>'Segment Data'!E14</f>
        <v>3639201.106708765</v>
      </c>
      <c r="F62" s="140">
        <f>'Segment Data'!F14</f>
        <v>1.8126477760066731E-3</v>
      </c>
      <c r="G62" s="141">
        <f>'Segment Data'!G14</f>
        <v>49.717202838412256</v>
      </c>
      <c r="H62" s="142">
        <f>'Segment Data'!H14</f>
        <v>-3.833633447238384</v>
      </c>
      <c r="I62" s="180">
        <f>'Segment Data'!I14</f>
        <v>2.4375999967135775</v>
      </c>
      <c r="J62" s="181">
        <f>'Segment Data'!J14</f>
        <v>5.5054332064321976E-2</v>
      </c>
      <c r="K62" s="140">
        <f>'Segment Data'!K14</f>
        <v>2.3107356505767857E-2</v>
      </c>
      <c r="L62" s="143">
        <f>'Segment Data'!L14</f>
        <v>4902770726.1408825</v>
      </c>
      <c r="M62" s="139">
        <f>'Segment Data'!M14</f>
        <v>119401924.79697418</v>
      </c>
      <c r="N62" s="140">
        <f>'Segment Data'!N14</f>
        <v>2.496188978015404E-2</v>
      </c>
      <c r="O62" s="144">
        <f>'Segment Data'!O14</f>
        <v>1917547389.4869235</v>
      </c>
      <c r="P62" s="138">
        <f>'Segment Data'!P14</f>
        <v>38842437.623175859</v>
      </c>
      <c r="Q62" s="140">
        <f>'Segment Data'!Q14</f>
        <v>2.067511323938475E-2</v>
      </c>
    </row>
    <row r="63" spans="2:17">
      <c r="B63" s="351" t="s">
        <v>61</v>
      </c>
      <c r="C63" s="150" t="s">
        <v>74</v>
      </c>
      <c r="D63" s="116">
        <f>'Type Data'!D7</f>
        <v>3284952289.7214947</v>
      </c>
      <c r="E63" s="110">
        <f>'Type Data'!E7</f>
        <v>247483327.9207921</v>
      </c>
      <c r="F63" s="112">
        <f>'Type Data'!F7</f>
        <v>8.1476825288801166E-2</v>
      </c>
      <c r="G63" s="113">
        <f>'Type Data'!G7</f>
        <v>81.200108441664995</v>
      </c>
      <c r="H63" s="114">
        <f>'Type Data'!H7</f>
        <v>0.18137065711790967</v>
      </c>
      <c r="I63" s="182">
        <f>'Type Data'!I7</f>
        <v>2.7859806331813188</v>
      </c>
      <c r="J63" s="183">
        <f>'Type Data'!J7</f>
        <v>4.1766151291620535E-2</v>
      </c>
      <c r="K63" s="112">
        <f>'Type Data'!K7</f>
        <v>1.5219710983690996E-2</v>
      </c>
      <c r="L63" s="115">
        <f>'Type Data'!L7</f>
        <v>9151813460.0887127</v>
      </c>
      <c r="M63" s="111">
        <f>'Type Data'!M7</f>
        <v>816347146.82475853</v>
      </c>
      <c r="N63" s="112">
        <f>'Type Data'!N7</f>
        <v>9.7936590005256466E-2</v>
      </c>
      <c r="O63" s="116">
        <f>'Type Data'!O7</f>
        <v>3403695613.602859</v>
      </c>
      <c r="P63" s="110">
        <f>'Type Data'!P7</f>
        <v>206039877.58553171</v>
      </c>
      <c r="Q63" s="112">
        <f>'Type Data'!Q7</f>
        <v>6.4434665453434306E-2</v>
      </c>
    </row>
    <row r="64" spans="2:17">
      <c r="B64" s="349"/>
      <c r="C64" s="151" t="s">
        <v>75</v>
      </c>
      <c r="D64" s="77">
        <f>'Type Data'!D8</f>
        <v>519033472.75801396</v>
      </c>
      <c r="E64" s="76">
        <f>'Type Data'!E8</f>
        <v>44392151.757261097</v>
      </c>
      <c r="F64" s="78">
        <f>'Type Data'!F8</f>
        <v>9.3527785704925342E-2</v>
      </c>
      <c r="G64" s="95">
        <f>'Type Data'!G8</f>
        <v>12.8298893121452</v>
      </c>
      <c r="H64" s="81">
        <f>'Type Data'!H8</f>
        <v>0.16973007711095711</v>
      </c>
      <c r="I64" s="178">
        <f>'Type Data'!I8</f>
        <v>2.8712839605591749</v>
      </c>
      <c r="J64" s="179">
        <f>'Type Data'!J8</f>
        <v>6.5453388687893188E-2</v>
      </c>
      <c r="K64" s="78">
        <f>'Type Data'!K8</f>
        <v>2.3327634014708384E-2</v>
      </c>
      <c r="L64" s="79">
        <f>'Type Data'!L8</f>
        <v>1490292485.3234129</v>
      </c>
      <c r="M64" s="80">
        <f>'Type Data'!M8</f>
        <v>158529356.18612981</v>
      </c>
      <c r="N64" s="78">
        <f>'Type Data'!N8</f>
        <v>0.1190372016747642</v>
      </c>
      <c r="O64" s="77">
        <f>'Type Data'!O8</f>
        <v>417069595.29009724</v>
      </c>
      <c r="P64" s="76">
        <f>'Type Data'!P8</f>
        <v>47253771.548039794</v>
      </c>
      <c r="Q64" s="78">
        <f>'Type Data'!Q8</f>
        <v>0.12777649985306955</v>
      </c>
    </row>
    <row r="65" spans="2:17">
      <c r="B65" s="349"/>
      <c r="C65" s="151" t="s">
        <v>76</v>
      </c>
      <c r="D65" s="77">
        <f>'Type Data'!D9</f>
        <v>226809520.94183344</v>
      </c>
      <c r="E65" s="76">
        <f>'Type Data'!E9</f>
        <v>4545458.5685423911</v>
      </c>
      <c r="F65" s="78">
        <f>'Type Data'!F9</f>
        <v>2.0450713084278659E-2</v>
      </c>
      <c r="G65" s="95">
        <f>'Type Data'!G9</f>
        <v>5.6064612425894289</v>
      </c>
      <c r="H65" s="81">
        <f>'Type Data'!H9</f>
        <v>-0.32201210637755739</v>
      </c>
      <c r="I65" s="178">
        <f>'Type Data'!I9</f>
        <v>3.2140752399624595</v>
      </c>
      <c r="J65" s="179">
        <f>'Type Data'!J9</f>
        <v>-1.0563047655911983E-2</v>
      </c>
      <c r="K65" s="78">
        <f>'Type Data'!K9</f>
        <v>-3.2757310165517999E-3</v>
      </c>
      <c r="L65" s="79">
        <f>'Type Data'!L9</f>
        <v>728982865.44689381</v>
      </c>
      <c r="M65" s="80">
        <f>'Type Data'!M9</f>
        <v>12261659.956381679</v>
      </c>
      <c r="N65" s="78">
        <f>'Type Data'!N9</f>
        <v>1.7107991032566144E-2</v>
      </c>
      <c r="O65" s="77">
        <f>'Type Data'!O9</f>
        <v>421574330.64022887</v>
      </c>
      <c r="P65" s="76">
        <f>'Type Data'!P9</f>
        <v>-6304587.3248013258</v>
      </c>
      <c r="Q65" s="78">
        <f>'Type Data'!Q9</f>
        <v>-1.4734512639196187E-2</v>
      </c>
    </row>
    <row r="66" spans="2:17" ht="15" thickBot="1">
      <c r="B66" s="352"/>
      <c r="C66" s="152" t="s">
        <v>77</v>
      </c>
      <c r="D66" s="144">
        <f>'Type Data'!D10</f>
        <v>12884064.558372732</v>
      </c>
      <c r="E66" s="138">
        <f>'Type Data'!E10</f>
        <v>-294063.03937408887</v>
      </c>
      <c r="F66" s="140">
        <f>'Type Data'!F10</f>
        <v>-2.2314478076867868E-2</v>
      </c>
      <c r="G66" s="141">
        <f>'Type Data'!G10</f>
        <v>0.3184787318168254</v>
      </c>
      <c r="H66" s="142">
        <f>'Type Data'!H10</f>
        <v>-3.3022889355363683E-2</v>
      </c>
      <c r="I66" s="180">
        <f>'Type Data'!I10</f>
        <v>3.0358421501696777</v>
      </c>
      <c r="J66" s="181">
        <f>'Type Data'!J10</f>
        <v>7.126782435639889E-2</v>
      </c>
      <c r="K66" s="140">
        <f>'Type Data'!K10</f>
        <v>2.4039817027305534E-2</v>
      </c>
      <c r="L66" s="143">
        <f>'Type Data'!L10</f>
        <v>39113986.251815215</v>
      </c>
      <c r="M66" s="139">
        <f>'Type Data'!M10</f>
        <v>46447.513243570924</v>
      </c>
      <c r="N66" s="140">
        <f>'Type Data'!N10</f>
        <v>1.188902980409999E-3</v>
      </c>
      <c r="O66" s="144">
        <f>'Type Data'!O10</f>
        <v>51536258.233490929</v>
      </c>
      <c r="P66" s="138">
        <f>'Type Data'!P10</f>
        <v>-1176252.1574963555</v>
      </c>
      <c r="Q66" s="140">
        <f>'Type Data'!Q10</f>
        <v>-2.2314478076867868E-2</v>
      </c>
    </row>
    <row r="67" spans="2:17" ht="15" thickBot="1">
      <c r="B67" s="94" t="s">
        <v>78</v>
      </c>
      <c r="C67" s="153" t="s">
        <v>79</v>
      </c>
      <c r="D67" s="137">
        <f>Granola!D4</f>
        <v>3514356.3828396029</v>
      </c>
      <c r="E67" s="131">
        <f>Granola!E4</f>
        <v>-613549.26155316597</v>
      </c>
      <c r="F67" s="133">
        <f>Granola!F4</f>
        <v>-0.14863451697026894</v>
      </c>
      <c r="G67" s="134">
        <f>Granola!G4</f>
        <v>8.6870704418488584E-2</v>
      </c>
      <c r="H67" s="135">
        <f>Granola!H4</f>
        <v>-2.3233368811002103E-2</v>
      </c>
      <c r="I67" s="184">
        <f>Granola!I4</f>
        <v>3.9894063593530187</v>
      </c>
      <c r="J67" s="185">
        <f>Granola!J4</f>
        <v>0.28800346146294142</v>
      </c>
      <c r="K67" s="133">
        <f>Granola!K4</f>
        <v>7.7809271081273793E-2</v>
      </c>
      <c r="L67" s="136">
        <f>Granola!L4</f>
        <v>14020195.702733183</v>
      </c>
      <c r="M67" s="132">
        <f>Granola!M4</f>
        <v>-1258846.2116390187</v>
      </c>
      <c r="N67" s="133">
        <f>Granola!N4</f>
        <v>-8.2390389311969056E-2</v>
      </c>
      <c r="O67" s="137">
        <f>Granola!O4</f>
        <v>6983632.2558979243</v>
      </c>
      <c r="P67" s="131">
        <f>Granola!P4</f>
        <v>1018622.2806643667</v>
      </c>
      <c r="Q67" s="133">
        <f>Granola!Q4</f>
        <v>0.17076623256182952</v>
      </c>
    </row>
    <row r="68" spans="2:17">
      <c r="B68" s="348" t="s">
        <v>80</v>
      </c>
      <c r="C68" s="154" t="s">
        <v>14</v>
      </c>
      <c r="D68" s="125">
        <f>'NB vs PL'!D5</f>
        <v>3287101139.3227005</v>
      </c>
      <c r="E68" s="117">
        <f>'NB vs PL'!E5</f>
        <v>213580962.18967819</v>
      </c>
      <c r="F68" s="121">
        <f>'NB vs PL'!F5</f>
        <v>6.9490665387108796E-2</v>
      </c>
      <c r="G68" s="122">
        <f>'NB vs PL'!G5</f>
        <v>81.253225444669482</v>
      </c>
      <c r="H68" s="123">
        <f>'NB vs PL'!H5</f>
        <v>-0.72711030138957256</v>
      </c>
      <c r="I68" s="186">
        <f>'NB vs PL'!I5</f>
        <v>3.0599294175153453</v>
      </c>
      <c r="J68" s="187">
        <f>'NB vs PL'!J5</f>
        <v>4.6530149778550633E-2</v>
      </c>
      <c r="K68" s="121">
        <f>'NB vs PL'!K5</f>
        <v>1.5441083522097282E-2</v>
      </c>
      <c r="L68" s="124">
        <f>'NB vs PL'!L5</f>
        <v>10058297474.561739</v>
      </c>
      <c r="M68" s="118">
        <f>'NB vs PL'!M5</f>
        <v>796554023.41482544</v>
      </c>
      <c r="N68" s="121">
        <f>'NB vs PL'!N5</f>
        <v>8.6004760077454473E-2</v>
      </c>
      <c r="O68" s="125">
        <f>'NB vs PL'!O5</f>
        <v>3694327285.2736444</v>
      </c>
      <c r="P68" s="117">
        <f>'NB vs PL'!P5</f>
        <v>218034281.30241919</v>
      </c>
      <c r="Q68" s="121">
        <f>'NB vs PL'!Q5</f>
        <v>6.2720340619545761E-2</v>
      </c>
    </row>
    <row r="69" spans="2:17" ht="15" thickBot="1">
      <c r="B69" s="350"/>
      <c r="C69" s="155" t="s">
        <v>13</v>
      </c>
      <c r="D69" s="130">
        <f>'NB vs PL'!D6</f>
        <v>758401203.9178766</v>
      </c>
      <c r="E69" s="119">
        <f>'NB vs PL'!E6</f>
        <v>82826980.348002553</v>
      </c>
      <c r="F69" s="126">
        <f>'NB vs PL'!F6</f>
        <v>0.12260233954801834</v>
      </c>
      <c r="G69" s="127">
        <f>'NB vs PL'!G6</f>
        <v>18.746774555329065</v>
      </c>
      <c r="H69" s="128">
        <f>'NB vs PL'!H6</f>
        <v>0.72711030139095811</v>
      </c>
      <c r="I69" s="188">
        <f>'NB vs PL'!I6</f>
        <v>1.79427866882545</v>
      </c>
      <c r="J69" s="189">
        <f>'NB vs PL'!J6</f>
        <v>6.5133192575832499E-2</v>
      </c>
      <c r="K69" s="126">
        <f>'NB vs PL'!K6</f>
        <v>3.7667850085755274E-2</v>
      </c>
      <c r="L69" s="129">
        <f>'NB vs PL'!L6</f>
        <v>1360783102.6013863</v>
      </c>
      <c r="M69" s="120">
        <f>'NB vs PL'!M6</f>
        <v>192616990.04469085</v>
      </c>
      <c r="N69" s="126">
        <f>'NB vs PL'!N6</f>
        <v>0.16488835618003123</v>
      </c>
      <c r="O69" s="130">
        <f>'NB vs PL'!O6</f>
        <v>602175065.49183142</v>
      </c>
      <c r="P69" s="119">
        <f>'NB vs PL'!P6</f>
        <v>28271294.553159118</v>
      </c>
      <c r="Q69" s="126">
        <f>'NB vs PL'!Q6</f>
        <v>4.9261384895448276E-2</v>
      </c>
    </row>
    <row r="70" spans="2:17">
      <c r="B70" s="351" t="s">
        <v>62</v>
      </c>
      <c r="C70" s="150" t="s">
        <v>70</v>
      </c>
      <c r="D70" s="116">
        <f>Package!D7</f>
        <v>2039560298.1548145</v>
      </c>
      <c r="E70" s="110">
        <f>Package!E7</f>
        <v>76900203.640295267</v>
      </c>
      <c r="F70" s="112">
        <f>Package!F7</f>
        <v>3.918162082941682E-2</v>
      </c>
      <c r="G70" s="113">
        <f>Package!G7</f>
        <v>50.415501589378181</v>
      </c>
      <c r="H70" s="114">
        <f>Package!H7</f>
        <v>-1.9347431562994828</v>
      </c>
      <c r="I70" s="182">
        <f>Package!I7</f>
        <v>2.9965609038820333</v>
      </c>
      <c r="J70" s="183">
        <f>Package!J7</f>
        <v>6.4579775169194331E-2</v>
      </c>
      <c r="K70" s="112">
        <f>Package!K7</f>
        <v>2.202598595767406E-2</v>
      </c>
      <c r="L70" s="115">
        <f>Package!L7</f>
        <v>6111666650.5607004</v>
      </c>
      <c r="M70" s="111">
        <f>Package!M7</f>
        <v>357184291.36637306</v>
      </c>
      <c r="N70" s="112">
        <f>Package!N7</f>
        <v>6.2070620617278541E-2</v>
      </c>
      <c r="O70" s="116">
        <f>Package!O7</f>
        <v>3044541884.1164384</v>
      </c>
      <c r="P70" s="110">
        <f>Package!P7</f>
        <v>112995148.43381166</v>
      </c>
      <c r="Q70" s="112">
        <f>Package!Q7</f>
        <v>3.8544549557556387E-2</v>
      </c>
    </row>
    <row r="71" spans="2:17">
      <c r="B71" s="349"/>
      <c r="C71" s="151" t="s">
        <v>71</v>
      </c>
      <c r="D71" s="77">
        <f>Package!D8</f>
        <v>1247464111.0841682</v>
      </c>
      <c r="E71" s="76">
        <f>Package!E8</f>
        <v>175750374.11330485</v>
      </c>
      <c r="F71" s="78">
        <f>Package!F8</f>
        <v>0.16399003581875612</v>
      </c>
      <c r="G71" s="95">
        <f>Package!G8</f>
        <v>30.835827179002234</v>
      </c>
      <c r="H71" s="81">
        <f>Package!H8</f>
        <v>2.2498908854294868</v>
      </c>
      <c r="I71" s="178">
        <f>Package!I8</f>
        <v>2.4057351150039135</v>
      </c>
      <c r="J71" s="179">
        <f>Package!J8</f>
        <v>3.201949403536597E-2</v>
      </c>
      <c r="K71" s="78">
        <f>Package!K8</f>
        <v>1.3489187058684415E-2</v>
      </c>
      <c r="L71" s="79">
        <f>Package!L8</f>
        <v>3001068216.7423263</v>
      </c>
      <c r="M71" s="80">
        <f>Package!M8</f>
        <v>457124578.08801079</v>
      </c>
      <c r="N71" s="78">
        <f>Package!N8</f>
        <v>0.17969131514636016</v>
      </c>
      <c r="O71" s="77">
        <f>Package!O8</f>
        <v>616040217.06827152</v>
      </c>
      <c r="P71" s="76">
        <f>Package!P8</f>
        <v>80966112.423520982</v>
      </c>
      <c r="Q71" s="78">
        <f>Package!Q8</f>
        <v>0.15131756839041288</v>
      </c>
    </row>
    <row r="72" spans="2:17">
      <c r="B72" s="349"/>
      <c r="C72" s="151" t="s">
        <v>72</v>
      </c>
      <c r="D72" s="77">
        <f>Package!D9</f>
        <v>160939854.02357009</v>
      </c>
      <c r="E72" s="76">
        <f>Package!E9</f>
        <v>-6177715.9475540817</v>
      </c>
      <c r="F72" s="78">
        <f>Package!F9</f>
        <v>-3.6966286361281547E-2</v>
      </c>
      <c r="G72" s="95">
        <f>Package!G9</f>
        <v>3.978241522773406</v>
      </c>
      <c r="H72" s="81">
        <f>Package!H9</f>
        <v>-0.47930347635458359</v>
      </c>
      <c r="I72" s="178">
        <f>Package!I9</f>
        <v>2.4043263385978588</v>
      </c>
      <c r="J72" s="179">
        <f>Package!J9</f>
        <v>1.5135776380983401E-2</v>
      </c>
      <c r="K72" s="78">
        <f>Package!K9</f>
        <v>6.3351063830334488E-3</v>
      </c>
      <c r="L72" s="79">
        <f>Package!L9</f>
        <v>386951929.95896417</v>
      </c>
      <c r="M72" s="80">
        <f>Package!M9</f>
        <v>-12323790.996663988</v>
      </c>
      <c r="N72" s="78">
        <f>Package!N9</f>
        <v>-3.08653653349324E-2</v>
      </c>
      <c r="O72" s="77">
        <f>Package!O9</f>
        <v>92013752.302981913</v>
      </c>
      <c r="P72" s="76">
        <f>Package!P9</f>
        <v>215690.16359232366</v>
      </c>
      <c r="Q72" s="78">
        <f>Package!Q9</f>
        <v>2.3496156516333829E-3</v>
      </c>
    </row>
    <row r="73" spans="2:17" ht="15" thickBot="1">
      <c r="B73" s="352"/>
      <c r="C73" s="152" t="s">
        <v>73</v>
      </c>
      <c r="D73" s="144">
        <f>Package!D10</f>
        <v>519472420.55381632</v>
      </c>
      <c r="E73" s="138">
        <f>Package!E10</f>
        <v>44622720.252908945</v>
      </c>
      <c r="F73" s="140">
        <f>Package!F10</f>
        <v>9.3972303709219968E-2</v>
      </c>
      <c r="G73" s="141">
        <f>Package!G10</f>
        <v>12.840739578899729</v>
      </c>
      <c r="H73" s="142">
        <f>Package!H10</f>
        <v>0.17502222027928482</v>
      </c>
      <c r="I73" s="180">
        <f>Package!I10</f>
        <v>2.8700607857803275</v>
      </c>
      <c r="J73" s="181">
        <f>Package!J10</f>
        <v>6.4762523668292715E-2</v>
      </c>
      <c r="K73" s="140">
        <f>Package!K10</f>
        <v>2.3085788966886796E-2</v>
      </c>
      <c r="L73" s="143">
        <f>Package!L10</f>
        <v>1490917423.5258949</v>
      </c>
      <c r="M73" s="139">
        <f>Package!M10</f>
        <v>158822384.50733876</v>
      </c>
      <c r="N73" s="140">
        <f>Package!N10</f>
        <v>0.11922751744826997</v>
      </c>
      <c r="O73" s="144">
        <f>Package!O10</f>
        <v>417254412.54406065</v>
      </c>
      <c r="P73" s="138">
        <f>Package!P10</f>
        <v>47345775.739292681</v>
      </c>
      <c r="Q73" s="140">
        <f>Package!Q10</f>
        <v>0.12799316109042636</v>
      </c>
    </row>
    <row r="74" spans="2:17">
      <c r="B74" s="348" t="s">
        <v>81</v>
      </c>
      <c r="C74" s="156" t="s">
        <v>82</v>
      </c>
      <c r="D74" s="116">
        <f>Flavor!D16</f>
        <v>367387186.22016203</v>
      </c>
      <c r="E74" s="110">
        <f>Flavor!E16</f>
        <v>10740838.696140349</v>
      </c>
      <c r="F74" s="112">
        <f>Flavor!F16</f>
        <v>3.0116216724796002E-2</v>
      </c>
      <c r="G74" s="113">
        <f>Flavor!G16</f>
        <v>9.0813737095964147</v>
      </c>
      <c r="H74" s="114">
        <f>Flavor!H16</f>
        <v>-0.43149284978245639</v>
      </c>
      <c r="I74" s="182">
        <f>Flavor!I16</f>
        <v>2.9183064104822316</v>
      </c>
      <c r="J74" s="183">
        <f>Flavor!J16</f>
        <v>4.4342399068334704E-2</v>
      </c>
      <c r="K74" s="112">
        <f>Flavor!K16</f>
        <v>1.5429002900603367E-2</v>
      </c>
      <c r="L74" s="115">
        <f>Flavor!L16</f>
        <v>1072148380.6753283</v>
      </c>
      <c r="M74" s="111">
        <f>Flavor!M16</f>
        <v>47159613.089076161</v>
      </c>
      <c r="N74" s="112">
        <f>Flavor!N16</f>
        <v>4.6009882820601457E-2</v>
      </c>
      <c r="O74" s="116">
        <f>Flavor!O16</f>
        <v>449004077.10252959</v>
      </c>
      <c r="P74" s="110">
        <f>Flavor!P16</f>
        <v>-205520.3220154047</v>
      </c>
      <c r="Q74" s="112">
        <f>Flavor!Q16</f>
        <v>-4.5751542975420631E-4</v>
      </c>
    </row>
    <row r="75" spans="2:17">
      <c r="B75" s="349"/>
      <c r="C75" s="151" t="s">
        <v>83</v>
      </c>
      <c r="D75" s="77">
        <f>Flavor!D17</f>
        <v>691071146.81481695</v>
      </c>
      <c r="E75" s="76">
        <f>Flavor!E17</f>
        <v>-9431265.3619303703</v>
      </c>
      <c r="F75" s="78">
        <f>Flavor!F17</f>
        <v>-1.3463572998447748E-2</v>
      </c>
      <c r="G75" s="95">
        <f>Flavor!G17</f>
        <v>17.0824557293727</v>
      </c>
      <c r="H75" s="81">
        <f>Flavor!H17</f>
        <v>-1.6021207925039995</v>
      </c>
      <c r="I75" s="178">
        <f>Flavor!I17</f>
        <v>2.554574464458832</v>
      </c>
      <c r="J75" s="179">
        <f>Flavor!J17</f>
        <v>6.8395224174940594E-2</v>
      </c>
      <c r="K75" s="78">
        <f>Flavor!K17</f>
        <v>2.7510174273328216E-2</v>
      </c>
      <c r="L75" s="79">
        <f>Flavor!L17</f>
        <v>1765392704.7774117</v>
      </c>
      <c r="M75" s="80">
        <f>Flavor!M17</f>
        <v>23818149.854792595</v>
      </c>
      <c r="N75" s="78">
        <f>Flavor!N17</f>
        <v>1.367621603535134E-2</v>
      </c>
      <c r="O75" s="77">
        <f>Flavor!O17</f>
        <v>522413170.04383856</v>
      </c>
      <c r="P75" s="76">
        <f>Flavor!P17</f>
        <v>18846152.321146667</v>
      </c>
      <c r="Q75" s="78">
        <f>Flavor!Q17</f>
        <v>3.7425311146023085E-2</v>
      </c>
    </row>
    <row r="76" spans="2:17">
      <c r="B76" s="349"/>
      <c r="C76" s="151" t="s">
        <v>84</v>
      </c>
      <c r="D76" s="77">
        <f>Flavor!D18</f>
        <v>646901675.89648008</v>
      </c>
      <c r="E76" s="76">
        <f>Flavor!E18</f>
        <v>66978138.261091948</v>
      </c>
      <c r="F76" s="78">
        <f>Flavor!F18</f>
        <v>0.11549477459423747</v>
      </c>
      <c r="G76" s="95">
        <f>Flavor!G18</f>
        <v>15.990639011181036</v>
      </c>
      <c r="H76" s="81">
        <f>Flavor!H18</f>
        <v>0.52227583721974469</v>
      </c>
      <c r="I76" s="178">
        <f>Flavor!I18</f>
        <v>2.8716198097359409</v>
      </c>
      <c r="J76" s="179">
        <f>Flavor!J18</f>
        <v>5.7067059372008622E-2</v>
      </c>
      <c r="K76" s="78">
        <f>Flavor!K18</f>
        <v>2.0275711430396762E-2</v>
      </c>
      <c r="L76" s="79">
        <f>Flavor!L18</f>
        <v>1857655667.4557114</v>
      </c>
      <c r="M76" s="80">
        <f>Flavor!M18</f>
        <v>225430279.60324836</v>
      </c>
      <c r="N76" s="78">
        <f>Flavor!N18</f>
        <v>0.13811222474602572</v>
      </c>
      <c r="O76" s="77">
        <f>Flavor!O18</f>
        <v>573530518.80369723</v>
      </c>
      <c r="P76" s="76">
        <f>Flavor!P18</f>
        <v>47788665.060845554</v>
      </c>
      <c r="Q76" s="78">
        <f>Flavor!Q18</f>
        <v>9.0897585422635416E-2</v>
      </c>
    </row>
    <row r="77" spans="2:17">
      <c r="B77" s="349"/>
      <c r="C77" s="151" t="s">
        <v>85</v>
      </c>
      <c r="D77" s="77">
        <f>Flavor!D19</f>
        <v>96524694.803773165</v>
      </c>
      <c r="E77" s="76">
        <f>Flavor!E19</f>
        <v>-4287150.8964401037</v>
      </c>
      <c r="F77" s="78">
        <f>Flavor!F19</f>
        <v>-4.2526261340248769E-2</v>
      </c>
      <c r="G77" s="95">
        <f>Flavor!G19</f>
        <v>2.3859755010412966</v>
      </c>
      <c r="H77" s="81">
        <f>Flavor!H19</f>
        <v>-0.30298975097555747</v>
      </c>
      <c r="I77" s="178">
        <f>Flavor!I19</f>
        <v>2.9249574705726777</v>
      </c>
      <c r="J77" s="179">
        <f>Flavor!J19</f>
        <v>0.22783270532847766</v>
      </c>
      <c r="K77" s="78">
        <f>Flavor!K19</f>
        <v>8.4472438303331315E-2</v>
      </c>
      <c r="L77" s="79">
        <f>Flavor!L19</f>
        <v>282330627.16104406</v>
      </c>
      <c r="M77" s="80">
        <f>Flavor!M19</f>
        <v>10428501.493021846</v>
      </c>
      <c r="N77" s="78">
        <f>Flavor!N19</f>
        <v>3.8353879975747164E-2</v>
      </c>
      <c r="O77" s="77">
        <f>Flavor!O19</f>
        <v>100364562.78300843</v>
      </c>
      <c r="P77" s="76">
        <f>Flavor!P19</f>
        <v>6775844.0631563663</v>
      </c>
      <c r="Q77" s="78">
        <f>Flavor!Q19</f>
        <v>7.2400222546471008E-2</v>
      </c>
    </row>
    <row r="78" spans="2:17">
      <c r="B78" s="349"/>
      <c r="C78" s="151" t="s">
        <v>86</v>
      </c>
      <c r="D78" s="77">
        <f>Flavor!D20</f>
        <v>721669218.70903277</v>
      </c>
      <c r="E78" s="76">
        <f>Flavor!E20</f>
        <v>113144943.49618971</v>
      </c>
      <c r="F78" s="78">
        <f>Flavor!F20</f>
        <v>0.18593332773226687</v>
      </c>
      <c r="G78" s="95">
        <f>Flavor!G20</f>
        <v>17.838803626323994</v>
      </c>
      <c r="H78" s="81">
        <f>Flavor!H20</f>
        <v>1.6075698889516552</v>
      </c>
      <c r="I78" s="178">
        <f>Flavor!I20</f>
        <v>2.5931450045690383</v>
      </c>
      <c r="J78" s="179">
        <f>Flavor!J20</f>
        <v>1.2378418750381481E-2</v>
      </c>
      <c r="K78" s="78">
        <f>Flavor!K20</f>
        <v>4.7964115849922426E-3</v>
      </c>
      <c r="L78" s="79">
        <f>Flavor!L20</f>
        <v>1871392929.4465692</v>
      </c>
      <c r="M78" s="80">
        <f>Flavor!M20</f>
        <v>300933813.31774759</v>
      </c>
      <c r="N78" s="78">
        <f>Flavor!N20</f>
        <v>0.19162155208443044</v>
      </c>
      <c r="O78" s="77">
        <f>Flavor!O20</f>
        <v>453791761.75681585</v>
      </c>
      <c r="P78" s="76">
        <f>Flavor!P20</f>
        <v>59144087.846911728</v>
      </c>
      <c r="Q78" s="78">
        <f>Flavor!Q20</f>
        <v>0.14986554275349409</v>
      </c>
    </row>
    <row r="79" spans="2:17">
      <c r="B79" s="349"/>
      <c r="C79" s="151" t="s">
        <v>87</v>
      </c>
      <c r="D79" s="77">
        <f>Flavor!D21</f>
        <v>148907305.35763487</v>
      </c>
      <c r="E79" s="76">
        <f>Flavor!E21</f>
        <v>3815912.5045100749</v>
      </c>
      <c r="F79" s="78">
        <f>Flavor!F21</f>
        <v>2.6300061150925071E-2</v>
      </c>
      <c r="G79" s="95">
        <f>Flavor!G21</f>
        <v>3.680811249718698</v>
      </c>
      <c r="H79" s="81">
        <f>Flavor!H21</f>
        <v>-0.18922714744511593</v>
      </c>
      <c r="I79" s="178">
        <f>Flavor!I21</f>
        <v>2.8809229944589934</v>
      </c>
      <c r="J79" s="179">
        <f>Flavor!J21</f>
        <v>7.5781720758580029E-2</v>
      </c>
      <c r="K79" s="78">
        <f>Flavor!K21</f>
        <v>2.7015295617754134E-2</v>
      </c>
      <c r="L79" s="79">
        <f>Flavor!L21</f>
        <v>428990480.04773718</v>
      </c>
      <c r="M79" s="80">
        <f>Flavor!M21</f>
        <v>21988625.49675566</v>
      </c>
      <c r="N79" s="78">
        <f>Flavor!N21</f>
        <v>5.4025860695436558E-2</v>
      </c>
      <c r="O79" s="77">
        <f>Flavor!O21</f>
        <v>268219559.29902512</v>
      </c>
      <c r="P79" s="76">
        <f>Flavor!P21</f>
        <v>10512352.201467216</v>
      </c>
      <c r="Q79" s="78">
        <f>Flavor!Q21</f>
        <v>4.0791844046052038E-2</v>
      </c>
    </row>
    <row r="80" spans="2:17">
      <c r="B80" s="349"/>
      <c r="C80" s="151" t="s">
        <v>88</v>
      </c>
      <c r="D80" s="77">
        <f>Flavor!D22</f>
        <v>13295539.317444844</v>
      </c>
      <c r="E80" s="76">
        <f>Flavor!E22</f>
        <v>628493.90960213728</v>
      </c>
      <c r="F80" s="78">
        <f>Flavor!F22</f>
        <v>4.96164566689727E-2</v>
      </c>
      <c r="G80" s="95">
        <f>Flavor!G22</f>
        <v>0.32864989782194759</v>
      </c>
      <c r="H80" s="81">
        <f>Flavor!H22</f>
        <v>-9.2195728818969536E-3</v>
      </c>
      <c r="I80" s="178">
        <f>Flavor!I22</f>
        <v>3.6144280560334994</v>
      </c>
      <c r="J80" s="179">
        <f>Flavor!J22</f>
        <v>0.20803190770729296</v>
      </c>
      <c r="K80" s="78">
        <f>Flavor!K22</f>
        <v>6.1070967277106966E-2</v>
      </c>
      <c r="L80" s="79">
        <f>Flavor!L22</f>
        <v>48055770.32906913</v>
      </c>
      <c r="M80" s="80">
        <f>Flavor!M22</f>
        <v>4906795.6411205754</v>
      </c>
      <c r="N80" s="78">
        <f>Flavor!N22</f>
        <v>0.11371754894771663</v>
      </c>
      <c r="O80" s="77">
        <f>Flavor!O22</f>
        <v>25317470.002519261</v>
      </c>
      <c r="P80" s="76">
        <f>Flavor!P22</f>
        <v>2423606.128758803</v>
      </c>
      <c r="Q80" s="78">
        <f>Flavor!Q22</f>
        <v>0.10586269500521454</v>
      </c>
    </row>
    <row r="81" spans="2:17">
      <c r="B81" s="349"/>
      <c r="C81" s="151" t="s">
        <v>89</v>
      </c>
      <c r="D81" s="77">
        <f>Flavor!D23</f>
        <v>97605780.919901967</v>
      </c>
      <c r="E81" s="76">
        <f>Flavor!E23</f>
        <v>-5340783.959604159</v>
      </c>
      <c r="F81" s="78">
        <f>Flavor!F23</f>
        <v>-5.1879185729560601E-2</v>
      </c>
      <c r="G81" s="95">
        <f>Flavor!G23</f>
        <v>2.4126986623301567</v>
      </c>
      <c r="H81" s="81">
        <f>Flavor!H23</f>
        <v>-0.33320618498983423</v>
      </c>
      <c r="I81" s="178">
        <f>Flavor!I23</f>
        <v>3.1405766229858312</v>
      </c>
      <c r="J81" s="179">
        <f>Flavor!J23</f>
        <v>4.3016658838129995E-2</v>
      </c>
      <c r="K81" s="78">
        <f>Flavor!K23</f>
        <v>1.3887272348564881E-2</v>
      </c>
      <c r="L81" s="79">
        <f>Flavor!L23</f>
        <v>306538433.8253206</v>
      </c>
      <c r="M81" s="80">
        <f>Flavor!M23</f>
        <v>-12344723.991971374</v>
      </c>
      <c r="N81" s="78">
        <f>Flavor!N23</f>
        <v>-3.8712373762443845E-2</v>
      </c>
      <c r="O81" s="77">
        <f>Flavor!O23</f>
        <v>184236890.09302828</v>
      </c>
      <c r="P81" s="76">
        <f>Flavor!P23</f>
        <v>-10582171.98355633</v>
      </c>
      <c r="Q81" s="78">
        <f>Flavor!Q23</f>
        <v>-5.4317949541284681E-2</v>
      </c>
    </row>
    <row r="82" spans="2:17">
      <c r="B82" s="349"/>
      <c r="C82" s="151" t="s">
        <v>90</v>
      </c>
      <c r="D82" s="77">
        <f>Flavor!D24</f>
        <v>39545876.348018043</v>
      </c>
      <c r="E82" s="76">
        <f>Flavor!E24</f>
        <v>-4176741.2654535994</v>
      </c>
      <c r="F82" s="78">
        <f>Flavor!F24</f>
        <v>-9.5528161245466647E-2</v>
      </c>
      <c r="G82" s="95">
        <f>Flavor!G24</f>
        <v>0.97752696680778461</v>
      </c>
      <c r="H82" s="81">
        <f>Flavor!H24</f>
        <v>-0.18869113656334124</v>
      </c>
      <c r="I82" s="178">
        <f>Flavor!I24</f>
        <v>2.5311048504908289</v>
      </c>
      <c r="J82" s="179">
        <f>Flavor!J24</f>
        <v>-4.5734845657098067E-2</v>
      </c>
      <c r="K82" s="78">
        <f>Flavor!K24</f>
        <v>-1.7748424834290739E-2</v>
      </c>
      <c r="L82" s="79">
        <f>Flavor!L24</f>
        <v>100094759.44137901</v>
      </c>
      <c r="M82" s="80">
        <f>Flavor!M24</f>
        <v>-12571417.244511247</v>
      </c>
      <c r="N82" s="78">
        <f>Flavor!N24</f>
        <v>-0.11158111169033419</v>
      </c>
      <c r="O82" s="77">
        <f>Flavor!O24</f>
        <v>31232376.482285179</v>
      </c>
      <c r="P82" s="76">
        <f>Flavor!P24</f>
        <v>-2098774.4358212799</v>
      </c>
      <c r="Q82" s="78">
        <f>Flavor!Q24</f>
        <v>-6.2967355702114799E-2</v>
      </c>
    </row>
    <row r="83" spans="2:17">
      <c r="B83" s="349"/>
      <c r="C83" s="151" t="s">
        <v>91</v>
      </c>
      <c r="D83" s="77">
        <f>Flavor!D25</f>
        <v>43477791.683707602</v>
      </c>
      <c r="E83" s="76">
        <f>Flavor!E25</f>
        <v>-475953.00575336069</v>
      </c>
      <c r="F83" s="78">
        <f>Flavor!F25</f>
        <v>-1.0828497301334205E-2</v>
      </c>
      <c r="G83" s="95">
        <f>Flavor!G25</f>
        <v>1.0747192312557126</v>
      </c>
      <c r="H83" s="81">
        <f>Flavor!H25</f>
        <v>-9.7663749584115722E-2</v>
      </c>
      <c r="I83" s="178">
        <f>Flavor!I25</f>
        <v>3.2321502140332532</v>
      </c>
      <c r="J83" s="179">
        <f>Flavor!J25</f>
        <v>6.2787049020260888E-3</v>
      </c>
      <c r="K83" s="78">
        <f>Flavor!K25</f>
        <v>1.946359265783972E-3</v>
      </c>
      <c r="L83" s="79">
        <f>Flavor!L25</f>
        <v>140526753.69618872</v>
      </c>
      <c r="M83" s="80">
        <f>Flavor!M25</f>
        <v>-1262379.0171713829</v>
      </c>
      <c r="N83" s="78">
        <f>Flavor!N25</f>
        <v>-8.9032141816072705E-3</v>
      </c>
      <c r="O83" s="77">
        <f>Flavor!O25</f>
        <v>93503148.689561844</v>
      </c>
      <c r="P83" s="76">
        <f>Flavor!P25</f>
        <v>-626937.79972071946</v>
      </c>
      <c r="Q83" s="78">
        <f>Flavor!Q25</f>
        <v>-6.6603338327124685E-3</v>
      </c>
    </row>
    <row r="84" spans="2:17">
      <c r="B84" s="349"/>
      <c r="C84" s="151" t="s">
        <v>92</v>
      </c>
      <c r="D84" s="77">
        <f>Flavor!D26</f>
        <v>8654247.6594668534</v>
      </c>
      <c r="E84" s="76">
        <f>Flavor!E26</f>
        <v>-1164.5218154080212</v>
      </c>
      <c r="F84" s="78">
        <f>Flavor!F26</f>
        <v>-1.3454261807731754E-4</v>
      </c>
      <c r="G84" s="95">
        <f>Flavor!G26</f>
        <v>0.21392269550718879</v>
      </c>
      <c r="H84" s="81">
        <f>Flavor!H26</f>
        <v>-1.6944048730013178E-2</v>
      </c>
      <c r="I84" s="178">
        <f>Flavor!I26</f>
        <v>3.2092193691057749</v>
      </c>
      <c r="J84" s="179">
        <f>Flavor!J26</f>
        <v>6.4748982658330068E-2</v>
      </c>
      <c r="K84" s="78">
        <f>Flavor!K26</f>
        <v>2.0591379374216998E-2</v>
      </c>
      <c r="L84" s="79">
        <f>Flavor!L26</f>
        <v>27773379.213799343</v>
      </c>
      <c r="M84" s="80">
        <f>Flavor!M26</f>
        <v>556691.92726079002</v>
      </c>
      <c r="N84" s="78">
        <f>Flavor!N26</f>
        <v>2.0454066338048839E-2</v>
      </c>
      <c r="O84" s="77">
        <f>Flavor!O26</f>
        <v>13685992.642901523</v>
      </c>
      <c r="P84" s="76">
        <f>Flavor!P26</f>
        <v>1085402.6231309939</v>
      </c>
      <c r="Q84" s="78">
        <f>Flavor!Q26</f>
        <v>8.6139031698355364E-2</v>
      </c>
    </row>
    <row r="85" spans="2:17">
      <c r="B85" s="349"/>
      <c r="C85" s="151" t="s">
        <v>93</v>
      </c>
      <c r="D85" s="77">
        <f>Flavor!D27</f>
        <v>42406681.913432136</v>
      </c>
      <c r="E85" s="76">
        <f>Flavor!E27</f>
        <v>-118480.01449513435</v>
      </c>
      <c r="F85" s="78">
        <f>Flavor!F27</f>
        <v>-2.7861155401580199E-3</v>
      </c>
      <c r="G85" s="95">
        <f>Flavor!G27</f>
        <v>1.0482426733551811</v>
      </c>
      <c r="H85" s="81">
        <f>Flavor!H27</f>
        <v>-8.6035565142981607E-2</v>
      </c>
      <c r="I85" s="178">
        <f>Flavor!I27</f>
        <v>2.7170903807709026</v>
      </c>
      <c r="J85" s="179">
        <f>Flavor!J27</f>
        <v>0.11315464132933251</v>
      </c>
      <c r="K85" s="78">
        <f>Flavor!K27</f>
        <v>4.3455235709311014E-2</v>
      </c>
      <c r="L85" s="79">
        <f>Flavor!L27</f>
        <v>115222787.50739788</v>
      </c>
      <c r="M85" s="80">
        <f>Flavor!M27</f>
        <v>4489998.5377280712</v>
      </c>
      <c r="N85" s="78">
        <f>Flavor!N27</f>
        <v>4.0548048861642066E-2</v>
      </c>
      <c r="O85" s="77">
        <f>Flavor!O27</f>
        <v>62010869.015394434</v>
      </c>
      <c r="P85" s="76">
        <f>Flavor!P27</f>
        <v>323156.72677731514</v>
      </c>
      <c r="Q85" s="78">
        <f>Flavor!Q27</f>
        <v>5.2385915247653847E-3</v>
      </c>
    </row>
    <row r="86" spans="2:17" ht="15" thickBot="1">
      <c r="B86" s="350"/>
      <c r="C86" s="157" t="s">
        <v>94</v>
      </c>
      <c r="D86" s="144">
        <f>Flavor!D28</f>
        <v>21115891.609277006</v>
      </c>
      <c r="E86" s="138">
        <f>Flavor!E28</f>
        <v>2037909.9560927376</v>
      </c>
      <c r="F86" s="140">
        <f>Flavor!F28</f>
        <v>0.10681999768841344</v>
      </c>
      <c r="G86" s="141">
        <f>Flavor!G28</f>
        <v>0.52195969295526823</v>
      </c>
      <c r="H86" s="142">
        <f>Flavor!H28</f>
        <v>1.3090627145484812E-2</v>
      </c>
      <c r="I86" s="180">
        <f>Flavor!I28</f>
        <v>2.6741255733916267</v>
      </c>
      <c r="J86" s="181">
        <f>Flavor!J28</f>
        <v>0.23897522697135098</v>
      </c>
      <c r="K86" s="140">
        <f>Flavor!K28</f>
        <v>9.8135717707389117E-2</v>
      </c>
      <c r="L86" s="143">
        <f>Flavor!L28</f>
        <v>56466545.757333316</v>
      </c>
      <c r="M86" s="139">
        <f>Flavor!M28</f>
        <v>10008792.12558198</v>
      </c>
      <c r="N86" s="140">
        <f>Flavor!N28</f>
        <v>0.2154385725344567</v>
      </c>
      <c r="O86" s="144">
        <f>Flavor!O28</f>
        <v>50905538.610176541</v>
      </c>
      <c r="P86" s="138">
        <f>Flavor!P28</f>
        <v>7200321.8606526852</v>
      </c>
      <c r="Q86" s="140">
        <f>Flavor!Q28</f>
        <v>0.16474742367525563</v>
      </c>
    </row>
    <row r="87" spans="2:17">
      <c r="B87" s="351" t="s">
        <v>95</v>
      </c>
      <c r="C87" s="221" t="s">
        <v>144</v>
      </c>
      <c r="D87" s="116">
        <f>Fat!D7</f>
        <v>915926583.3565172</v>
      </c>
      <c r="E87" s="110">
        <f>Fat!E7</f>
        <v>92511131.165575385</v>
      </c>
      <c r="F87" s="112">
        <f>Fat!F7</f>
        <v>0.11235049198970215</v>
      </c>
      <c r="G87" s="113">
        <f>Fat!G7</f>
        <v>22.640614332775723</v>
      </c>
      <c r="H87" s="114">
        <f>Fat!H7</f>
        <v>0.67756501514475076</v>
      </c>
      <c r="I87" s="182">
        <f>Fat!I7</f>
        <v>3.0769959236924902</v>
      </c>
      <c r="J87" s="183">
        <f>Fat!J7</f>
        <v>9.4504508535848686E-3</v>
      </c>
      <c r="K87" s="112">
        <f>Fat!K7</f>
        <v>3.0807859043206977E-3</v>
      </c>
      <c r="L87" s="115">
        <f>Fat!L7</f>
        <v>2818302363.3895931</v>
      </c>
      <c r="M87" s="111">
        <f>Fat!M7</f>
        <v>292438020.75566959</v>
      </c>
      <c r="N87" s="112">
        <f>Fat!N7</f>
        <v>0.11577740570608822</v>
      </c>
      <c r="O87" s="116">
        <f>Fat!O7</f>
        <v>920773453.34078109</v>
      </c>
      <c r="P87" s="110">
        <f>Fat!P7</f>
        <v>89715420.088907003</v>
      </c>
      <c r="Q87" s="112">
        <f>Fat!Q7</f>
        <v>0.10795325536756634</v>
      </c>
    </row>
    <row r="88" spans="2:17">
      <c r="B88" s="349"/>
      <c r="C88" s="222" t="s">
        <v>97</v>
      </c>
      <c r="D88" s="77">
        <f>Fat!D8</f>
        <v>79020473.306507245</v>
      </c>
      <c r="E88" s="76">
        <f>Fat!E8</f>
        <v>15741241.332476892</v>
      </c>
      <c r="F88" s="78">
        <f>Fat!F8</f>
        <v>0.24875841317001224</v>
      </c>
      <c r="G88" s="95">
        <f>Fat!G8</f>
        <v>1.9532919919954403</v>
      </c>
      <c r="H88" s="81">
        <f>Fat!H8</f>
        <v>0.26543820089952397</v>
      </c>
      <c r="I88" s="178">
        <f>Fat!I8</f>
        <v>3.5079733014997054</v>
      </c>
      <c r="J88" s="179">
        <f>Fat!J8</f>
        <v>0.20158904012849765</v>
      </c>
      <c r="K88" s="78">
        <f>Fat!K8</f>
        <v>6.0969634559322403E-2</v>
      </c>
      <c r="L88" s="79">
        <f>Fat!L8</f>
        <v>277201710.63109756</v>
      </c>
      <c r="M88" s="80">
        <f>Fat!M8</f>
        <v>67976253.960505903</v>
      </c>
      <c r="N88" s="78">
        <f>Fat!N8</f>
        <v>0.32489475727386724</v>
      </c>
      <c r="O88" s="77">
        <f>Fat!O8</f>
        <v>109770595.43957034</v>
      </c>
      <c r="P88" s="76">
        <f>Fat!P8</f>
        <v>34749113.291376069</v>
      </c>
      <c r="Q88" s="78">
        <f>Fat!Q8</f>
        <v>0.46318884000097649</v>
      </c>
    </row>
    <row r="89" spans="2:17">
      <c r="B89" s="349"/>
      <c r="C89" s="222" t="s">
        <v>59</v>
      </c>
      <c r="D89" s="77">
        <f>Fat!D9</f>
        <v>1591347274.0588717</v>
      </c>
      <c r="E89" s="76">
        <f>Fat!E9</f>
        <v>41427552.278441906</v>
      </c>
      <c r="F89" s="78">
        <f>Fat!F9</f>
        <v>2.6728837433498225E-2</v>
      </c>
      <c r="G89" s="95">
        <f>Fat!G9</f>
        <v>39.336209425703316</v>
      </c>
      <c r="H89" s="81">
        <f>Fat!H9</f>
        <v>-2.0049667658004324</v>
      </c>
      <c r="I89" s="178">
        <f>Fat!I9</f>
        <v>2.6647447083865847</v>
      </c>
      <c r="J89" s="179">
        <f>Fat!J9</f>
        <v>4.2365829091998375E-2</v>
      </c>
      <c r="K89" s="78">
        <f>Fat!K9</f>
        <v>1.6155495083683209E-2</v>
      </c>
      <c r="L89" s="79">
        <f>Fat!L9</f>
        <v>4240534227.7537947</v>
      </c>
      <c r="M89" s="80">
        <f>Fat!M9</f>
        <v>176057484.75465393</v>
      </c>
      <c r="N89" s="78">
        <f>Fat!N9</f>
        <v>4.3316150118930856E-2</v>
      </c>
      <c r="O89" s="77">
        <f>Fat!O9</f>
        <v>1775642948.3959804</v>
      </c>
      <c r="P89" s="76">
        <f>Fat!P9</f>
        <v>28909084.626422644</v>
      </c>
      <c r="Q89" s="78">
        <f>Fat!Q9</f>
        <v>1.6550365929263594E-2</v>
      </c>
    </row>
    <row r="90" spans="2:17" ht="15" thickBot="1">
      <c r="B90" s="352"/>
      <c r="C90" s="223" t="s">
        <v>15</v>
      </c>
      <c r="D90" s="109">
        <f>Fat!D10</f>
        <v>1457385017.2579043</v>
      </c>
      <c r="E90" s="103">
        <f>Fat!E10</f>
        <v>146446950.43071079</v>
      </c>
      <c r="F90" s="105">
        <f>Fat!F10</f>
        <v>0.11171157061992257</v>
      </c>
      <c r="G90" s="106">
        <f>Fat!G10</f>
        <v>36.024821977744075</v>
      </c>
      <c r="H90" s="107">
        <f>Fat!H10</f>
        <v>1.0580292882514897</v>
      </c>
      <c r="I90" s="190">
        <f>Fat!I10</f>
        <v>2.7955306573701</v>
      </c>
      <c r="J90" s="191">
        <f>Fat!J10</f>
        <v>3.1516295428270169E-2</v>
      </c>
      <c r="K90" s="105">
        <f>Fat!K10</f>
        <v>1.1402363121633247E-2</v>
      </c>
      <c r="L90" s="108">
        <f>Fat!L10</f>
        <v>4074164495.3363237</v>
      </c>
      <c r="M90" s="104">
        <f>Fat!M10</f>
        <v>450712851.00970268</v>
      </c>
      <c r="N90" s="105">
        <f>Fat!N10</f>
        <v>0.12438770963465216</v>
      </c>
      <c r="O90" s="109">
        <f>Fat!O10</f>
        <v>1487688800.5903473</v>
      </c>
      <c r="P90" s="103">
        <f>Fat!P10</f>
        <v>92439191.644563675</v>
      </c>
      <c r="Q90" s="105">
        <f>Fat!Q10</f>
        <v>6.6252798819566389E-2</v>
      </c>
    </row>
    <row r="91" spans="2:17" ht="15" hidden="1" thickBot="1">
      <c r="B91" s="348" t="s">
        <v>98</v>
      </c>
      <c r="C91" s="154" t="s">
        <v>99</v>
      </c>
      <c r="D91" s="125">
        <f>Organic!D4</f>
        <v>293121277.91731685</v>
      </c>
      <c r="E91" s="117">
        <f>Organic!E4</f>
        <v>34970244.812264293</v>
      </c>
      <c r="F91" s="121">
        <f>Organic!F4</f>
        <v>0.13546428380177516</v>
      </c>
      <c r="G91" s="122">
        <f>Organic!G4</f>
        <v>7.2456089021200052</v>
      </c>
      <c r="H91" s="123">
        <f>Organic!H4</f>
        <v>0.35991850561662453</v>
      </c>
      <c r="I91" s="186">
        <f>Organic!I4</f>
        <v>2.9961833244302243</v>
      </c>
      <c r="J91" s="187">
        <f>Organic!J4</f>
        <v>1.660099215380928E-2</v>
      </c>
      <c r="K91" s="121">
        <f>Organic!K4</f>
        <v>5.5715836323697232E-3</v>
      </c>
      <c r="L91" s="124">
        <f>Organic!L4</f>
        <v>878245084.93154204</v>
      </c>
      <c r="M91" s="118">
        <f>Organic!M4</f>
        <v>109062827.63282347</v>
      </c>
      <c r="N91" s="121">
        <f>Organic!N4</f>
        <v>0.14179061802054538</v>
      </c>
      <c r="O91" s="125">
        <f>Organic!O4</f>
        <v>162721942.2635015</v>
      </c>
      <c r="P91" s="117">
        <f>Organic!P4</f>
        <v>15043420.170006424</v>
      </c>
      <c r="Q91" s="121">
        <f>Organic!Q4</f>
        <v>0.10186599890593742</v>
      </c>
    </row>
    <row r="92" spans="2:17" hidden="1">
      <c r="B92" s="34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0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51" t="s">
        <v>63</v>
      </c>
      <c r="C94" s="150" t="s">
        <v>102</v>
      </c>
      <c r="D94" s="116">
        <f>Size!D10</f>
        <v>773227774.62375665</v>
      </c>
      <c r="E94" s="110">
        <f>Size!E10</f>
        <v>20383579.772391796</v>
      </c>
      <c r="F94" s="112">
        <f>Size!F10</f>
        <v>2.7075429301033738E-2</v>
      </c>
      <c r="G94" s="113">
        <f>Size!G10</f>
        <v>19.113269725716314</v>
      </c>
      <c r="H94" s="114">
        <f>Size!H10</f>
        <v>-0.96742482041720734</v>
      </c>
      <c r="I94" s="182">
        <f>Size!I10</f>
        <v>3.533455661358921</v>
      </c>
      <c r="J94" s="183">
        <f>Size!J10</f>
        <v>9.5624624623204202E-2</v>
      </c>
      <c r="K94" s="112">
        <f>Size!K10</f>
        <v>2.7815393950832885E-2</v>
      </c>
      <c r="L94" s="115">
        <f>Size!L10</f>
        <v>2732166057.7642727</v>
      </c>
      <c r="M94" s="111">
        <f>Size!M10</f>
        <v>144014918.87793922</v>
      </c>
      <c r="N94" s="112">
        <f>Size!N10</f>
        <v>5.5643936984262836E-2</v>
      </c>
      <c r="O94" s="116">
        <f>Size!O10</f>
        <v>2307698857.9297128</v>
      </c>
      <c r="P94" s="110">
        <f>Size!P10</f>
        <v>74578221.555002213</v>
      </c>
      <c r="Q94" s="112">
        <f>Size!Q10</f>
        <v>3.3396414121215537E-2</v>
      </c>
    </row>
    <row r="95" spans="2:17">
      <c r="B95" s="349"/>
      <c r="C95" s="151" t="s">
        <v>103</v>
      </c>
      <c r="D95" s="77">
        <f>Size!D11</f>
        <v>606338533.89797795</v>
      </c>
      <c r="E95" s="76">
        <f>Size!E11</f>
        <v>-14351454.888583302</v>
      </c>
      <c r="F95" s="78">
        <f>Size!F11</f>
        <v>-2.3121776003895537E-2</v>
      </c>
      <c r="G95" s="95">
        <f>Size!G11</f>
        <v>14.987966448989187</v>
      </c>
      <c r="H95" s="81">
        <f>Size!H11</f>
        <v>-1.567764680911786</v>
      </c>
      <c r="I95" s="178">
        <f>Size!I11</f>
        <v>2.9019442435574705</v>
      </c>
      <c r="J95" s="179">
        <f>Size!J11</f>
        <v>5.5191139320558413E-3</v>
      </c>
      <c r="K95" s="78">
        <f>Size!K11</f>
        <v>1.9054916612913141E-3</v>
      </c>
      <c r="L95" s="79">
        <f>Size!L11</f>
        <v>1759560618.0923133</v>
      </c>
      <c r="M95" s="80">
        <f>Size!M11</f>
        <v>-38221463.135999441</v>
      </c>
      <c r="N95" s="78">
        <f>Size!N11</f>
        <v>-2.1260342693973838E-2</v>
      </c>
      <c r="O95" s="77">
        <f>Size!O11</f>
        <v>362598902.45334095</v>
      </c>
      <c r="P95" s="76">
        <f>Size!P11</f>
        <v>-10044302.476166248</v>
      </c>
      <c r="Q95" s="78">
        <f>Size!Q11</f>
        <v>-2.6954208055575107E-2</v>
      </c>
    </row>
    <row r="96" spans="2:17">
      <c r="B96" s="349"/>
      <c r="C96" s="151" t="s">
        <v>104</v>
      </c>
      <c r="D96" s="77">
        <f>Size!D12</f>
        <v>963897517.22670221</v>
      </c>
      <c r="E96" s="76">
        <f>Size!E12</f>
        <v>59781796.378093481</v>
      </c>
      <c r="F96" s="78">
        <f>Size!F12</f>
        <v>6.612184148505007E-2</v>
      </c>
      <c r="G96" s="95">
        <f>Size!G12</f>
        <v>23.826398687846893</v>
      </c>
      <c r="H96" s="81">
        <f>Size!H12</f>
        <v>-0.28917761450163582</v>
      </c>
      <c r="I96" s="178">
        <f>Size!I12</f>
        <v>2.655609335512517</v>
      </c>
      <c r="J96" s="179">
        <f>Size!J12</f>
        <v>7.70817436957274E-2</v>
      </c>
      <c r="K96" s="78">
        <f>Size!K12</f>
        <v>2.9893705206162573E-2</v>
      </c>
      <c r="L96" s="79">
        <f>Size!L12</f>
        <v>2559735245.2245674</v>
      </c>
      <c r="M96" s="80">
        <f>Size!M12</f>
        <v>228447912.82110357</v>
      </c>
      <c r="N96" s="78">
        <f>Size!N12</f>
        <v>9.7992173528255275E-2</v>
      </c>
      <c r="O96" s="77">
        <f>Size!O12</f>
        <v>518865325.85479838</v>
      </c>
      <c r="P96" s="76">
        <f>Size!P12</f>
        <v>31916520.009643018</v>
      </c>
      <c r="Q96" s="78">
        <f>Size!Q12</f>
        <v>6.5543892143339888E-2</v>
      </c>
    </row>
    <row r="97" spans="2:17">
      <c r="B97" s="349"/>
      <c r="C97" s="151" t="s">
        <v>105</v>
      </c>
      <c r="D97" s="77">
        <f>Size!D13</f>
        <v>1001146569.4421153</v>
      </c>
      <c r="E97" s="76">
        <f>Size!E13</f>
        <v>133185396.95561707</v>
      </c>
      <c r="F97" s="78">
        <f>Size!F13</f>
        <v>0.15344626139677794</v>
      </c>
      <c r="G97" s="95">
        <f>Size!G13</f>
        <v>24.74715089746185</v>
      </c>
      <c r="H97" s="81">
        <f>Size!H13</f>
        <v>1.5959287696929501</v>
      </c>
      <c r="I97" s="178">
        <f>Size!I13</f>
        <v>2.3567131464895095</v>
      </c>
      <c r="J97" s="179">
        <f>Size!J13</f>
        <v>5.0798103568590047E-2</v>
      </c>
      <c r="K97" s="78">
        <f>Size!K13</f>
        <v>2.2029477505920478E-2</v>
      </c>
      <c r="L97" s="79">
        <f>Size!L13</f>
        <v>2359415281.7671056</v>
      </c>
      <c r="M97" s="80">
        <f>Size!M13</f>
        <v>357970557.4592104</v>
      </c>
      <c r="N97" s="78">
        <f>Size!N13</f>
        <v>0.1788560798665062</v>
      </c>
      <c r="O97" s="77">
        <f>Size!O13</f>
        <v>498228396.31630456</v>
      </c>
      <c r="P97" s="76">
        <f>Size!P13</f>
        <v>64829838.116140306</v>
      </c>
      <c r="Q97" s="78">
        <f>Size!Q13</f>
        <v>0.14958480338598351</v>
      </c>
    </row>
    <row r="98" spans="2:17">
      <c r="B98" s="349"/>
      <c r="C98" s="151" t="s">
        <v>106</v>
      </c>
      <c r="D98" s="77">
        <f>Size!D14</f>
        <v>944883923.35605931</v>
      </c>
      <c r="E98" s="76">
        <f>Size!E14</f>
        <v>48498869.694715858</v>
      </c>
      <c r="F98" s="78">
        <f>Size!F14</f>
        <v>5.4104951322669924E-2</v>
      </c>
      <c r="G98" s="95">
        <f>Size!G14</f>
        <v>23.35640529129352</v>
      </c>
      <c r="H98" s="81">
        <f>Size!H14</f>
        <v>-0.55297008995213659</v>
      </c>
      <c r="I98" s="178">
        <f>Size!I14</f>
        <v>3.6367731668489771</v>
      </c>
      <c r="J98" s="179">
        <f>Size!J14</f>
        <v>9.8521767930011439E-2</v>
      </c>
      <c r="K98" s="78">
        <f>Size!K14</f>
        <v>2.7844761952220971E-2</v>
      </c>
      <c r="L98" s="79">
        <f>Size!L14</f>
        <v>3436328498.248302</v>
      </c>
      <c r="M98" s="80">
        <f>Size!M14</f>
        <v>264692828.16100121</v>
      </c>
      <c r="N98" s="78">
        <f>Size!N14</f>
        <v>8.3456252764907077E-2</v>
      </c>
      <c r="O98" s="77">
        <f>Size!O14</f>
        <v>2670993867.5586438</v>
      </c>
      <c r="P98" s="76">
        <f>Size!P14</f>
        <v>132824879.35852575</v>
      </c>
      <c r="Q98" s="78">
        <f>Size!Q14</f>
        <v>5.2330983467225853E-2</v>
      </c>
    </row>
    <row r="99" spans="2:17" ht="15" customHeight="1">
      <c r="B99" s="349"/>
      <c r="C99" s="151" t="s">
        <v>107</v>
      </c>
      <c r="D99" s="77">
        <f>Size!D15</f>
        <v>1276496558.7147734</v>
      </c>
      <c r="E99" s="76">
        <f>Size!E15</f>
        <v>181286688.00736356</v>
      </c>
      <c r="F99" s="78">
        <f>Size!F15</f>
        <v>0.16552689384571398</v>
      </c>
      <c r="G99" s="95">
        <f>Size!G15</f>
        <v>31.5534747087117</v>
      </c>
      <c r="H99" s="81">
        <f>Size!H15</f>
        <v>2.3408235014749934</v>
      </c>
      <c r="I99" s="178">
        <f>Size!I15</f>
        <v>2.3587966792407653</v>
      </c>
      <c r="J99" s="179">
        <f>Size!J15</f>
        <v>2.843408395463376E-2</v>
      </c>
      <c r="K99" s="78">
        <f>Size!K15</f>
        <v>1.220157069640165E-2</v>
      </c>
      <c r="L99" s="79">
        <f>Size!L15</f>
        <v>3010995843.7586722</v>
      </c>
      <c r="M99" s="80">
        <f>Size!M15</f>
        <v>458759727.07396412</v>
      </c>
      <c r="N99" s="78">
        <f>Size!N15</f>
        <v>0.17974815263952995</v>
      </c>
      <c r="O99" s="77">
        <f>Size!O15</f>
        <v>614333232.13783419</v>
      </c>
      <c r="P99" s="76">
        <f>Size!P15</f>
        <v>81692586.394588172</v>
      </c>
      <c r="Q99" s="78">
        <f>Size!Q15</f>
        <v>0.15337279842884399</v>
      </c>
    </row>
    <row r="100" spans="2:17" ht="15" thickBot="1">
      <c r="B100" s="352"/>
      <c r="C100" s="152" t="s">
        <v>108</v>
      </c>
      <c r="D100" s="144">
        <f>Size!D16</f>
        <v>1822298865.9089296</v>
      </c>
      <c r="E100" s="138">
        <f>Size!E16</f>
        <v>66341317.505050898</v>
      </c>
      <c r="F100" s="140">
        <f>Size!F16</f>
        <v>3.7780706922757611E-2</v>
      </c>
      <c r="G100" s="141">
        <f>Size!G16</f>
        <v>45.045057728212385</v>
      </c>
      <c r="H100" s="142">
        <f>Size!H16</f>
        <v>-1.7917876730294182</v>
      </c>
      <c r="I100" s="180">
        <f>Size!I16</f>
        <v>2.7234163110936427</v>
      </c>
      <c r="J100" s="181">
        <f>Size!J16</f>
        <v>4.7300134976691055E-2</v>
      </c>
      <c r="K100" s="140">
        <f>Size!K16</f>
        <v>1.7674918375675162E-2</v>
      </c>
      <c r="L100" s="143">
        <f>Size!L16</f>
        <v>4962878455.1038256</v>
      </c>
      <c r="M100" s="139">
        <f>Size!M16</f>
        <v>263732055.24554062</v>
      </c>
      <c r="N100" s="140">
        <f>Size!N16</f>
        <v>5.6123396209467775E-2</v>
      </c>
      <c r="O100" s="144">
        <f>Size!O16</f>
        <v>1008548698.0702018</v>
      </c>
      <c r="P100" s="138">
        <f>Size!P16</f>
        <v>31295343.898156524</v>
      </c>
      <c r="Q100" s="140">
        <f>Size!Q16</f>
        <v>3.2023777421230512E-2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3" t="s">
        <v>136</v>
      </c>
      <c r="C102" s="353"/>
      <c r="D102" s="353"/>
      <c r="E102" s="353"/>
      <c r="F102" s="353"/>
      <c r="G102" s="353"/>
      <c r="H102" s="353"/>
      <c r="I102" s="353"/>
      <c r="J102" s="353"/>
      <c r="K102" s="353"/>
      <c r="L102" s="353"/>
      <c r="M102" s="353"/>
      <c r="N102" s="353"/>
      <c r="O102" s="353"/>
      <c r="P102" s="353"/>
      <c r="Q102" s="353"/>
    </row>
    <row r="103" spans="2:17">
      <c r="B103" s="354" t="s">
        <v>369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  <c r="M103" s="354"/>
      <c r="N103" s="354"/>
      <c r="O103" s="354"/>
      <c r="P103" s="354"/>
      <c r="Q103" s="354"/>
    </row>
    <row r="104" spans="2:17" ht="15" thickBot="1">
      <c r="B104" s="354" t="str">
        <f>'HOME PAGE'!H7</f>
        <v>YTD Ending 01-26-2025</v>
      </c>
      <c r="C104" s="354"/>
      <c r="D104" s="354"/>
      <c r="E104" s="354"/>
      <c r="F104" s="354"/>
      <c r="G104" s="354"/>
      <c r="H104" s="354"/>
      <c r="I104" s="354"/>
      <c r="J104" s="354"/>
      <c r="K104" s="354"/>
      <c r="L104" s="354"/>
      <c r="M104" s="354"/>
      <c r="N104" s="354"/>
      <c r="O104" s="354"/>
      <c r="P104" s="354"/>
      <c r="Q104" s="354"/>
    </row>
    <row r="105" spans="2:17">
      <c r="D105" s="355" t="s">
        <v>64</v>
      </c>
      <c r="E105" s="356"/>
      <c r="F105" s="357"/>
      <c r="G105" s="358" t="s">
        <v>21</v>
      </c>
      <c r="H105" s="359"/>
      <c r="I105" s="355" t="s">
        <v>22</v>
      </c>
      <c r="J105" s="356"/>
      <c r="K105" s="357"/>
      <c r="L105" s="358" t="s">
        <v>23</v>
      </c>
      <c r="M105" s="356"/>
      <c r="N105" s="359"/>
      <c r="O105" s="355" t="s">
        <v>24</v>
      </c>
      <c r="P105" s="356"/>
      <c r="Q105" s="35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Data'!D15</f>
        <v>4015933812.7754779</v>
      </c>
      <c r="E107" s="284">
        <f>'Segment Data'!E15</f>
        <v>277313983.58113909</v>
      </c>
      <c r="F107" s="285">
        <f>'Segment Data'!F15</f>
        <v>7.4175496908146288E-2</v>
      </c>
      <c r="G107" s="286">
        <f>'Segment Data'!G15</f>
        <v>99.953581957893974</v>
      </c>
      <c r="H107" s="287">
        <f>'Segment Data'!H15</f>
        <v>-7.8680281533394236E-3</v>
      </c>
      <c r="I107" s="288">
        <f>'Segment Data'!I15</f>
        <v>2.8139833908212397</v>
      </c>
      <c r="J107" s="289">
        <f>'Segment Data'!J15</f>
        <v>3.2796056534428963E-2</v>
      </c>
      <c r="K107" s="285">
        <f>'Segment Data'!K15</f>
        <v>1.1792106245456841E-2</v>
      </c>
      <c r="L107" s="290">
        <f>'Segment Data'!L15</f>
        <v>11300771047.787609</v>
      </c>
      <c r="M107" s="291">
        <f>'Segment Data'!M15</f>
        <v>902968931.11879349</v>
      </c>
      <c r="N107" s="285">
        <f>'Segment Data'!N15</f>
        <v>8.6842288493953493E-2</v>
      </c>
      <c r="O107" s="283">
        <f>'Segment Data'!O15</f>
        <v>4269020609.6989188</v>
      </c>
      <c r="P107" s="284">
        <f>'Segment Data'!P15</f>
        <v>223742337.9917655</v>
      </c>
      <c r="Q107" s="285">
        <f>'Segment Data'!Q15</f>
        <v>5.530950480134552E-2</v>
      </c>
    </row>
    <row r="108" spans="2:17">
      <c r="B108" s="345" t="s">
        <v>60</v>
      </c>
      <c r="C108" s="151" t="s">
        <v>145</v>
      </c>
      <c r="D108" s="77">
        <f>'Segment Data'!D16</f>
        <v>63799846.629008912</v>
      </c>
      <c r="E108" s="76">
        <f>'Segment Data'!E16</f>
        <v>-2226568.6979776993</v>
      </c>
      <c r="F108" s="78">
        <f>'Segment Data'!F16</f>
        <v>-3.3722392575016052E-2</v>
      </c>
      <c r="G108" s="95">
        <f>'Segment Data'!G16</f>
        <v>1.5879303534951543</v>
      </c>
      <c r="H108" s="81">
        <f>'Segment Data'!H16</f>
        <v>-0.17745273304586484</v>
      </c>
      <c r="I108" s="178">
        <f>'Segment Data'!I16</f>
        <v>4.9405987632738002</v>
      </c>
      <c r="J108" s="179">
        <f>'Segment Data'!J16</f>
        <v>6.933173570465101E-2</v>
      </c>
      <c r="K108" s="78">
        <f>'Segment Data'!K16</f>
        <v>1.4232793093103912E-2</v>
      </c>
      <c r="L108" s="79">
        <f>'Segment Data'!L16</f>
        <v>315209443.35233957</v>
      </c>
      <c r="M108" s="80">
        <f>'Segment Data'!M16</f>
        <v>-6422856.5785965919</v>
      </c>
      <c r="N108" s="78">
        <f>'Segment Data'!N16</f>
        <v>-1.9969563318036673E-2</v>
      </c>
      <c r="O108" s="77">
        <f>'Segment Data'!O16</f>
        <v>134599957.94977409</v>
      </c>
      <c r="P108" s="76">
        <f>'Segment Data'!P16</f>
        <v>-4877103.3605754375</v>
      </c>
      <c r="Q108" s="78">
        <f>'Segment Data'!Q16</f>
        <v>-3.4967064223725114E-2</v>
      </c>
    </row>
    <row r="109" spans="2:17">
      <c r="B109" s="346"/>
      <c r="C109" s="151" t="s">
        <v>149</v>
      </c>
      <c r="D109" s="77">
        <f>'Segment Data'!D17</f>
        <v>59914695.8959454</v>
      </c>
      <c r="E109" s="76">
        <f>'Segment Data'!E17</f>
        <v>-394850.87528691441</v>
      </c>
      <c r="F109" s="78">
        <f>'Segment Data'!F17</f>
        <v>-6.5470708441015589E-3</v>
      </c>
      <c r="G109" s="95">
        <f>'Segment Data'!G17</f>
        <v>1.4912318643465867</v>
      </c>
      <c r="H109" s="81">
        <f>'Segment Data'!H17</f>
        <v>-0.12129629274952336</v>
      </c>
      <c r="I109" s="178">
        <f>'Segment Data'!I17</f>
        <v>3.9133903790294782</v>
      </c>
      <c r="J109" s="179">
        <f>'Segment Data'!J17</f>
        <v>-1.2081544472469119E-2</v>
      </c>
      <c r="K109" s="78">
        <f>'Segment Data'!K17</f>
        <v>-3.0777304507354796E-3</v>
      </c>
      <c r="L109" s="79">
        <f>'Segment Data'!L17</f>
        <v>234469594.48166969</v>
      </c>
      <c r="M109" s="80">
        <f>'Segment Data'!M17</f>
        <v>-2273838.0879302621</v>
      </c>
      <c r="N109" s="78">
        <f>'Segment Data'!N17</f>
        <v>-9.6046511755369553E-3</v>
      </c>
      <c r="O109" s="77">
        <f>'Segment Data'!O17</f>
        <v>96811969.081791162</v>
      </c>
      <c r="P109" s="76">
        <f>'Segment Data'!P17</f>
        <v>2093258.929188922</v>
      </c>
      <c r="Q109" s="78">
        <f>'Segment Data'!Q17</f>
        <v>2.2099740651202408E-2</v>
      </c>
    </row>
    <row r="110" spans="2:17">
      <c r="B110" s="346"/>
      <c r="C110" s="151" t="s">
        <v>146</v>
      </c>
      <c r="D110" s="77">
        <f>'Segment Data'!D18</f>
        <v>1825716591.9365356</v>
      </c>
      <c r="E110" s="76">
        <f>'Segment Data'!E18</f>
        <v>265173199.8763504</v>
      </c>
      <c r="F110" s="78">
        <f>'Segment Data'!F18</f>
        <v>0.1699236312335258</v>
      </c>
      <c r="G110" s="95">
        <f>'Segment Data'!G18</f>
        <v>45.440717280620639</v>
      </c>
      <c r="H110" s="81">
        <f>'Segment Data'!H18</f>
        <v>3.715645632964744</v>
      </c>
      <c r="I110" s="178">
        <f>'Segment Data'!I18</f>
        <v>3.074709536949173</v>
      </c>
      <c r="J110" s="179">
        <f>'Segment Data'!J18</f>
        <v>-3.6235213153348766E-2</v>
      </c>
      <c r="K110" s="78">
        <f>'Segment Data'!K18</f>
        <v>-1.1647655636492621E-2</v>
      </c>
      <c r="L110" s="79">
        <f>'Segment Data'!L18</f>
        <v>5613548216.9936075</v>
      </c>
      <c r="M110" s="80">
        <f>'Segment Data'!M18</f>
        <v>758783944.15679264</v>
      </c>
      <c r="N110" s="78">
        <f>'Segment Data'!N18</f>
        <v>0.1562967636559226</v>
      </c>
      <c r="O110" s="77">
        <f>'Segment Data'!O18</f>
        <v>2012792533.6122708</v>
      </c>
      <c r="P110" s="76">
        <f>'Segment Data'!P18</f>
        <v>177877878.15264893</v>
      </c>
      <c r="Q110" s="78">
        <f>'Segment Data'!Q18</f>
        <v>9.6940682022125357E-2</v>
      </c>
    </row>
    <row r="111" spans="2:17">
      <c r="B111" s="346"/>
      <c r="C111" s="151" t="s">
        <v>148</v>
      </c>
      <c r="D111" s="77">
        <f>'Segment Data'!D19</f>
        <v>52674142.201108165</v>
      </c>
      <c r="E111" s="76">
        <f>'Segment Data'!E19</f>
        <v>10306703.921573788</v>
      </c>
      <c r="F111" s="78">
        <f>'Segment Data'!F19</f>
        <v>0.24326946211785594</v>
      </c>
      <c r="G111" s="95">
        <f>'Segment Data'!G19</f>
        <v>1.3110199109386018</v>
      </c>
      <c r="H111" s="81">
        <f>'Segment Data'!H19</f>
        <v>0.17821937060410198</v>
      </c>
      <c r="I111" s="178">
        <f>'Segment Data'!I19</f>
        <v>4.7914061710327722</v>
      </c>
      <c r="J111" s="179">
        <f>'Segment Data'!J19</f>
        <v>7.199715609012447E-2</v>
      </c>
      <c r="K111" s="78">
        <f>'Segment Data'!K19</f>
        <v>1.5255544891779084E-2</v>
      </c>
      <c r="L111" s="79">
        <f>'Segment Data'!L19</f>
        <v>252383209.99624741</v>
      </c>
      <c r="M111" s="80">
        <f>'Segment Data'!M19</f>
        <v>52433939.839786649</v>
      </c>
      <c r="N111" s="78">
        <f>'Segment Data'!N19</f>
        <v>0.2622362152097728</v>
      </c>
      <c r="O111" s="77">
        <f>'Segment Data'!O19</f>
        <v>112034201.53671612</v>
      </c>
      <c r="P111" s="76">
        <f>'Segment Data'!P19</f>
        <v>18546410.256574959</v>
      </c>
      <c r="Q111" s="78">
        <f>'Segment Data'!Q19</f>
        <v>0.19838323274746805</v>
      </c>
    </row>
    <row r="112" spans="2:17" ht="15" thickBot="1">
      <c r="B112" s="347"/>
      <c r="C112" s="151" t="s">
        <v>147</v>
      </c>
      <c r="D112" s="144">
        <f>'Segment Data'!D20</f>
        <v>2013828536.1127186</v>
      </c>
      <c r="E112" s="138">
        <f>'Segment Data'!E20</f>
        <v>4455499.3565645218</v>
      </c>
      <c r="F112" s="140">
        <f>'Segment Data'!F20</f>
        <v>2.2173579893145622E-3</v>
      </c>
      <c r="G112" s="141">
        <f>'Segment Data'!G20</f>
        <v>50.122682548488982</v>
      </c>
      <c r="H112" s="142">
        <f>'Segment Data'!H20</f>
        <v>-3.6029840059242275</v>
      </c>
      <c r="I112" s="180">
        <f>'Segment Data'!I20</f>
        <v>2.4258076074309392</v>
      </c>
      <c r="J112" s="181">
        <f>'Segment Data'!J20</f>
        <v>4.4610709865696485E-2</v>
      </c>
      <c r="K112" s="140">
        <f>'Segment Data'!K20</f>
        <v>1.8734574159453437E-2</v>
      </c>
      <c r="L112" s="143">
        <f>'Segment Data'!L20</f>
        <v>4885160582.9637442</v>
      </c>
      <c r="M112" s="139">
        <f>'Segment Data'!M20</f>
        <v>100447741.78874016</v>
      </c>
      <c r="N112" s="140">
        <f>'Segment Data'!N20</f>
        <v>2.0993473406456874E-2</v>
      </c>
      <c r="O112" s="144">
        <f>'Segment Data'!O20</f>
        <v>1912781947.5183666</v>
      </c>
      <c r="P112" s="138">
        <f>'Segment Data'!P20</f>
        <v>30101894.013928175</v>
      </c>
      <c r="Q112" s="140">
        <f>'Segment Data'!Q20</f>
        <v>1.5988852677275792E-2</v>
      </c>
    </row>
    <row r="113" spans="2:17">
      <c r="B113" s="351" t="s">
        <v>61</v>
      </c>
      <c r="C113" s="150" t="s">
        <v>74</v>
      </c>
      <c r="D113" s="116">
        <f>'Type Data'!D11</f>
        <v>3263186645.9341063</v>
      </c>
      <c r="E113" s="110">
        <f>'Type Data'!E11</f>
        <v>233852729.55903769</v>
      </c>
      <c r="F113" s="112">
        <f>'Type Data'!F11</f>
        <v>7.7196088650031761E-2</v>
      </c>
      <c r="G113" s="113">
        <f>'Type Data'!G11</f>
        <v>81.218269290364702</v>
      </c>
      <c r="H113" s="114">
        <f>'Type Data'!H11</f>
        <v>0.22137080710294299</v>
      </c>
      <c r="I113" s="182">
        <f>'Type Data'!I11</f>
        <v>2.7783295550698957</v>
      </c>
      <c r="J113" s="183">
        <f>'Type Data'!J11</f>
        <v>3.4414025399321257E-2</v>
      </c>
      <c r="K113" s="112">
        <f>'Type Data'!K11</f>
        <v>1.2541940532496236E-2</v>
      </c>
      <c r="L113" s="115">
        <f>'Type Data'!L11</f>
        <v>9066207902.1081314</v>
      </c>
      <c r="M113" s="111">
        <f>'Type Data'!M11</f>
        <v>753971524.40879917</v>
      </c>
      <c r="N113" s="112">
        <f>'Type Data'!N11</f>
        <v>9.070621793571805E-2</v>
      </c>
      <c r="O113" s="116">
        <f>'Type Data'!O11</f>
        <v>3383071831.8287988</v>
      </c>
      <c r="P113" s="110">
        <f>'Type Data'!P11</f>
        <v>186794413.12439919</v>
      </c>
      <c r="Q113" s="112">
        <f>'Type Data'!Q11</f>
        <v>5.8441239183836452E-2</v>
      </c>
    </row>
    <row r="114" spans="2:17">
      <c r="B114" s="349"/>
      <c r="C114" s="151" t="s">
        <v>75</v>
      </c>
      <c r="D114" s="77">
        <f>'Type Data'!D12</f>
        <v>513498099.30416125</v>
      </c>
      <c r="E114" s="76">
        <f>'Type Data'!E12</f>
        <v>39103220.423870862</v>
      </c>
      <c r="F114" s="78">
        <f>'Type Data'!F12</f>
        <v>8.2427577034907731E-2</v>
      </c>
      <c r="G114" s="95">
        <f>'Type Data'!G12</f>
        <v>12.780582735388517</v>
      </c>
      <c r="H114" s="81">
        <f>'Type Data'!H12</f>
        <v>9.6436680065140834E-2</v>
      </c>
      <c r="I114" s="178">
        <f>'Type Data'!I12</f>
        <v>2.8596944562661295</v>
      </c>
      <c r="J114" s="179">
        <f>'Type Data'!J12</f>
        <v>5.7330888279181202E-2</v>
      </c>
      <c r="K114" s="78">
        <f>'Type Data'!K12</f>
        <v>2.045804796140863E-2</v>
      </c>
      <c r="L114" s="79">
        <f>'Type Data'!L12</f>
        <v>1468447667.8833044</v>
      </c>
      <c r="M114" s="80">
        <f>'Type Data'!M12</f>
        <v>139020742.46959758</v>
      </c>
      <c r="N114" s="78">
        <f>'Type Data'!N12</f>
        <v>0.10457193232063917</v>
      </c>
      <c r="O114" s="77">
        <f>'Type Data'!O12</f>
        <v>411650567.86234611</v>
      </c>
      <c r="P114" s="76">
        <f>'Type Data'!P12</f>
        <v>43180595.163397551</v>
      </c>
      <c r="Q114" s="78">
        <f>'Type Data'!Q12</f>
        <v>0.11718891188638983</v>
      </c>
    </row>
    <row r="115" spans="2:17">
      <c r="B115" s="349"/>
      <c r="C115" s="151" t="s">
        <v>76</v>
      </c>
      <c r="D115" s="77">
        <f>'Type Data'!D13</f>
        <v>226424322.62048632</v>
      </c>
      <c r="E115" s="76">
        <f>'Type Data'!E13</f>
        <v>4842346.8425398469</v>
      </c>
      <c r="F115" s="78">
        <f>'Type Data'!F13</f>
        <v>2.1853523173710206E-2</v>
      </c>
      <c r="G115" s="95">
        <f>'Type Data'!G13</f>
        <v>5.6355316455442557</v>
      </c>
      <c r="H115" s="81">
        <f>'Type Data'!H13</f>
        <v>-0.28902249515047451</v>
      </c>
      <c r="I115" s="178">
        <f>'Type Data'!I13</f>
        <v>3.2120277851174208</v>
      </c>
      <c r="J115" s="179">
        <f>'Type Data'!J13</f>
        <v>-2.3245247842182959E-2</v>
      </c>
      <c r="K115" s="78">
        <f>'Type Data'!K13</f>
        <v>-7.1849416124605651E-3</v>
      </c>
      <c r="L115" s="79">
        <f>'Type Data'!L13</f>
        <v>727281215.48339295</v>
      </c>
      <c r="M115" s="80">
        <f>'Type Data'!M13</f>
        <v>10403024.659094572</v>
      </c>
      <c r="N115" s="78">
        <f>'Type Data'!N13</f>
        <v>1.4511565273219866E-2</v>
      </c>
      <c r="O115" s="77">
        <f>'Type Data'!O13</f>
        <v>422999230.34146601</v>
      </c>
      <c r="P115" s="76">
        <f>'Type Data'!P13</f>
        <v>-4295417.3191596866</v>
      </c>
      <c r="Q115" s="78">
        <f>'Type Data'!Q13</f>
        <v>-1.0052588635679044E-2</v>
      </c>
    </row>
    <row r="116" spans="2:17" ht="15" thickBot="1">
      <c r="B116" s="352"/>
      <c r="C116" s="152" t="s">
        <v>77</v>
      </c>
      <c r="D116" s="144">
        <f>'Type Data'!D14</f>
        <v>12824744.916576203</v>
      </c>
      <c r="E116" s="138">
        <f>'Type Data'!E14</f>
        <v>-484313.24421638995</v>
      </c>
      <c r="F116" s="140">
        <f>'Type Data'!F14</f>
        <v>-3.6389745868204072E-2</v>
      </c>
      <c r="G116" s="141">
        <f>'Type Data'!G14</f>
        <v>0.31919828659281502</v>
      </c>
      <c r="H116" s="142">
        <f>'Type Data'!H14</f>
        <v>-3.6653020168204209E-2</v>
      </c>
      <c r="I116" s="180">
        <f>'Type Data'!I14</f>
        <v>3.0280728829643442</v>
      </c>
      <c r="J116" s="181">
        <f>'Type Data'!J14</f>
        <v>7.815544649485151E-2</v>
      </c>
      <c r="K116" s="140">
        <f>'Type Data'!K14</f>
        <v>2.6494113200805094E-2</v>
      </c>
      <c r="L116" s="143">
        <f>'Type Data'!L14</f>
        <v>38834262.31281922</v>
      </c>
      <c r="M116" s="139">
        <f>'Type Data'!M14</f>
        <v>-426360.41868944466</v>
      </c>
      <c r="N116" s="140">
        <f>'Type Data'!N14</f>
        <v>-1.0859746713779671E-2</v>
      </c>
      <c r="O116" s="144">
        <f>'Type Data'!O14</f>
        <v>51298979.666304812</v>
      </c>
      <c r="P116" s="138">
        <f>'Type Data'!P14</f>
        <v>-1937252.9768655598</v>
      </c>
      <c r="Q116" s="140">
        <f>'Type Data'!Q14</f>
        <v>-3.6389745868204072E-2</v>
      </c>
    </row>
    <row r="117" spans="2:17" ht="15" thickBot="1">
      <c r="B117" s="94" t="s">
        <v>78</v>
      </c>
      <c r="C117" s="153" t="s">
        <v>79</v>
      </c>
      <c r="D117" s="137">
        <f>Granola!D5</f>
        <v>3686740.2437625485</v>
      </c>
      <c r="E117" s="131">
        <f>Granola!E5</f>
        <v>-625240.76934970962</v>
      </c>
      <c r="F117" s="133">
        <f>Granola!F5</f>
        <v>-0.14500081689794586</v>
      </c>
      <c r="G117" s="134">
        <f>Granola!G5</f>
        <v>9.1760200813097451E-2</v>
      </c>
      <c r="H117" s="135">
        <f>Granola!H5</f>
        <v>-2.353150951731417E-2</v>
      </c>
      <c r="I117" s="184">
        <f>Granola!I5</f>
        <v>3.9591177278768601</v>
      </c>
      <c r="J117" s="185">
        <f>Granola!J5</f>
        <v>0.29733980495998491</v>
      </c>
      <c r="K117" s="133">
        <f>Granola!K5</f>
        <v>8.1200938784166329E-2</v>
      </c>
      <c r="L117" s="136">
        <f>Granola!L5</f>
        <v>14596238.657157363</v>
      </c>
      <c r="M117" s="132">
        <f>Granola!M5</f>
        <v>-1193278.2206938453</v>
      </c>
      <c r="N117" s="133">
        <f>Granola!N5</f>
        <v>-7.557408057036373E-2</v>
      </c>
      <c r="O117" s="137">
        <f>Granola!O5</f>
        <v>7115704.1427854663</v>
      </c>
      <c r="P117" s="131">
        <f>Granola!P5</f>
        <v>1005425.1895370996</v>
      </c>
      <c r="Q117" s="133">
        <f>Granola!Q5</f>
        <v>0.16454652843674053</v>
      </c>
    </row>
    <row r="118" spans="2:17">
      <c r="B118" s="348" t="s">
        <v>80</v>
      </c>
      <c r="C118" s="154" t="s">
        <v>14</v>
      </c>
      <c r="D118" s="125">
        <f>'NB vs PL'!D7</f>
        <v>3265291563.5390844</v>
      </c>
      <c r="E118" s="117">
        <f>'NB vs PL'!E7</f>
        <v>193880971.86864662</v>
      </c>
      <c r="F118" s="121">
        <f>'NB vs PL'!F7</f>
        <v>6.3124406874953576E-2</v>
      </c>
      <c r="G118" s="122">
        <f>'NB vs PL'!G7</f>
        <v>81.270659111550131</v>
      </c>
      <c r="H118" s="123">
        <f>'NB vs PL'!H7</f>
        <v>-0.85126562880060419</v>
      </c>
      <c r="I118" s="186">
        <f>'NB vs PL'!I7</f>
        <v>3.0525821168849609</v>
      </c>
      <c r="J118" s="187">
        <f>'NB vs PL'!J7</f>
        <v>4.1336996737954212E-2</v>
      </c>
      <c r="K118" s="121">
        <f>'NB vs PL'!K7</f>
        <v>1.3727542956030153E-2</v>
      </c>
      <c r="L118" s="124">
        <f>'NB vs PL'!L7</f>
        <v>9967570633.2747421</v>
      </c>
      <c r="M118" s="118">
        <f>'NB vs PL'!M7</f>
        <v>718800477.13930511</v>
      </c>
      <c r="N118" s="121">
        <f>'NB vs PL'!N7</f>
        <v>7.77184928379335E-2</v>
      </c>
      <c r="O118" s="125">
        <f>'NB vs PL'!O7</f>
        <v>3669314374.659421</v>
      </c>
      <c r="P118" s="117">
        <f>'NB vs PL'!P7</f>
        <v>192870785.03285122</v>
      </c>
      <c r="Q118" s="121">
        <f>'NB vs PL'!Q7</f>
        <v>5.5479336874144095E-2</v>
      </c>
    </row>
    <row r="119" spans="2:17" ht="15" thickBot="1">
      <c r="B119" s="350"/>
      <c r="C119" s="155" t="s">
        <v>13</v>
      </c>
      <c r="D119" s="130">
        <f>'NB vs PL'!D8</f>
        <v>752507232.77333999</v>
      </c>
      <c r="E119" s="119">
        <f>'NB vs PL'!E8</f>
        <v>83856200.97186923</v>
      </c>
      <c r="F119" s="126">
        <f>'NB vs PL'!F8</f>
        <v>0.12541100960533175</v>
      </c>
      <c r="G119" s="127">
        <f>'NB vs PL'!G8</f>
        <v>18.729340888448352</v>
      </c>
      <c r="H119" s="128">
        <f>'NB vs PL'!H8</f>
        <v>0.8512656288022491</v>
      </c>
      <c r="I119" s="188">
        <f>'NB vs PL'!I8</f>
        <v>1.7839233183589114</v>
      </c>
      <c r="J119" s="189">
        <f>'NB vs PL'!J8</f>
        <v>5.6022561580185926E-2</v>
      </c>
      <c r="K119" s="126">
        <f>'NB vs PL'!K8</f>
        <v>3.2422325970055794E-2</v>
      </c>
      <c r="L119" s="129">
        <f>'NB vs PL'!L8</f>
        <v>1342415199.7780983</v>
      </c>
      <c r="M119" s="120">
        <f>'NB vs PL'!M8</f>
        <v>187052575.9074614</v>
      </c>
      <c r="N119" s="126">
        <f>'NB vs PL'!N8</f>
        <v>0.16189945220904534</v>
      </c>
      <c r="O119" s="130">
        <f>'NB vs PL'!O8</f>
        <v>602565155.14577663</v>
      </c>
      <c r="P119" s="119">
        <f>'NB vs PL'!P8</f>
        <v>31796557.313632846</v>
      </c>
      <c r="Q119" s="126">
        <f>'NB vs PL'!Q8</f>
        <v>5.5708315829568172E-2</v>
      </c>
    </row>
    <row r="120" spans="2:17">
      <c r="B120" s="351" t="s">
        <v>62</v>
      </c>
      <c r="C120" s="150" t="s">
        <v>70</v>
      </c>
      <c r="D120" s="116">
        <f>Package!D11</f>
        <v>2035271848.1184464</v>
      </c>
      <c r="E120" s="110">
        <f>Package!E11</f>
        <v>73433609.777209997</v>
      </c>
      <c r="F120" s="112">
        <f>Package!F11</f>
        <v>3.7431021754015366E-2</v>
      </c>
      <c r="G120" s="113">
        <f>Package!G11</f>
        <v>50.656390508813125</v>
      </c>
      <c r="H120" s="114">
        <f>Package!H11</f>
        <v>-1.7983130722469696</v>
      </c>
      <c r="I120" s="182">
        <f>Package!I11</f>
        <v>2.984454447591276</v>
      </c>
      <c r="J120" s="183">
        <f>Package!J11</f>
        <v>5.1579577084569284E-2</v>
      </c>
      <c r="K120" s="112">
        <f>Package!K11</f>
        <v>1.7586695430909394E-2</v>
      </c>
      <c r="L120" s="115">
        <f>Package!L11</f>
        <v>6074176119.1744127</v>
      </c>
      <c r="M120" s="111">
        <f>Package!M11</f>
        <v>320350049.94425392</v>
      </c>
      <c r="N120" s="112">
        <f>Package!N11</f>
        <v>5.5676005164180364E-2</v>
      </c>
      <c r="O120" s="116">
        <f>Package!O11</f>
        <v>3033615484.3024859</v>
      </c>
      <c r="P120" s="110">
        <f>Package!P11</f>
        <v>99392048.504406929</v>
      </c>
      <c r="Q120" s="112">
        <f>Package!Q11</f>
        <v>3.3873374226313237E-2</v>
      </c>
    </row>
    <row r="121" spans="2:17">
      <c r="B121" s="349"/>
      <c r="C121" s="151" t="s">
        <v>71</v>
      </c>
      <c r="D121" s="77">
        <f>Package!D12</f>
        <v>1229511119.6523085</v>
      </c>
      <c r="E121" s="76">
        <f>Package!E12</f>
        <v>166945765.0137614</v>
      </c>
      <c r="F121" s="78">
        <f>Package!F12</f>
        <v>0.1571157616658331</v>
      </c>
      <c r="G121" s="95">
        <f>Package!G12</f>
        <v>30.6016100353444</v>
      </c>
      <c r="H121" s="81">
        <f>Package!H12</f>
        <v>2.1912397898367608</v>
      </c>
      <c r="I121" s="178">
        <f>Package!I12</f>
        <v>2.4009956170942344</v>
      </c>
      <c r="J121" s="179">
        <f>Package!J12</f>
        <v>2.9042857472548089E-2</v>
      </c>
      <c r="K121" s="78">
        <f>Package!K12</f>
        <v>1.2244281575481407E-2</v>
      </c>
      <c r="L121" s="79">
        <f>Package!L12</f>
        <v>2952050809.4538174</v>
      </c>
      <c r="M121" s="80">
        <f>Package!M12</f>
        <v>431695984.24052</v>
      </c>
      <c r="N121" s="78">
        <f>Package!N12</f>
        <v>0.17128381286709723</v>
      </c>
      <c r="O121" s="77">
        <f>Package!O12</f>
        <v>607698054.68463838</v>
      </c>
      <c r="P121" s="76">
        <f>Package!P12</f>
        <v>76739175.416391313</v>
      </c>
      <c r="Q121" s="78">
        <f>Package!Q12</f>
        <v>0.14452941350590301</v>
      </c>
    </row>
    <row r="122" spans="2:17" ht="15" customHeight="1">
      <c r="B122" s="349"/>
      <c r="C122" s="151" t="s">
        <v>72</v>
      </c>
      <c r="D122" s="77">
        <f>Package!D13</f>
        <v>161113650.52507988</v>
      </c>
      <c r="E122" s="76">
        <f>Package!E13</f>
        <v>-7789917.6920174956</v>
      </c>
      <c r="F122" s="78">
        <f>Package!F13</f>
        <v>-4.612050399080294E-2</v>
      </c>
      <c r="G122" s="95">
        <f>Package!G13</f>
        <v>4.0099979788173838</v>
      </c>
      <c r="H122" s="81">
        <f>Package!H13</f>
        <v>-0.50606579823606435</v>
      </c>
      <c r="I122" s="178">
        <f>Package!I13</f>
        <v>2.4037801754734627</v>
      </c>
      <c r="J122" s="179">
        <f>Package!J13</f>
        <v>1.8033844553861478E-2</v>
      </c>
      <c r="K122" s="78">
        <f>Package!K13</f>
        <v>7.5589949862398895E-3</v>
      </c>
      <c r="L122" s="79">
        <f>Package!L13</f>
        <v>387281799.13034666</v>
      </c>
      <c r="M122" s="80">
        <f>Package!M13</f>
        <v>-15679269.022821963</v>
      </c>
      <c r="N122" s="78">
        <f>Package!N13</f>
        <v>-3.8910133662992355E-2</v>
      </c>
      <c r="O122" s="77">
        <f>Package!O13</f>
        <v>91873470.868367478</v>
      </c>
      <c r="P122" s="76">
        <f>Package!P13</f>
        <v>-475766.86198462546</v>
      </c>
      <c r="Q122" s="78">
        <f>Package!Q13</f>
        <v>-5.1518222962901273E-3</v>
      </c>
    </row>
    <row r="123" spans="2:17" ht="15" thickBot="1">
      <c r="B123" s="352"/>
      <c r="C123" s="152" t="s">
        <v>73</v>
      </c>
      <c r="D123" s="144">
        <f>Package!D14</f>
        <v>513924408.56699395</v>
      </c>
      <c r="E123" s="138">
        <f>Package!E14</f>
        <v>39349424.596275687</v>
      </c>
      <c r="F123" s="140">
        <f>Package!F14</f>
        <v>8.291508386523716E-2</v>
      </c>
      <c r="G123" s="141">
        <f>Package!G14</f>
        <v>12.791193253347354</v>
      </c>
      <c r="H123" s="142">
        <f>Package!H14</f>
        <v>0.10223163324030615</v>
      </c>
      <c r="I123" s="180">
        <f>Package!I14</f>
        <v>2.8585176226062088</v>
      </c>
      <c r="J123" s="181">
        <f>Package!J14</f>
        <v>5.6595101003728665E-2</v>
      </c>
      <c r="K123" s="140">
        <f>Package!K14</f>
        <v>2.0198667367633243E-2</v>
      </c>
      <c r="L123" s="143">
        <f>Package!L14</f>
        <v>1469061978.5762255</v>
      </c>
      <c r="M123" s="139">
        <f>Package!M14</f>
        <v>139339642.79953408</v>
      </c>
      <c r="N123" s="140">
        <f>Package!N14</f>
        <v>0.10478852543162384</v>
      </c>
      <c r="O123" s="144">
        <f>Package!O14</f>
        <v>411830493.18534976</v>
      </c>
      <c r="P123" s="138">
        <f>Package!P14</f>
        <v>43277048.84966594</v>
      </c>
      <c r="Q123" s="140">
        <f>Package!Q14</f>
        <v>0.11742407923407867</v>
      </c>
    </row>
    <row r="124" spans="2:17">
      <c r="B124" s="348" t="s">
        <v>81</v>
      </c>
      <c r="C124" s="156" t="s">
        <v>82</v>
      </c>
      <c r="D124" s="116">
        <f>Flavor!D29</f>
        <v>366936100.66313583</v>
      </c>
      <c r="E124" s="110">
        <f>Flavor!E29</f>
        <v>11051561.526130855</v>
      </c>
      <c r="F124" s="112">
        <f>Flavor!F29</f>
        <v>3.1053783771922534E-2</v>
      </c>
      <c r="G124" s="113">
        <f>Flavor!G29</f>
        <v>9.132764462966831</v>
      </c>
      <c r="H124" s="114">
        <f>Flavor!H29</f>
        <v>-0.38270814057346314</v>
      </c>
      <c r="I124" s="182">
        <f>Flavor!I29</f>
        <v>2.9131022352152551</v>
      </c>
      <c r="J124" s="183">
        <f>Flavor!J29</f>
        <v>4.0995637899473802E-2</v>
      </c>
      <c r="K124" s="112">
        <f>Flavor!K29</f>
        <v>1.4273717395373689E-2</v>
      </c>
      <c r="L124" s="115">
        <f>Flavor!L29</f>
        <v>1068922375.0229508</v>
      </c>
      <c r="M124" s="111">
        <f>Flavor!M29</f>
        <v>46784042.284872413</v>
      </c>
      <c r="N124" s="112">
        <f>Flavor!N29</f>
        <v>4.5770754100913622E-2</v>
      </c>
      <c r="O124" s="116">
        <f>Flavor!O29</f>
        <v>449573448.25575936</v>
      </c>
      <c r="P124" s="110">
        <f>Flavor!P29</f>
        <v>-125178.56069231033</v>
      </c>
      <c r="Q124" s="112">
        <f>Flavor!Q29</f>
        <v>-2.7836100274196087E-4</v>
      </c>
    </row>
    <row r="125" spans="2:17">
      <c r="B125" s="349"/>
      <c r="C125" s="151" t="s">
        <v>83</v>
      </c>
      <c r="D125" s="77">
        <f>Flavor!D30</f>
        <v>686577105.36860526</v>
      </c>
      <c r="E125" s="76">
        <f>Flavor!E30</f>
        <v>-20548754.061478972</v>
      </c>
      <c r="F125" s="78">
        <f>Flavor!F30</f>
        <v>-2.9059542636498209E-2</v>
      </c>
      <c r="G125" s="95">
        <f>Flavor!G30</f>
        <v>17.088389443461978</v>
      </c>
      <c r="H125" s="81">
        <f>Flavor!H30</f>
        <v>-1.8184075727228866</v>
      </c>
      <c r="I125" s="178">
        <f>Flavor!I30</f>
        <v>2.5516176360609903</v>
      </c>
      <c r="J125" s="179">
        <f>Flavor!J30</f>
        <v>6.9702282845010011E-2</v>
      </c>
      <c r="K125" s="78">
        <f>Flavor!K30</f>
        <v>2.8084069327623199E-2</v>
      </c>
      <c r="L125" s="79">
        <f>Flavor!L30</f>
        <v>1751882250.5742381</v>
      </c>
      <c r="M125" s="80">
        <f>Flavor!M30</f>
        <v>-3144276.6013331413</v>
      </c>
      <c r="N125" s="78">
        <f>Flavor!N30</f>
        <v>-1.7915835189074557E-3</v>
      </c>
      <c r="O125" s="77">
        <f>Flavor!O30</f>
        <v>518729090.76814789</v>
      </c>
      <c r="P125" s="76">
        <f>Flavor!P30</f>
        <v>12962488.78888315</v>
      </c>
      <c r="Q125" s="78">
        <f>Flavor!Q30</f>
        <v>2.5629388611576574E-2</v>
      </c>
    </row>
    <row r="126" spans="2:17">
      <c r="B126" s="349"/>
      <c r="C126" s="151" t="s">
        <v>84</v>
      </c>
      <c r="D126" s="77">
        <f>Flavor!D31</f>
        <v>640828745.31514955</v>
      </c>
      <c r="E126" s="76">
        <f>Flavor!E31</f>
        <v>64891724.717331767</v>
      </c>
      <c r="F126" s="78">
        <f>Flavor!F31</f>
        <v>0.11267156372405911</v>
      </c>
      <c r="G126" s="95">
        <f>Flavor!G31</f>
        <v>15.949747058098048</v>
      </c>
      <c r="H126" s="81">
        <f>Flavor!H31</f>
        <v>0.55061521002021152</v>
      </c>
      <c r="I126" s="178">
        <f>Flavor!I31</f>
        <v>2.866286215280009</v>
      </c>
      <c r="J126" s="179">
        <f>Flavor!J31</f>
        <v>5.4259171702925268E-2</v>
      </c>
      <c r="K126" s="78">
        <f>Flavor!K31</f>
        <v>1.9295394696454991E-2</v>
      </c>
      <c r="L126" s="79">
        <f>Flavor!L31</f>
        <v>1836798599.0519967</v>
      </c>
      <c r="M126" s="80">
        <f>Flavor!M31</f>
        <v>217248121.73372126</v>
      </c>
      <c r="N126" s="78">
        <f>Flavor!N31</f>
        <v>0.13414100071363658</v>
      </c>
      <c r="O126" s="77">
        <f>Flavor!O31</f>
        <v>569067197.68145907</v>
      </c>
      <c r="P126" s="76">
        <f>Flavor!P31</f>
        <v>45443731.619031429</v>
      </c>
      <c r="Q126" s="78">
        <f>Flavor!Q31</f>
        <v>8.6787041766408377E-2</v>
      </c>
    </row>
    <row r="127" spans="2:17">
      <c r="B127" s="349"/>
      <c r="C127" s="151" t="s">
        <v>85</v>
      </c>
      <c r="D127" s="77">
        <f>Flavor!D32</f>
        <v>100863788.46222478</v>
      </c>
      <c r="E127" s="76">
        <f>Flavor!E32</f>
        <v>249075.58340449631</v>
      </c>
      <c r="F127" s="78">
        <f>Flavor!F32</f>
        <v>2.4755383807980582E-3</v>
      </c>
      <c r="G127" s="95">
        <f>Flavor!G32</f>
        <v>2.5104240798418531</v>
      </c>
      <c r="H127" s="81">
        <f>Flavor!H32</f>
        <v>-0.17976455895967103</v>
      </c>
      <c r="I127" s="178">
        <f>Flavor!I32</f>
        <v>2.815971947558348</v>
      </c>
      <c r="J127" s="179">
        <f>Flavor!J32</f>
        <v>0.12231215330362533</v>
      </c>
      <c r="K127" s="78">
        <f>Flavor!K32</f>
        <v>4.5407424339370388E-2</v>
      </c>
      <c r="L127" s="79">
        <f>Flavor!L32</f>
        <v>284029598.83408433</v>
      </c>
      <c r="M127" s="80">
        <f>Flavor!M32</f>
        <v>13007792.041923285</v>
      </c>
      <c r="N127" s="78">
        <f>Flavor!N32</f>
        <v>4.7995370541893671E-2</v>
      </c>
      <c r="O127" s="77">
        <f>Flavor!O32</f>
        <v>99982543.591656312</v>
      </c>
      <c r="P127" s="76">
        <f>Flavor!P32</f>
        <v>6444185.4485910535</v>
      </c>
      <c r="Q127" s="78">
        <f>Flavor!Q32</f>
        <v>6.8893506113660727E-2</v>
      </c>
    </row>
    <row r="128" spans="2:17">
      <c r="B128" s="349"/>
      <c r="C128" s="151" t="s">
        <v>86</v>
      </c>
      <c r="D128" s="77">
        <f>Flavor!D33</f>
        <v>710399298.8422668</v>
      </c>
      <c r="E128" s="76">
        <f>Flavor!E33</f>
        <v>107851428.71149063</v>
      </c>
      <c r="F128" s="78">
        <f>Flavor!F33</f>
        <v>0.17899229929745283</v>
      </c>
      <c r="G128" s="95">
        <f>Flavor!G33</f>
        <v>17.681305980136869</v>
      </c>
      <c r="H128" s="81">
        <f>Flavor!H33</f>
        <v>1.5706658144967527</v>
      </c>
      <c r="I128" s="178">
        <f>Flavor!I33</f>
        <v>2.5891311422316754</v>
      </c>
      <c r="J128" s="179">
        <f>Flavor!J33</f>
        <v>8.3412432063236785E-3</v>
      </c>
      <c r="K128" s="78">
        <f>Flavor!K33</f>
        <v>3.2320504700804166E-3</v>
      </c>
      <c r="L128" s="79">
        <f>Flavor!L33</f>
        <v>1839316948.0520594</v>
      </c>
      <c r="M128" s="80">
        <f>Flavor!M33</f>
        <v>284267491.13931274</v>
      </c>
      <c r="N128" s="78">
        <f>Flavor!N33</f>
        <v>0.18280286191261819</v>
      </c>
      <c r="O128" s="77">
        <f>Flavor!O33</f>
        <v>447627013.05742073</v>
      </c>
      <c r="P128" s="76">
        <f>Flavor!P33</f>
        <v>56071206.08491832</v>
      </c>
      <c r="Q128" s="78">
        <f>Flavor!Q33</f>
        <v>0.14320105866507046</v>
      </c>
    </row>
    <row r="129" spans="2:17">
      <c r="B129" s="349"/>
      <c r="C129" s="151" t="s">
        <v>87</v>
      </c>
      <c r="D129" s="77">
        <f>Flavor!D34</f>
        <v>147994461.40843296</v>
      </c>
      <c r="E129" s="76">
        <f>Flavor!E34</f>
        <v>2717551.3063146174</v>
      </c>
      <c r="F129" s="78">
        <f>Flavor!F34</f>
        <v>1.8706009815354627E-2</v>
      </c>
      <c r="G129" s="95">
        <f>Flavor!G34</f>
        <v>3.6834711968220377</v>
      </c>
      <c r="H129" s="81">
        <f>Flavor!H34</f>
        <v>-0.20087416236626465</v>
      </c>
      <c r="I129" s="178">
        <f>Flavor!I34</f>
        <v>2.8687919493162175</v>
      </c>
      <c r="J129" s="179">
        <f>Flavor!J34</f>
        <v>6.2564554815583318E-2</v>
      </c>
      <c r="K129" s="78">
        <f>Flavor!K34</f>
        <v>2.2294898459829422E-2</v>
      </c>
      <c r="L129" s="79">
        <f>Flavor!L34</f>
        <v>424565319.43190211</v>
      </c>
      <c r="M129" s="80">
        <f>Flavor!M34</f>
        <v>16885274.514931679</v>
      </c>
      <c r="N129" s="78">
        <f>Flavor!N34</f>
        <v>4.1417956864605907E-2</v>
      </c>
      <c r="O129" s="77">
        <f>Flavor!O34</f>
        <v>266468110.81888938</v>
      </c>
      <c r="P129" s="76">
        <f>Flavor!P34</f>
        <v>8448878.9645886719</v>
      </c>
      <c r="Q129" s="78">
        <f>Flavor!Q34</f>
        <v>3.2745151994559914E-2</v>
      </c>
    </row>
    <row r="130" spans="2:17">
      <c r="B130" s="349"/>
      <c r="C130" s="151" t="s">
        <v>88</v>
      </c>
      <c r="D130" s="77">
        <f>Flavor!D35</f>
        <v>13124110.959975341</v>
      </c>
      <c r="E130" s="76">
        <f>Flavor!E35</f>
        <v>424998.46174687892</v>
      </c>
      <c r="F130" s="78">
        <f>Flavor!F35</f>
        <v>3.3466784533656709E-2</v>
      </c>
      <c r="G130" s="95">
        <f>Flavor!G35</f>
        <v>0.32664928298601159</v>
      </c>
      <c r="H130" s="81">
        <f>Flavor!H35</f>
        <v>-1.2893584931748636E-2</v>
      </c>
      <c r="I130" s="178">
        <f>Flavor!I35</f>
        <v>3.5964756096858479</v>
      </c>
      <c r="J130" s="179">
        <f>Flavor!J35</f>
        <v>0.19961068370030333</v>
      </c>
      <c r="K130" s="78">
        <f>Flavor!K35</f>
        <v>5.8763209032337241E-2</v>
      </c>
      <c r="L130" s="79">
        <f>Flavor!L35</f>
        <v>47200544.966362037</v>
      </c>
      <c r="M130" s="80">
        <f>Flavor!M35</f>
        <v>4063375.129985109</v>
      </c>
      <c r="N130" s="78">
        <f>Flavor!N35</f>
        <v>9.4196609221185529E-2</v>
      </c>
      <c r="O130" s="77">
        <f>Flavor!O35</f>
        <v>24941115.221022952</v>
      </c>
      <c r="P130" s="76">
        <f>Flavor!P35</f>
        <v>2108379.3436915241</v>
      </c>
      <c r="Q130" s="78">
        <f>Flavor!Q35</f>
        <v>9.234019764511639E-2</v>
      </c>
    </row>
    <row r="131" spans="2:17">
      <c r="B131" s="349"/>
      <c r="C131" s="151" t="s">
        <v>89</v>
      </c>
      <c r="D131" s="77">
        <f>Flavor!D36</f>
        <v>98324595.352150396</v>
      </c>
      <c r="E131" s="76">
        <f>Flavor!E36</f>
        <v>-5057313.8801740259</v>
      </c>
      <c r="F131" s="78">
        <f>Flavor!F36</f>
        <v>-4.8918751043850482E-2</v>
      </c>
      <c r="G131" s="95">
        <f>Flavor!G36</f>
        <v>2.4472254668997406</v>
      </c>
      <c r="H131" s="81">
        <f>Flavor!H36</f>
        <v>-0.31695116012469571</v>
      </c>
      <c r="I131" s="178">
        <f>Flavor!I36</f>
        <v>3.1296064613498302</v>
      </c>
      <c r="J131" s="179">
        <f>Flavor!J36</f>
        <v>2.8328358279356092E-2</v>
      </c>
      <c r="K131" s="78">
        <f>Flavor!K36</f>
        <v>9.1344140505519675E-3</v>
      </c>
      <c r="L131" s="79">
        <f>Flavor!L36</f>
        <v>307717288.92369735</v>
      </c>
      <c r="M131" s="80">
        <f>Flavor!M36</f>
        <v>-12898762.432129681</v>
      </c>
      <c r="N131" s="78">
        <f>Flavor!N36</f>
        <v>-4.0231181120168991E-2</v>
      </c>
      <c r="O131" s="77">
        <f>Flavor!O36</f>
        <v>185708868.87511379</v>
      </c>
      <c r="P131" s="76">
        <f>Flavor!P36</f>
        <v>-9960835.4403797686</v>
      </c>
      <c r="Q131" s="78">
        <f>Flavor!Q36</f>
        <v>-5.0906375492442792E-2</v>
      </c>
    </row>
    <row r="132" spans="2:17">
      <c r="B132" s="349"/>
      <c r="C132" s="151" t="s">
        <v>90</v>
      </c>
      <c r="D132" s="77">
        <f>Flavor!D37</f>
        <v>39828883.066936426</v>
      </c>
      <c r="E132" s="76">
        <f>Flavor!E37</f>
        <v>-4242086.767701678</v>
      </c>
      <c r="F132" s="78">
        <f>Flavor!F37</f>
        <v>-9.6255807022598339E-2</v>
      </c>
      <c r="G132" s="95">
        <f>Flavor!G37</f>
        <v>0.99131104084881394</v>
      </c>
      <c r="H132" s="81">
        <f>Flavor!H37</f>
        <v>-0.18703772105542238</v>
      </c>
      <c r="I132" s="178">
        <f>Flavor!I37</f>
        <v>2.5213663537533968</v>
      </c>
      <c r="J132" s="179">
        <f>Flavor!J37</f>
        <v>-6.5155508593944589E-2</v>
      </c>
      <c r="K132" s="78">
        <f>Flavor!K37</f>
        <v>-2.519039546598463E-2</v>
      </c>
      <c r="L132" s="79">
        <f>Flavor!L37</f>
        <v>100423205.6725519</v>
      </c>
      <c r="M132" s="80">
        <f>Flavor!M37</f>
        <v>-13567321.299589753</v>
      </c>
      <c r="N132" s="78">
        <f>Flavor!N37</f>
        <v>-0.11902148064378626</v>
      </c>
      <c r="O132" s="77">
        <f>Flavor!O37</f>
        <v>31184150.754919551</v>
      </c>
      <c r="P132" s="76">
        <f>Flavor!P37</f>
        <v>-2376183.7072068378</v>
      </c>
      <c r="Q132" s="78">
        <f>Flavor!Q37</f>
        <v>-7.0803338086168829E-2</v>
      </c>
    </row>
    <row r="133" spans="2:17">
      <c r="B133" s="349"/>
      <c r="C133" s="151" t="s">
        <v>91</v>
      </c>
      <c r="D133" s="77">
        <f>Flavor!D38</f>
        <v>43722288.536330961</v>
      </c>
      <c r="E133" s="76">
        <f>Flavor!E38</f>
        <v>-243778.11622823775</v>
      </c>
      <c r="F133" s="78">
        <f>Flavor!F38</f>
        <v>-5.5446878647273257E-3</v>
      </c>
      <c r="G133" s="95">
        <f>Flavor!G38</f>
        <v>1.0882149841962976</v>
      </c>
      <c r="H133" s="81">
        <f>Flavor!H38</f>
        <v>-8.7328926006550844E-2</v>
      </c>
      <c r="I133" s="178">
        <f>Flavor!I38</f>
        <v>3.2224152810868958</v>
      </c>
      <c r="J133" s="179">
        <f>Flavor!J38</f>
        <v>-1.1433605174887784E-2</v>
      </c>
      <c r="K133" s="78">
        <f>Flavor!K38</f>
        <v>-3.5356027993332221E-3</v>
      </c>
      <c r="L133" s="79">
        <f>Flavor!L38</f>
        <v>140891370.7035633</v>
      </c>
      <c r="M133" s="80">
        <f>Flavor!M38</f>
        <v>-1288244.9741266072</v>
      </c>
      <c r="N133" s="78">
        <f>Flavor!N38</f>
        <v>-9.060686850124549E-3</v>
      </c>
      <c r="O133" s="77">
        <f>Flavor!O38</f>
        <v>94292896.830979466</v>
      </c>
      <c r="P133" s="76">
        <f>Flavor!P38</f>
        <v>366270.18563140929</v>
      </c>
      <c r="Q133" s="78">
        <f>Flavor!Q38</f>
        <v>3.8995351873371011E-3</v>
      </c>
    </row>
    <row r="134" spans="2:17">
      <c r="B134" s="349"/>
      <c r="C134" s="151" t="s">
        <v>92</v>
      </c>
      <c r="D134" s="77">
        <f>Flavor!D39</f>
        <v>8375620.2678143838</v>
      </c>
      <c r="E134" s="76">
        <f>Flavor!E39</f>
        <v>-407946.74985356349</v>
      </c>
      <c r="F134" s="78">
        <f>Flavor!F39</f>
        <v>-4.6444314597132101E-2</v>
      </c>
      <c r="G134" s="95">
        <f>Flavor!G39</f>
        <v>0.20846290947922733</v>
      </c>
      <c r="H134" s="81">
        <f>Flavor!H39</f>
        <v>-2.6387954007718734E-2</v>
      </c>
      <c r="I134" s="178">
        <f>Flavor!I39</f>
        <v>3.1900576913362291</v>
      </c>
      <c r="J134" s="179">
        <f>Flavor!J39</f>
        <v>5.6850453335063111E-2</v>
      </c>
      <c r="K134" s="78">
        <f>Flavor!K39</f>
        <v>1.8144491894934771E-2</v>
      </c>
      <c r="L134" s="79">
        <f>Flavor!L39</f>
        <v>26718711.855052881</v>
      </c>
      <c r="M134" s="80">
        <f>Flavor!M39</f>
        <v>-802023.90017264709</v>
      </c>
      <c r="N134" s="78">
        <f>Flavor!N39</f>
        <v>-2.9142531191970838E-2</v>
      </c>
      <c r="O134" s="77">
        <f>Flavor!O39</f>
        <v>13118059.065454103</v>
      </c>
      <c r="P134" s="76">
        <f>Flavor!P39</f>
        <v>492034.43258898333</v>
      </c>
      <c r="Q134" s="78">
        <f>Flavor!Q39</f>
        <v>3.8969861606972807E-2</v>
      </c>
    </row>
    <row r="135" spans="2:17">
      <c r="B135" s="349"/>
      <c r="C135" s="151" t="s">
        <v>93</v>
      </c>
      <c r="D135" s="77">
        <f>Flavor!D40</f>
        <v>42563292.907523081</v>
      </c>
      <c r="E135" s="76">
        <f>Flavor!E40</f>
        <v>-204372.60834541172</v>
      </c>
      <c r="F135" s="78">
        <f>Flavor!F40</f>
        <v>-4.7786711264280112E-3</v>
      </c>
      <c r="G135" s="95">
        <f>Flavor!G40</f>
        <v>1.0593684518644249</v>
      </c>
      <c r="H135" s="81">
        <f>Flavor!H40</f>
        <v>-8.4133175153308981E-2</v>
      </c>
      <c r="I135" s="178">
        <f>Flavor!I40</f>
        <v>2.6973484735270525</v>
      </c>
      <c r="J135" s="179">
        <f>Flavor!J40</f>
        <v>9.2447919202491402E-2</v>
      </c>
      <c r="K135" s="78">
        <f>Flavor!K40</f>
        <v>3.548999943549197E-2</v>
      </c>
      <c r="L135" s="79">
        <f>Flavor!L40</f>
        <v>114808033.15239221</v>
      </c>
      <c r="M135" s="80">
        <f>Flavor!M40</f>
        <v>3402517.5429389477</v>
      </c>
      <c r="N135" s="78">
        <f>Flavor!N40</f>
        <v>3.0541733273484608E-2</v>
      </c>
      <c r="O135" s="77">
        <f>Flavor!O40</f>
        <v>61976163.798184395</v>
      </c>
      <c r="P135" s="76">
        <f>Flavor!P40</f>
        <v>-278870.47006552666</v>
      </c>
      <c r="Q135" s="78">
        <f>Flavor!Q40</f>
        <v>-4.4794846447904161E-3</v>
      </c>
    </row>
    <row r="136" spans="2:17" ht="15" thickBot="1">
      <c r="B136" s="350"/>
      <c r="C136" s="157" t="s">
        <v>94</v>
      </c>
      <c r="D136" s="144">
        <f>Flavor!D41</f>
        <v>20798214.816729832</v>
      </c>
      <c r="E136" s="138">
        <f>Flavor!E41</f>
        <v>1569066.2825012505</v>
      </c>
      <c r="F136" s="140">
        <f>Flavor!F41</f>
        <v>8.1598323488336247E-2</v>
      </c>
      <c r="G136" s="141">
        <f>Flavor!G41</f>
        <v>0.51765197490273329</v>
      </c>
      <c r="H136" s="142">
        <f>Flavor!H41</f>
        <v>3.5120897856129041E-3</v>
      </c>
      <c r="I136" s="180">
        <f>Flavor!I41</f>
        <v>2.644394590118532</v>
      </c>
      <c r="J136" s="181">
        <f>Flavor!J41</f>
        <v>0.22951329703164935</v>
      </c>
      <c r="K136" s="140">
        <f>Flavor!K41</f>
        <v>9.5041233574785042E-2</v>
      </c>
      <c r="L136" s="143">
        <f>Flavor!L41</f>
        <v>54998686.745483465</v>
      </c>
      <c r="M136" s="139">
        <f>Flavor!M41</f>
        <v>8562575.6681858152</v>
      </c>
      <c r="N136" s="140">
        <f>Flavor!N41</f>
        <v>0.18439476238508717</v>
      </c>
      <c r="O136" s="144">
        <f>Flavor!O41</f>
        <v>49881686.16083575</v>
      </c>
      <c r="P136" s="138">
        <f>Flavor!P41</f>
        <v>6124316.5111103058</v>
      </c>
      <c r="Q136" s="140">
        <f>Flavor!Q41</f>
        <v>0.13996080112070294</v>
      </c>
    </row>
    <row r="137" spans="2:17">
      <c r="B137" s="351" t="s">
        <v>95</v>
      </c>
      <c r="C137" s="221" t="s">
        <v>144</v>
      </c>
      <c r="D137" s="116">
        <f>Fat!D11</f>
        <v>907102624.92393887</v>
      </c>
      <c r="E137" s="110">
        <f>Fat!E11</f>
        <v>85650234.838140368</v>
      </c>
      <c r="F137" s="112">
        <f>Fat!F11</f>
        <v>0.10426682772107393</v>
      </c>
      <c r="G137" s="113">
        <f>Fat!G11</f>
        <v>22.57710430289524</v>
      </c>
      <c r="H137" s="114">
        <f>Fat!H11</f>
        <v>0.61349854489127864</v>
      </c>
      <c r="I137" s="182">
        <f>Fat!I11</f>
        <v>3.0716431834195101</v>
      </c>
      <c r="J137" s="183">
        <f>Fat!J11</f>
        <v>5.323010706766329E-3</v>
      </c>
      <c r="K137" s="112">
        <f>Fat!K11</f>
        <v>1.735960502147143E-3</v>
      </c>
      <c r="L137" s="115">
        <f>Fat!L11</f>
        <v>2786295594.5095615</v>
      </c>
      <c r="M137" s="111">
        <f>Fat!M11</f>
        <v>267459559.86637974</v>
      </c>
      <c r="N137" s="112">
        <f>Fat!N11</f>
        <v>0.10618379131782908</v>
      </c>
      <c r="O137" s="116">
        <f>Fat!O11</f>
        <v>910802057.95583975</v>
      </c>
      <c r="P137" s="110">
        <f>Fat!P11</f>
        <v>80010458.118643165</v>
      </c>
      <c r="Q137" s="112">
        <f>Fat!Q11</f>
        <v>9.6306291655238394E-2</v>
      </c>
    </row>
    <row r="138" spans="2:17">
      <c r="B138" s="349"/>
      <c r="C138" s="222" t="s">
        <v>97</v>
      </c>
      <c r="D138" s="77">
        <f>Fat!D12</f>
        <v>78090938.847806901</v>
      </c>
      <c r="E138" s="76">
        <f>Fat!E12</f>
        <v>15981854.997342795</v>
      </c>
      <c r="F138" s="78">
        <f>Fat!F12</f>
        <v>0.25731912317079481</v>
      </c>
      <c r="G138" s="95">
        <f>Fat!G12</f>
        <v>1.9436249251574864</v>
      </c>
      <c r="H138" s="81">
        <f>Fat!H12</f>
        <v>0.28298159616318697</v>
      </c>
      <c r="I138" s="178">
        <f>Fat!I12</f>
        <v>3.4951494854762273</v>
      </c>
      <c r="J138" s="179">
        <f>Fat!J12</f>
        <v>0.20167967653187668</v>
      </c>
      <c r="K138" s="78">
        <f>Fat!K12</f>
        <v>6.1236230550575678E-2</v>
      </c>
      <c r="L138" s="79">
        <f>Fat!L12</f>
        <v>272939504.73426783</v>
      </c>
      <c r="M138" s="80">
        <f>Fat!M12</f>
        <v>68385112.211571157</v>
      </c>
      <c r="N138" s="78">
        <f>Fat!N12</f>
        <v>0.3343126068729293</v>
      </c>
      <c r="O138" s="77">
        <f>Fat!O12</f>
        <v>107636271.63990159</v>
      </c>
      <c r="P138" s="76">
        <f>Fat!P12</f>
        <v>35004059.002479881</v>
      </c>
      <c r="Q138" s="78">
        <f>Fat!Q12</f>
        <v>0.48193573803429773</v>
      </c>
    </row>
    <row r="139" spans="2:17">
      <c r="B139" s="349"/>
      <c r="C139" s="222" t="s">
        <v>59</v>
      </c>
      <c r="D139" s="77">
        <f>Fat!D13</f>
        <v>1584939960.9771307</v>
      </c>
      <c r="E139" s="76">
        <f>Fat!E13</f>
        <v>28918258.839943171</v>
      </c>
      <c r="F139" s="78">
        <f>Fat!F13</f>
        <v>1.858474004586446E-2</v>
      </c>
      <c r="G139" s="95">
        <f>Fat!G13</f>
        <v>39.447967440076418</v>
      </c>
      <c r="H139" s="81">
        <f>Fat!H13</f>
        <v>-2.1562053995325599</v>
      </c>
      <c r="I139" s="178">
        <f>Fat!I13</f>
        <v>2.6566084098740594</v>
      </c>
      <c r="J139" s="179">
        <f>Fat!J13</f>
        <v>3.6762764059873554E-2</v>
      </c>
      <c r="K139" s="78">
        <f>Fat!K13</f>
        <v>1.4032416038941316E-2</v>
      </c>
      <c r="L139" s="79">
        <f>Fat!L13</f>
        <v>4210564829.4773088</v>
      </c>
      <c r="M139" s="80">
        <f>Fat!M13</f>
        <v>134028148.34082031</v>
      </c>
      <c r="N139" s="78">
        <f>Fat!N13</f>
        <v>3.2877944889104962E-2</v>
      </c>
      <c r="O139" s="77">
        <f>Fat!O13</f>
        <v>1768362708.1750529</v>
      </c>
      <c r="P139" s="76">
        <f>Fat!P13</f>
        <v>16649274.835867405</v>
      </c>
      <c r="Q139" s="78">
        <f>Fat!Q13</f>
        <v>9.5045653695364427E-3</v>
      </c>
    </row>
    <row r="140" spans="2:17" ht="15" thickBot="1">
      <c r="B140" s="352"/>
      <c r="C140" s="223" t="s">
        <v>15</v>
      </c>
      <c r="D140" s="109">
        <f>Fat!D14</f>
        <v>1445800288.0265725</v>
      </c>
      <c r="E140" s="103">
        <f>Fat!E14</f>
        <v>146763634.90585041</v>
      </c>
      <c r="F140" s="105">
        <f>Fat!F14</f>
        <v>0.11297882515730014</v>
      </c>
      <c r="G140" s="106">
        <f>Fat!G14</f>
        <v>35.984885289764165</v>
      </c>
      <c r="H140" s="107">
        <f>Fat!H14</f>
        <v>1.2518572303285538</v>
      </c>
      <c r="I140" s="190">
        <f>Fat!I14</f>
        <v>2.7880552746109131</v>
      </c>
      <c r="J140" s="191">
        <f>Fat!J14</f>
        <v>1.8406704862594214E-2</v>
      </c>
      <c r="K140" s="105">
        <f>Fat!K14</f>
        <v>6.6458629674691376E-3</v>
      </c>
      <c r="L140" s="108">
        <f>Fat!L14</f>
        <v>4030971119.0664625</v>
      </c>
      <c r="M140" s="104">
        <f>Fat!M14</f>
        <v>433096110.70001173</v>
      </c>
      <c r="N140" s="105">
        <f>Fat!N14</f>
        <v>0.12037552991499031</v>
      </c>
      <c r="O140" s="109">
        <f>Fat!O14</f>
        <v>1482219571.9281266</v>
      </c>
      <c r="P140" s="103">
        <f>Fat!P14</f>
        <v>92078546.034776926</v>
      </c>
      <c r="Q140" s="105">
        <f>Fat!Q14</f>
        <v>6.6236838075909799E-2</v>
      </c>
    </row>
    <row r="141" spans="2:17" ht="15" hidden="1" thickBot="1">
      <c r="B141" s="348" t="s">
        <v>98</v>
      </c>
      <c r="C141" s="154" t="s">
        <v>99</v>
      </c>
      <c r="D141" s="125">
        <f>Organic!D5</f>
        <v>289699154.37941968</v>
      </c>
      <c r="E141" s="117">
        <f>Organic!E5</f>
        <v>34120140.990345985</v>
      </c>
      <c r="F141" s="121">
        <f>Organic!F5</f>
        <v>0.13350134088828383</v>
      </c>
      <c r="G141" s="122">
        <f>Organic!G5</f>
        <v>7.2103947725133475</v>
      </c>
      <c r="H141" s="123">
        <f>Organic!H5</f>
        <v>0.37684390840189153</v>
      </c>
      <c r="I141" s="186">
        <f>Organic!I5</f>
        <v>2.9883695407023025</v>
      </c>
      <c r="J141" s="187">
        <f>Organic!J5</f>
        <v>6.0671706660682112E-3</v>
      </c>
      <c r="K141" s="121">
        <f>Organic!K5</f>
        <v>2.0343915248253303E-3</v>
      </c>
      <c r="L141" s="124">
        <f>Organic!L5</f>
        <v>865728128.91467178</v>
      </c>
      <c r="M141" s="118">
        <f>Organic!M5</f>
        <v>103514231.55291486</v>
      </c>
      <c r="N141" s="121">
        <f>Organic!N5</f>
        <v>0.13580732640956508</v>
      </c>
      <c r="O141" s="125">
        <f>Organic!O5</f>
        <v>161110117.58018345</v>
      </c>
      <c r="P141" s="117">
        <f>Organic!P5</f>
        <v>14342968.802170992</v>
      </c>
      <c r="Q141" s="121">
        <f>Organic!Q5</f>
        <v>9.7726016493411283E-2</v>
      </c>
    </row>
    <row r="142" spans="2:17" hidden="1">
      <c r="B142" s="34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0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51" t="s">
        <v>63</v>
      </c>
      <c r="C144" s="150" t="s">
        <v>102</v>
      </c>
      <c r="D144" s="116">
        <f>Size!D17</f>
        <v>771273917.37585175</v>
      </c>
      <c r="E144" s="110">
        <f>Size!E17</f>
        <v>17006851.126208305</v>
      </c>
      <c r="F144" s="112">
        <f>Size!F17</f>
        <v>2.2547519157596979E-2</v>
      </c>
      <c r="G144" s="113">
        <f>Size!G17</f>
        <v>19.196429599305048</v>
      </c>
      <c r="H144" s="114">
        <f>Size!H17</f>
        <v>-0.9708067241818199</v>
      </c>
      <c r="I144" s="182">
        <f>Size!I17</f>
        <v>3.5212314598982899</v>
      </c>
      <c r="J144" s="183">
        <f>Size!J17</f>
        <v>8.3616623884075203E-2</v>
      </c>
      <c r="K144" s="112">
        <f>Size!K17</f>
        <v>2.4324023450232005E-2</v>
      </c>
      <c r="L144" s="115">
        <f>Size!L17</f>
        <v>2715833982.0628433</v>
      </c>
      <c r="M144" s="111">
        <f>Size!M17</f>
        <v>122954324.80615234</v>
      </c>
      <c r="N144" s="112">
        <f>Size!N17</f>
        <v>4.741998899256282E-2</v>
      </c>
      <c r="O144" s="116">
        <f>Size!O17</f>
        <v>2300587063.5442543</v>
      </c>
      <c r="P144" s="110">
        <f>Size!P17</f>
        <v>63811123.864771366</v>
      </c>
      <c r="Q144" s="112">
        <f>Size!Q17</f>
        <v>2.8528169823712934E-2</v>
      </c>
    </row>
    <row r="145" spans="1:17">
      <c r="B145" s="349"/>
      <c r="C145" s="151" t="s">
        <v>103</v>
      </c>
      <c r="D145" s="77">
        <f>Size!D18</f>
        <v>607006900.83757174</v>
      </c>
      <c r="E145" s="76">
        <f>Size!E18</f>
        <v>-17281650.210891843</v>
      </c>
      <c r="F145" s="78">
        <f>Size!F18</f>
        <v>-2.7682151437613448E-2</v>
      </c>
      <c r="G145" s="95">
        <f>Size!G18</f>
        <v>15.107946704416348</v>
      </c>
      <c r="H145" s="81">
        <f>Size!H18</f>
        <v>-1.5839855121687645</v>
      </c>
      <c r="I145" s="178">
        <f>Size!I18</f>
        <v>2.899191551550111</v>
      </c>
      <c r="J145" s="179">
        <f>Size!J18</f>
        <v>4.5143488710572832E-3</v>
      </c>
      <c r="K145" s="78">
        <f>Size!K18</f>
        <v>1.5595344679120722E-3</v>
      </c>
      <c r="L145" s="79">
        <f>Size!L18</f>
        <v>1759829278.6409039</v>
      </c>
      <c r="M145" s="80">
        <f>Size!M18</f>
        <v>-47284557.972622156</v>
      </c>
      <c r="N145" s="78">
        <f>Size!N18</f>
        <v>-2.6165788239014269E-2</v>
      </c>
      <c r="O145" s="77">
        <f>Size!O18</f>
        <v>363219019.93104023</v>
      </c>
      <c r="P145" s="76">
        <f>Size!P18</f>
        <v>-11342086.421612203</v>
      </c>
      <c r="Q145" s="78">
        <f>Size!Q18</f>
        <v>-3.0281004165268386E-2</v>
      </c>
    </row>
    <row r="146" spans="1:17">
      <c r="B146" s="349"/>
      <c r="C146" s="151" t="s">
        <v>104</v>
      </c>
      <c r="D146" s="77">
        <f>Size!D19</f>
        <v>962245645.49177766</v>
      </c>
      <c r="E146" s="76">
        <f>Size!E19</f>
        <v>62108132.466617465</v>
      </c>
      <c r="F146" s="78">
        <f>Size!F19</f>
        <v>6.8998493638917427E-2</v>
      </c>
      <c r="G146" s="95">
        <f>Size!G19</f>
        <v>23.949572745527274</v>
      </c>
      <c r="H146" s="81">
        <f>Size!H19</f>
        <v>-0.11787864019432348</v>
      </c>
      <c r="I146" s="178">
        <f>Size!I19</f>
        <v>2.6404022953440469</v>
      </c>
      <c r="J146" s="179">
        <f>Size!J19</f>
        <v>6.2811114332349316E-2</v>
      </c>
      <c r="K146" s="78">
        <f>Size!K19</f>
        <v>2.4368144488955041E-2</v>
      </c>
      <c r="L146" s="79">
        <f>Size!L19</f>
        <v>2540715611.0413036</v>
      </c>
      <c r="M146" s="80">
        <f>Size!M19</f>
        <v>220529095.76984882</v>
      </c>
      <c r="N146" s="78">
        <f>Size!N19</f>
        <v>9.5048003390385868E-2</v>
      </c>
      <c r="O146" s="77">
        <f>Size!O19</f>
        <v>517412293.06746393</v>
      </c>
      <c r="P146" s="76">
        <f>Size!P19</f>
        <v>33066745.876984715</v>
      </c>
      <c r="Q146" s="78">
        <f>Size!Q19</f>
        <v>6.8270981469311431E-2</v>
      </c>
    </row>
    <row r="147" spans="1:17">
      <c r="B147" s="349"/>
      <c r="C147" s="151" t="s">
        <v>105</v>
      </c>
      <c r="D147" s="77">
        <f>Size!D20</f>
        <v>987388824.14950502</v>
      </c>
      <c r="E147" s="76">
        <f>Size!E20</f>
        <v>126532131.50806439</v>
      </c>
      <c r="F147" s="78">
        <f>Size!F20</f>
        <v>0.14698396677362752</v>
      </c>
      <c r="G147" s="95">
        <f>Size!G20</f>
        <v>24.575367613125014</v>
      </c>
      <c r="H147" s="81">
        <f>Size!H20</f>
        <v>1.5581882372868776</v>
      </c>
      <c r="I147" s="178">
        <f>Size!I20</f>
        <v>2.3512608139162032</v>
      </c>
      <c r="J147" s="179">
        <f>Size!J20</f>
        <v>4.8412866478392935E-2</v>
      </c>
      <c r="K147" s="78">
        <f>Size!K20</f>
        <v>2.1023040853504007E-2</v>
      </c>
      <c r="L147" s="79">
        <f>Size!L20</f>
        <v>2321608650.321528</v>
      </c>
      <c r="M147" s="80">
        <f>Size!M20</f>
        <v>339186582.63408446</v>
      </c>
      <c r="N147" s="78">
        <f>Size!N20</f>
        <v>0.17109705756542354</v>
      </c>
      <c r="O147" s="77">
        <f>Size!O20</f>
        <v>491571959.61891484</v>
      </c>
      <c r="P147" s="76">
        <f>Size!P20</f>
        <v>61629340.406320393</v>
      </c>
      <c r="Q147" s="78">
        <f>Size!Q20</f>
        <v>0.14334317569909585</v>
      </c>
    </row>
    <row r="148" spans="1:17">
      <c r="B148" s="349"/>
      <c r="C148" s="151" t="s">
        <v>106</v>
      </c>
      <c r="D148" s="77">
        <f>Size!D21</f>
        <v>939084347.07902384</v>
      </c>
      <c r="E148" s="76">
        <f>Size!E21</f>
        <v>41918909.31771934</v>
      </c>
      <c r="F148" s="78">
        <f>Size!F21</f>
        <v>4.6723722909254653E-2</v>
      </c>
      <c r="G148" s="95">
        <f>Size!G21</f>
        <v>23.373105391462371</v>
      </c>
      <c r="H148" s="81">
        <f>Size!H21</f>
        <v>-0.61488005056451911</v>
      </c>
      <c r="I148" s="178">
        <f>Size!I21</f>
        <v>3.6241986009534237</v>
      </c>
      <c r="J148" s="179">
        <f>Size!J21</f>
        <v>8.7714152663252776E-2</v>
      </c>
      <c r="K148" s="78">
        <f>Size!K21</f>
        <v>2.480264057308694E-2</v>
      </c>
      <c r="L148" s="79">
        <f>Size!L21</f>
        <v>3403428176.8610578</v>
      </c>
      <c r="M148" s="80">
        <f>Size!M21</f>
        <v>230616558.6747613</v>
      </c>
      <c r="N148" s="78">
        <f>Size!N21</f>
        <v>7.2685235187896463E-2</v>
      </c>
      <c r="O148" s="77">
        <f>Size!O21</f>
        <v>2656175480.4648304</v>
      </c>
      <c r="P148" s="76">
        <f>Size!P21</f>
        <v>115963266.34848738</v>
      </c>
      <c r="Q148" s="78">
        <f>Size!Q21</f>
        <v>4.5651015180567196E-2</v>
      </c>
    </row>
    <row r="149" spans="1:17" ht="15" customHeight="1">
      <c r="B149" s="349"/>
      <c r="C149" s="151" t="s">
        <v>107</v>
      </c>
      <c r="D149" s="77">
        <f>Size!D22</f>
        <v>1258385954.2730534</v>
      </c>
      <c r="E149" s="76">
        <f>Size!E22</f>
        <v>172474178.8433969</v>
      </c>
      <c r="F149" s="78">
        <f>Size!F22</f>
        <v>0.15882890557582824</v>
      </c>
      <c r="G149" s="95">
        <f>Size!G22</f>
        <v>31.320283022335346</v>
      </c>
      <c r="H149" s="81">
        <f>Size!H22</f>
        <v>2.2856872120778817</v>
      </c>
      <c r="I149" s="178">
        <f>Size!I22</f>
        <v>2.3543410492564183</v>
      </c>
      <c r="J149" s="179">
        <f>Size!J22</f>
        <v>2.6152259576946779E-2</v>
      </c>
      <c r="K149" s="78">
        <f>Size!K22</f>
        <v>1.123287754535887E-2</v>
      </c>
      <c r="L149" s="79">
        <f>Size!L22</f>
        <v>2962669707.9527597</v>
      </c>
      <c r="M149" s="80">
        <f>Size!M22</f>
        <v>434462085.81650162</v>
      </c>
      <c r="N149" s="78">
        <f>Size!N22</f>
        <v>0.17184588876818369</v>
      </c>
      <c r="O149" s="77">
        <f>Size!O22</f>
        <v>606109805.43432653</v>
      </c>
      <c r="P149" s="76">
        <f>Size!P22</f>
        <v>77667644.790647328</v>
      </c>
      <c r="Q149" s="78">
        <f>Size!Q22</f>
        <v>0.14697473172095646</v>
      </c>
    </row>
    <row r="150" spans="1:17" ht="15" thickBot="1">
      <c r="B150" s="352"/>
      <c r="C150" s="152" t="s">
        <v>108</v>
      </c>
      <c r="D150" s="144">
        <f>Size!D23</f>
        <v>1818463511.4233508</v>
      </c>
      <c r="E150" s="138">
        <f>Size!E23</f>
        <v>62920895.420103312</v>
      </c>
      <c r="F150" s="140">
        <f>Size!F23</f>
        <v>3.5841280551395578E-2</v>
      </c>
      <c r="G150" s="141">
        <f>Size!G23</f>
        <v>45.26019354409501</v>
      </c>
      <c r="H150" s="142">
        <f>Size!H23</f>
        <v>-1.678675189664439</v>
      </c>
      <c r="I150" s="180">
        <f>Size!I23</f>
        <v>2.7136498103892674</v>
      </c>
      <c r="J150" s="181">
        <f>Size!J23</f>
        <v>3.8247439902135305E-2</v>
      </c>
      <c r="K150" s="140">
        <f>Size!K23</f>
        <v>1.4295957992730373E-2</v>
      </c>
      <c r="L150" s="143">
        <f>Size!L23</f>
        <v>4934673162.9737778</v>
      </c>
      <c r="M150" s="139">
        <f>Size!M23</f>
        <v>237890286.62750816</v>
      </c>
      <c r="N150" s="140">
        <f>Size!N23</f>
        <v>5.0649623985294427E-2</v>
      </c>
      <c r="O150" s="144">
        <f>Size!O23</f>
        <v>1006735323.7997626</v>
      </c>
      <c r="P150" s="138">
        <f>Size!P23</f>
        <v>30111426.852633834</v>
      </c>
      <c r="Q150" s="140">
        <f>Size!Q23</f>
        <v>3.083216266442021E-2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1"/>
      <c r="M153" s="361"/>
      <c r="N153" s="361"/>
      <c r="O153" s="361"/>
      <c r="P153" s="361"/>
      <c r="Q153" s="361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0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0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0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0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0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0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0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0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0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0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0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0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0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0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0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0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0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0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0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0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0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0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0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0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0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0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0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0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0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0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0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0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0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0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0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0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0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0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0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2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2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2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2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2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2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2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2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2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2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2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2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2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2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2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2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2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2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0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0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0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0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0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0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0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0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0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0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0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0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0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0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0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0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0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0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0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0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0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0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0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0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0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0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0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0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0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0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0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0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0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0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0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0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0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0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0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0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0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0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0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0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0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0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0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0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0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0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0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0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0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0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0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0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0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0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0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0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0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0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0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0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0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0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0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0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0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0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0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0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0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0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0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0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0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  <mergeCell ref="B218:B289"/>
    <mergeCell ref="L153:N153"/>
    <mergeCell ref="B189:B190"/>
    <mergeCell ref="B191:B194"/>
    <mergeCell ref="B195:B207"/>
    <mergeCell ref="B208:B212"/>
    <mergeCell ref="B213:B217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18:B19"/>
    <mergeCell ref="B20:B23"/>
    <mergeCell ref="B24:B36"/>
    <mergeCell ref="B37:B40"/>
    <mergeCell ref="B41:B43"/>
    <mergeCell ref="B58:B62"/>
    <mergeCell ref="B108:B112"/>
    <mergeCell ref="B124:B136"/>
    <mergeCell ref="B70:B73"/>
    <mergeCell ref="B74:B86"/>
    <mergeCell ref="B87:B90"/>
    <mergeCell ref="B91:B93"/>
    <mergeCell ref="B94:B10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7" priority="3" operator="lessThan">
      <formula>0</formula>
    </cfRule>
  </conditionalFormatting>
  <conditionalFormatting sqref="D57:Q101">
    <cfRule type="cellIs" dxfId="106" priority="2" operator="lessThan">
      <formula>0</formula>
    </cfRule>
  </conditionalFormatting>
  <conditionalFormatting sqref="D107:Q150">
    <cfRule type="cellIs" dxfId="105" priority="1" operator="lessThan">
      <formula>0</formula>
    </cfRule>
  </conditionalFormatting>
  <conditionalFormatting sqref="D155:Q289">
    <cfRule type="cellIs" dxfId="10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2" style="145" customWidth="1"/>
    <col min="4" max="4" width="13.81640625" style="1" bestFit="1" customWidth="1"/>
    <col min="5" max="5" width="12.1796875" style="1" bestFit="1" customWidth="1"/>
    <col min="6" max="6" width="11.54296875" style="19" bestFit="1" customWidth="1"/>
    <col min="7" max="7" width="12.81640625" style="19" bestFit="1" customWidth="1"/>
    <col min="8" max="8" width="9.54296875" style="19" bestFit="1" customWidth="1"/>
    <col min="9" max="9" width="12.81640625" style="19" customWidth="1"/>
    <col min="10" max="10" width="9.54296875" style="19" bestFit="1" customWidth="1"/>
    <col min="11" max="11" width="11.54296875" style="19" bestFit="1" customWidth="1"/>
    <col min="12" max="12" width="13.54296875" style="1" bestFit="1" customWidth="1"/>
    <col min="13" max="13" width="12.453125" style="1" bestFit="1" customWidth="1"/>
    <col min="14" max="14" width="11.54296875" style="19" bestFit="1" customWidth="1"/>
    <col min="15" max="15" width="13.81640625" style="1" bestFit="1" customWidth="1"/>
    <col min="16" max="16" width="12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53" t="s">
        <v>136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</row>
    <row r="3" spans="2:17">
      <c r="B3" s="354" t="s">
        <v>370</v>
      </c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</row>
    <row r="4" spans="2:17" ht="15" thickBot="1">
      <c r="B4" s="354" t="str">
        <f>'HOME PAGE'!H5</f>
        <v>4 WEEKS  ENDING 01-26-2025</v>
      </c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</row>
    <row r="5" spans="2:17">
      <c r="D5" s="355" t="s">
        <v>64</v>
      </c>
      <c r="E5" s="356"/>
      <c r="F5" s="357"/>
      <c r="G5" s="358" t="s">
        <v>21</v>
      </c>
      <c r="H5" s="359"/>
      <c r="I5" s="355" t="s">
        <v>22</v>
      </c>
      <c r="J5" s="356"/>
      <c r="K5" s="357"/>
      <c r="L5" s="358" t="s">
        <v>23</v>
      </c>
      <c r="M5" s="356"/>
      <c r="N5" s="359"/>
      <c r="O5" s="355" t="s">
        <v>24</v>
      </c>
      <c r="P5" s="356"/>
      <c r="Q5" s="357"/>
    </row>
    <row r="6" spans="2:17" s="14" customFormat="1" ht="21.6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Data'!D21</f>
        <v>337063269.8863579</v>
      </c>
      <c r="E7" s="284">
        <f>'Segment Data'!E21</f>
        <v>27751796.774076998</v>
      </c>
      <c r="F7" s="285">
        <f>'Segment Data'!F21</f>
        <v>8.9721200752236635E-2</v>
      </c>
      <c r="G7" s="286">
        <f>'Segment Data'!G21</f>
        <v>99.971367365453631</v>
      </c>
      <c r="H7" s="287">
        <f>'Segment Data'!H21</f>
        <v>1.6132598024611866E-2</v>
      </c>
      <c r="I7" s="288">
        <f>'Segment Data'!I21</f>
        <v>2.8268379731883706</v>
      </c>
      <c r="J7" s="289">
        <f>'Segment Data'!J21</f>
        <v>9.9705965926669915E-2</v>
      </c>
      <c r="K7" s="285">
        <f>'Segment Data'!K21</f>
        <v>3.656074060998029E-2</v>
      </c>
      <c r="L7" s="290">
        <f>'Segment Data'!L21</f>
        <v>952823250.68179679</v>
      </c>
      <c r="M7" s="291">
        <f>'Segment Data'!M21</f>
        <v>109290032.14402866</v>
      </c>
      <c r="N7" s="285">
        <f>'Segment Data'!N21</f>
        <v>0.12956221491013556</v>
      </c>
      <c r="O7" s="283">
        <f>'Segment Data'!O21</f>
        <v>348736579.27054447</v>
      </c>
      <c r="P7" s="284">
        <f>'Segment Data'!P21</f>
        <v>24894449.46436733</v>
      </c>
      <c r="Q7" s="285">
        <f>'Segment Data'!Q21</f>
        <v>7.6872176820436913E-2</v>
      </c>
    </row>
    <row r="8" spans="2:17">
      <c r="B8" s="345" t="s">
        <v>60</v>
      </c>
      <c r="C8" s="151" t="s">
        <v>145</v>
      </c>
      <c r="D8" s="77">
        <f>'Segment Data'!D22</f>
        <v>5406383.4579571951</v>
      </c>
      <c r="E8" s="76">
        <f>'Segment Data'!E22</f>
        <v>58649.425459349528</v>
      </c>
      <c r="F8" s="78">
        <f>'Segment Data'!F22</f>
        <v>1.0967154518706546E-2</v>
      </c>
      <c r="G8" s="95">
        <f>'Segment Data'!G22</f>
        <v>1.6035076944936073</v>
      </c>
      <c r="H8" s="81">
        <f>'Segment Data'!H22</f>
        <v>-0.12463386234432727</v>
      </c>
      <c r="I8" s="178">
        <f>'Segment Data'!I22</f>
        <v>4.8494302270744836</v>
      </c>
      <c r="J8" s="179">
        <f>'Segment Data'!J22</f>
        <v>0.12470401735995029</v>
      </c>
      <c r="K8" s="78">
        <f>'Segment Data'!K22</f>
        <v>2.6393914022688921E-2</v>
      </c>
      <c r="L8" s="79">
        <f>'Segment Data'!L22</f>
        <v>26217879.360173091</v>
      </c>
      <c r="M8" s="80">
        <f>'Segment Data'!M22</f>
        <v>951300.21424812824</v>
      </c>
      <c r="N8" s="78">
        <f>'Segment Data'!N22</f>
        <v>3.7650534674835694E-2</v>
      </c>
      <c r="O8" s="77">
        <f>'Segment Data'!O22</f>
        <v>11446892.573025465</v>
      </c>
      <c r="P8" s="76">
        <f>'Segment Data'!P22</f>
        <v>189762.61274981499</v>
      </c>
      <c r="Q8" s="78">
        <f>'Segment Data'!Q22</f>
        <v>1.6857104201466314E-2</v>
      </c>
    </row>
    <row r="9" spans="2:17">
      <c r="B9" s="346"/>
      <c r="C9" s="151" t="s">
        <v>149</v>
      </c>
      <c r="D9" s="77">
        <f>'Segment Data'!D23</f>
        <v>4352284.4307114435</v>
      </c>
      <c r="E9" s="76">
        <f>'Segment Data'!E23</f>
        <v>-157831.44553239271</v>
      </c>
      <c r="F9" s="78">
        <f>'Segment Data'!F23</f>
        <v>-3.4994986794849185E-2</v>
      </c>
      <c r="G9" s="95">
        <f>'Segment Data'!G23</f>
        <v>1.2908669219529461</v>
      </c>
      <c r="H9" s="81">
        <f>'Segment Data'!H23</f>
        <v>-0.16659499079872342</v>
      </c>
      <c r="I9" s="178">
        <f>'Segment Data'!I23</f>
        <v>4.1583473454346249</v>
      </c>
      <c r="J9" s="179">
        <f>'Segment Data'!J23</f>
        <v>7.3730766367333445E-2</v>
      </c>
      <c r="K9" s="78">
        <f>'Segment Data'!K23</f>
        <v>1.8050841478043849E-2</v>
      </c>
      <c r="L9" s="79">
        <f>'Segment Data'!L23</f>
        <v>18098310.409025379</v>
      </c>
      <c r="M9" s="80">
        <f>'Segment Data'!M23</f>
        <v>-323783.67259480059</v>
      </c>
      <c r="N9" s="78">
        <f>'Segment Data'!N23</f>
        <v>-1.7575834275965471E-2</v>
      </c>
      <c r="O9" s="77">
        <f>'Segment Data'!O23</f>
        <v>7485557.6259120703</v>
      </c>
      <c r="P9" s="76">
        <f>'Segment Data'!P23</f>
        <v>243984.3285918599</v>
      </c>
      <c r="Q9" s="78">
        <f>'Segment Data'!Q23</f>
        <v>3.3692171379684555E-2</v>
      </c>
    </row>
    <row r="10" spans="2:17">
      <c r="B10" s="346"/>
      <c r="C10" s="151" t="s">
        <v>146</v>
      </c>
      <c r="D10" s="77">
        <f>'Segment Data'!D24</f>
        <v>160919411.4511705</v>
      </c>
      <c r="E10" s="76">
        <f>'Segment Data'!E24</f>
        <v>29350378.422717005</v>
      </c>
      <c r="F10" s="78">
        <f>'Segment Data'!F24</f>
        <v>0.22307968484019797</v>
      </c>
      <c r="G10" s="95">
        <f>'Segment Data'!G24</f>
        <v>47.727934295070042</v>
      </c>
      <c r="H10" s="81">
        <f>'Segment Data'!H24</f>
        <v>5.2108771288496385</v>
      </c>
      <c r="I10" s="178">
        <f>'Segment Data'!I24</f>
        <v>3.0318509402128893</v>
      </c>
      <c r="J10" s="179">
        <f>'Segment Data'!J24</f>
        <v>-2.2777470721943249E-2</v>
      </c>
      <c r="K10" s="78">
        <f>'Segment Data'!K24</f>
        <v>-7.4567075459670978E-3</v>
      </c>
      <c r="L10" s="79">
        <f>'Segment Data'!L24</f>
        <v>487883668.90673608</v>
      </c>
      <c r="M10" s="80">
        <f>'Segment Data'!M24</f>
        <v>85989162.618798673</v>
      </c>
      <c r="N10" s="78">
        <f>'Segment Data'!N24</f>
        <v>0.21395953732493103</v>
      </c>
      <c r="O10" s="77">
        <f>'Segment Data'!O24</f>
        <v>165542418.29984283</v>
      </c>
      <c r="P10" s="76">
        <f>'Segment Data'!P24</f>
        <v>17476966.203362972</v>
      </c>
      <c r="Q10" s="78">
        <f>'Segment Data'!Q24</f>
        <v>0.11803540904312325</v>
      </c>
    </row>
    <row r="11" spans="2:17">
      <c r="B11" s="346"/>
      <c r="C11" s="151" t="s">
        <v>148</v>
      </c>
      <c r="D11" s="77">
        <f>'Segment Data'!D25</f>
        <v>4673223.2516285041</v>
      </c>
      <c r="E11" s="76">
        <f>'Segment Data'!E25</f>
        <v>997775.71074425103</v>
      </c>
      <c r="F11" s="78">
        <f>'Segment Data'!F25</f>
        <v>0.27147053512405794</v>
      </c>
      <c r="G11" s="95">
        <f>'Segment Data'!G25</f>
        <v>1.3860558542224053</v>
      </c>
      <c r="H11" s="81">
        <f>'Segment Data'!H25</f>
        <v>0.19832033918350733</v>
      </c>
      <c r="I11" s="178">
        <f>'Segment Data'!I25</f>
        <v>4.7831223171343433</v>
      </c>
      <c r="J11" s="179">
        <f>'Segment Data'!J25</f>
        <v>9.7422404283561193E-2</v>
      </c>
      <c r="K11" s="78">
        <f>'Segment Data'!K25</f>
        <v>2.0791430543039054E-2</v>
      </c>
      <c r="L11" s="79">
        <f>'Segment Data'!L25</f>
        <v>22352598.427815422</v>
      </c>
      <c r="M11" s="80">
        <f>'Segment Data'!M25</f>
        <v>5130554.2058064565</v>
      </c>
      <c r="N11" s="78">
        <f>'Segment Data'!N25</f>
        <v>0.29790622644261061</v>
      </c>
      <c r="O11" s="77">
        <f>'Segment Data'!O25</f>
        <v>10267031.313340604</v>
      </c>
      <c r="P11" s="76">
        <f>'Segment Data'!P25</f>
        <v>2180297.6622760296</v>
      </c>
      <c r="Q11" s="78">
        <f>'Segment Data'!Q25</f>
        <v>0.26961413054441397</v>
      </c>
    </row>
    <row r="12" spans="2:17" ht="15" thickBot="1">
      <c r="B12" s="347"/>
      <c r="C12" s="151" t="s">
        <v>147</v>
      </c>
      <c r="D12" s="144">
        <f>'Segment Data'!D26</f>
        <v>161711967.29491097</v>
      </c>
      <c r="E12" s="138">
        <f>'Segment Data'!E26</f>
        <v>-2497175.3393102288</v>
      </c>
      <c r="F12" s="140">
        <f>'Segment Data'!F26</f>
        <v>-1.5207285655663714E-2</v>
      </c>
      <c r="G12" s="141">
        <f>'Segment Data'!G26</f>
        <v>47.963002599720767</v>
      </c>
      <c r="H12" s="142">
        <f>'Segment Data'!H26</f>
        <v>-5.1018360168657182</v>
      </c>
      <c r="I12" s="180">
        <f>'Segment Data'!I26</f>
        <v>2.4628405691937947</v>
      </c>
      <c r="J12" s="181">
        <f>'Segment Data'!J26</f>
        <v>0.1442851666584124</v>
      </c>
      <c r="K12" s="140">
        <f>'Segment Data'!K26</f>
        <v>6.2230631409814045E-2</v>
      </c>
      <c r="L12" s="143">
        <f>'Segment Data'!L26</f>
        <v>398270793.57804686</v>
      </c>
      <c r="M12" s="139">
        <f>'Segment Data'!M26</f>
        <v>17542798.777770162</v>
      </c>
      <c r="N12" s="140">
        <f>'Segment Data'!N26</f>
        <v>4.6076986765769115E-2</v>
      </c>
      <c r="O12" s="144">
        <f>'Segment Data'!O26</f>
        <v>153994679.4584235</v>
      </c>
      <c r="P12" s="138">
        <f>'Segment Data'!P26</f>
        <v>4803438.6573866904</v>
      </c>
      <c r="Q12" s="140">
        <f>'Segment Data'!Q26</f>
        <v>3.2196519256734467E-2</v>
      </c>
    </row>
    <row r="13" spans="2:17">
      <c r="B13" s="351" t="s">
        <v>61</v>
      </c>
      <c r="C13" s="150" t="s">
        <v>74</v>
      </c>
      <c r="D13" s="116">
        <f>'Type Data'!D15</f>
        <v>275158500.46874189</v>
      </c>
      <c r="E13" s="110">
        <f>'Type Data'!E15</f>
        <v>21785808.966586649</v>
      </c>
      <c r="F13" s="112">
        <f>'Type Data'!F15</f>
        <v>8.5983255880602016E-2</v>
      </c>
      <c r="G13" s="113">
        <f>'Type Data'!G15</f>
        <v>81.610706332263277</v>
      </c>
      <c r="H13" s="114">
        <f>'Type Data'!H15</f>
        <v>-0.26768830963190737</v>
      </c>
      <c r="I13" s="182">
        <f>'Type Data'!I15</f>
        <v>2.7836307431969534</v>
      </c>
      <c r="J13" s="183">
        <f>'Type Data'!J15</f>
        <v>9.8766092628789881E-2</v>
      </c>
      <c r="K13" s="112">
        <f>'Type Data'!K15</f>
        <v>3.6786246415769705E-2</v>
      </c>
      <c r="L13" s="115">
        <f>'Type Data'!L15</f>
        <v>765939661.1567632</v>
      </c>
      <c r="M13" s="111">
        <f>'Type Data'!M15</f>
        <v>85668278.323314071</v>
      </c>
      <c r="N13" s="112">
        <f>'Type Data'!N15</f>
        <v>0.12593250353482566</v>
      </c>
      <c r="O13" s="116">
        <f>'Type Data'!O15</f>
        <v>279385033.9818579</v>
      </c>
      <c r="P13" s="110">
        <f>'Type Data'!P15</f>
        <v>20673806.959104985</v>
      </c>
      <c r="Q13" s="112">
        <f>'Type Data'!Q15</f>
        <v>7.9910745262271834E-2</v>
      </c>
    </row>
    <row r="14" spans="2:17">
      <c r="B14" s="349"/>
      <c r="C14" s="151" t="s">
        <v>75</v>
      </c>
      <c r="D14" s="77">
        <f>'Type Data'!D16</f>
        <v>43532764.584622085</v>
      </c>
      <c r="E14" s="76">
        <f>'Type Data'!E16</f>
        <v>5508227.0445593521</v>
      </c>
      <c r="F14" s="78">
        <f>'Type Data'!F16</f>
        <v>0.14485980371900309</v>
      </c>
      <c r="G14" s="95">
        <f>'Type Data'!G16</f>
        <v>12.911611526792488</v>
      </c>
      <c r="H14" s="81">
        <f>'Type Data'!H16</f>
        <v>0.62383073904199726</v>
      </c>
      <c r="I14" s="178">
        <f>'Type Data'!I16</f>
        <v>2.9305294333952285</v>
      </c>
      <c r="J14" s="179">
        <f>'Type Data'!J16</f>
        <v>0.14222966812771265</v>
      </c>
      <c r="K14" s="78">
        <f>'Type Data'!K16</f>
        <v>5.1009460998203256E-2</v>
      </c>
      <c r="L14" s="79">
        <f>'Type Data'!L16</f>
        <v>127574047.93230043</v>
      </c>
      <c r="M14" s="80">
        <f>'Type Data'!M16</f>
        <v>21550238.834937662</v>
      </c>
      <c r="N14" s="78">
        <f>'Type Data'!N16</f>
        <v>0.20325848522521817</v>
      </c>
      <c r="O14" s="77">
        <f>'Type Data'!O16</f>
        <v>35077634.360778749</v>
      </c>
      <c r="P14" s="76">
        <f>'Type Data'!P16</f>
        <v>5368350.2951150239</v>
      </c>
      <c r="Q14" s="78">
        <f>'Type Data'!Q16</f>
        <v>0.18069605054264681</v>
      </c>
    </row>
    <row r="15" spans="2:17">
      <c r="B15" s="349"/>
      <c r="C15" s="151" t="s">
        <v>76</v>
      </c>
      <c r="D15" s="77">
        <f>'Type Data'!D17</f>
        <v>17317551.980250474</v>
      </c>
      <c r="E15" s="76">
        <f>'Type Data'!E17</f>
        <v>398311.80917266384</v>
      </c>
      <c r="F15" s="78">
        <f>'Type Data'!F17</f>
        <v>2.354194426848721E-2</v>
      </c>
      <c r="G15" s="95">
        <f>'Type Data'!G17</f>
        <v>5.1363037908926117</v>
      </c>
      <c r="H15" s="81">
        <f>'Type Data'!H17</f>
        <v>-0.33121607304951883</v>
      </c>
      <c r="I15" s="178">
        <f>'Type Data'!I17</f>
        <v>3.238374269518371</v>
      </c>
      <c r="J15" s="179">
        <f>'Type Data'!J17</f>
        <v>2.9610581116407353E-2</v>
      </c>
      <c r="K15" s="78">
        <f>'Type Data'!K17</f>
        <v>9.2280342187349065E-3</v>
      </c>
      <c r="L15" s="79">
        <f>'Type Data'!L17</f>
        <v>56080714.743890047</v>
      </c>
      <c r="M15" s="80">
        <f>'Type Data'!M17</f>
        <v>1790871.2475837395</v>
      </c>
      <c r="N15" s="78">
        <f>'Type Data'!N17</f>
        <v>3.2987224354507197E-2</v>
      </c>
      <c r="O15" s="77">
        <f>'Type Data'!O17</f>
        <v>30056099.516918659</v>
      </c>
      <c r="P15" s="76">
        <f>'Type Data'!P17</f>
        <v>-1385503.6048798189</v>
      </c>
      <c r="Q15" s="78">
        <f>'Type Data'!Q17</f>
        <v>-4.406593390014673E-2</v>
      </c>
    </row>
    <row r="16" spans="2:17" ht="15" thickBot="1">
      <c r="B16" s="352"/>
      <c r="C16" s="152" t="s">
        <v>77</v>
      </c>
      <c r="D16" s="144">
        <f>'Type Data'!D18</f>
        <v>1054452.8527472913</v>
      </c>
      <c r="E16" s="138">
        <f>'Type Data'!E18</f>
        <v>59448.953756802948</v>
      </c>
      <c r="F16" s="140">
        <f>'Type Data'!F18</f>
        <v>5.9747458092494612E-2</v>
      </c>
      <c r="G16" s="141">
        <f>'Type Data'!G18</f>
        <v>0.31274571550644231</v>
      </c>
      <c r="H16" s="142">
        <f>'Type Data'!H18</f>
        <v>-8.793758336478219E-3</v>
      </c>
      <c r="I16" s="180">
        <f>'Type Data'!I18</f>
        <v>3.0620874517349539</v>
      </c>
      <c r="J16" s="181">
        <f>'Type Data'!J18</f>
        <v>9.9100961288900447E-2</v>
      </c>
      <c r="K16" s="140">
        <f>'Type Data'!K18</f>
        <v>3.3446308853734126E-2</v>
      </c>
      <c r="L16" s="143">
        <f>'Type Data'!L18</f>
        <v>3228826.8488436057</v>
      </c>
      <c r="M16" s="139">
        <f>'Type Data'!M18</f>
        <v>280643.73819363909</v>
      </c>
      <c r="N16" s="140">
        <f>'Type Data'!N18</f>
        <v>9.5192098882815795E-2</v>
      </c>
      <c r="O16" s="144">
        <f>'Type Data'!O18</f>
        <v>4217811.4109891653</v>
      </c>
      <c r="P16" s="138">
        <f>'Type Data'!P18</f>
        <v>237795.81502721179</v>
      </c>
      <c r="Q16" s="140">
        <f>'Type Data'!Q18</f>
        <v>5.9747458092494612E-2</v>
      </c>
    </row>
    <row r="17" spans="2:17" ht="15" customHeight="1" thickBot="1">
      <c r="B17" s="94" t="s">
        <v>78</v>
      </c>
      <c r="C17" s="153" t="s">
        <v>79</v>
      </c>
      <c r="D17" s="137">
        <f>Granola!D6</f>
        <v>80586.079064617676</v>
      </c>
      <c r="E17" s="131">
        <f>Granola!E6</f>
        <v>-173470.63807475351</v>
      </c>
      <c r="F17" s="133">
        <f>Granola!F6</f>
        <v>-0.68280280099656043</v>
      </c>
      <c r="G17" s="134">
        <f>Granola!G6</f>
        <v>2.3901448880581381E-2</v>
      </c>
      <c r="H17" s="135">
        <f>Granola!H6</f>
        <v>-5.8197991370992935E-2</v>
      </c>
      <c r="I17" s="184">
        <f>Granola!I6</f>
        <v>4.5354117605313</v>
      </c>
      <c r="J17" s="185">
        <f>Granola!J6</f>
        <v>0.8252716831861675</v>
      </c>
      <c r="K17" s="133">
        <f>Granola!K6</f>
        <v>0.22243679914552114</v>
      </c>
      <c r="L17" s="136">
        <f>Granola!L6</f>
        <v>365491.05072477221</v>
      </c>
      <c r="M17" s="132">
        <f>Granola!M6</f>
        <v>-577094.95745274494</v>
      </c>
      <c r="N17" s="133">
        <f>Granola!N6</f>
        <v>-0.61224647135231047</v>
      </c>
      <c r="O17" s="137">
        <f>Granola!O6</f>
        <v>248227.00168764591</v>
      </c>
      <c r="P17" s="131">
        <f>Granola!P6</f>
        <v>-135446.09820403485</v>
      </c>
      <c r="Q17" s="133">
        <f>Granola!Q6</f>
        <v>-0.35302474487336805</v>
      </c>
    </row>
    <row r="18" spans="2:17">
      <c r="B18" s="348" t="s">
        <v>80</v>
      </c>
      <c r="C18" s="154" t="s">
        <v>14</v>
      </c>
      <c r="D18" s="125">
        <f>'NB vs PL'!D9</f>
        <v>274379266.79103589</v>
      </c>
      <c r="E18" s="117">
        <f>'NB vs PL'!E9</f>
        <v>21813385.646245152</v>
      </c>
      <c r="F18" s="121">
        <f>'NB vs PL'!F9</f>
        <v>8.6367111612118325E-2</v>
      </c>
      <c r="G18" s="122">
        <f>'NB vs PL'!G9</f>
        <v>81.379589318879539</v>
      </c>
      <c r="H18" s="123">
        <f>'NB vs PL'!H9</f>
        <v>-0.2380813418722596</v>
      </c>
      <c r="I18" s="186">
        <f>'NB vs PL'!I9</f>
        <v>3.0491855078125889</v>
      </c>
      <c r="J18" s="187">
        <f>'NB vs PL'!J9</f>
        <v>9.5299367300449411E-2</v>
      </c>
      <c r="K18" s="121">
        <f>'NB vs PL'!K9</f>
        <v>3.2262369897550137E-2</v>
      </c>
      <c r="L18" s="124">
        <f>'NB vs PL'!L9</f>
        <v>836633283.9434706</v>
      </c>
      <c r="M18" s="118">
        <f>'NB vs PL'!M9</f>
        <v>90582428.063636899</v>
      </c>
      <c r="N18" s="121">
        <f>'NB vs PL'!N9</f>
        <v>0.12141588921148158</v>
      </c>
      <c r="O18" s="125">
        <f>'NB vs PL'!O9</f>
        <v>302236774.01679707</v>
      </c>
      <c r="P18" s="117">
        <f>'NB vs PL'!P9</f>
        <v>25044996.550088763</v>
      </c>
      <c r="Q18" s="121">
        <f>'NB vs PL'!Q9</f>
        <v>9.0352595517003587E-2</v>
      </c>
    </row>
    <row r="19" spans="2:17" ht="15" thickBot="1">
      <c r="B19" s="350"/>
      <c r="C19" s="155" t="s">
        <v>13</v>
      </c>
      <c r="D19" s="130">
        <f>'NB vs PL'!D10</f>
        <v>62780540.830878586</v>
      </c>
      <c r="E19" s="119">
        <f>'NB vs PL'!E10</f>
        <v>5896422.8515855074</v>
      </c>
      <c r="F19" s="126">
        <f>'NB vs PL'!F10</f>
        <v>0.10365675097101654</v>
      </c>
      <c r="G19" s="127">
        <f>'NB vs PL'!G10</f>
        <v>18.620410681121346</v>
      </c>
      <c r="H19" s="128">
        <f>'NB vs PL'!H10</f>
        <v>0.23808134187182972</v>
      </c>
      <c r="I19" s="188">
        <f>'NB vs PL'!I10</f>
        <v>1.8563495704468935</v>
      </c>
      <c r="J19" s="189">
        <f>'NB vs PL'!J10</f>
        <v>0.13052460165559321</v>
      </c>
      <c r="K19" s="126">
        <f>'NB vs PL'!K10</f>
        <v>7.5630266113838579E-2</v>
      </c>
      <c r="L19" s="129">
        <f>'NB vs PL'!L10</f>
        <v>116542630.00382513</v>
      </c>
      <c r="M19" s="120">
        <f>'NB vs PL'!M10</f>
        <v>18370598.867491007</v>
      </c>
      <c r="N19" s="126">
        <f>'NB vs PL'!N10</f>
        <v>0.18712660474528908</v>
      </c>
      <c r="O19" s="130">
        <f>'NB vs PL'!O10</f>
        <v>46494714.978268504</v>
      </c>
      <c r="P19" s="119">
        <f>'NB vs PL'!P10</f>
        <v>-382914.19320259988</v>
      </c>
      <c r="Q19" s="126">
        <f>'NB vs PL'!Q10</f>
        <v>-8.1683779655741355E-3</v>
      </c>
    </row>
    <row r="20" spans="2:17">
      <c r="B20" s="351" t="s">
        <v>62</v>
      </c>
      <c r="C20" s="150" t="s">
        <v>70</v>
      </c>
      <c r="D20" s="116">
        <f>Package!D15</f>
        <v>165829392.15494955</v>
      </c>
      <c r="E20" s="110">
        <f>Package!E15</f>
        <v>4318850.5648101568</v>
      </c>
      <c r="F20" s="112">
        <f>Package!F15</f>
        <v>2.6740363336592472E-2</v>
      </c>
      <c r="G20" s="113">
        <f>Package!G15</f>
        <v>49.184211286806004</v>
      </c>
      <c r="H20" s="114">
        <f>Package!H15</f>
        <v>-3.0085636517322172</v>
      </c>
      <c r="I20" s="182">
        <f>Package!I15</f>
        <v>3.0024331864749332</v>
      </c>
      <c r="J20" s="183">
        <f>Package!J15</f>
        <v>0.15273251506124286</v>
      </c>
      <c r="K20" s="112">
        <f>Package!K15</f>
        <v>5.3595985218150906E-2</v>
      </c>
      <c r="L20" s="115">
        <f>Package!L15</f>
        <v>497891670.29898643</v>
      </c>
      <c r="M20" s="111">
        <f>Package!M15</f>
        <v>37634971.489177465</v>
      </c>
      <c r="N20" s="112">
        <f>Package!N15</f>
        <v>8.1769524672859348E-2</v>
      </c>
      <c r="O20" s="116">
        <f>Package!O15</f>
        <v>242893795.77949965</v>
      </c>
      <c r="P20" s="110">
        <f>Package!P15</f>
        <v>11013017.000020951</v>
      </c>
      <c r="Q20" s="112">
        <f>Package!Q15</f>
        <v>4.7494307453980297E-2</v>
      </c>
    </row>
    <row r="21" spans="2:17">
      <c r="B21" s="349"/>
      <c r="C21" s="151" t="s">
        <v>71</v>
      </c>
      <c r="D21" s="77">
        <f>Package!D16</f>
        <v>108514993.79209995</v>
      </c>
      <c r="E21" s="76">
        <f>Package!E16</f>
        <v>17954363.992171332</v>
      </c>
      <c r="F21" s="78">
        <f>Package!F16</f>
        <v>0.19825794091579391</v>
      </c>
      <c r="G21" s="95">
        <f>Package!G16</f>
        <v>32.185032539165491</v>
      </c>
      <c r="H21" s="81">
        <f>Package!H16</f>
        <v>2.9200042450090962</v>
      </c>
      <c r="I21" s="178">
        <f>Package!I16</f>
        <v>2.4251095788983807</v>
      </c>
      <c r="J21" s="179">
        <f>Package!J16</f>
        <v>6.0495243042405722E-2</v>
      </c>
      <c r="K21" s="78">
        <f>Package!K16</f>
        <v>2.5583555899616431E-2</v>
      </c>
      <c r="L21" s="79">
        <f>Package!L16</f>
        <v>263160750.89931992</v>
      </c>
      <c r="M21" s="80">
        <f>Package!M16</f>
        <v>49019787.410262883</v>
      </c>
      <c r="N21" s="78">
        <f>Package!N16</f>
        <v>0.22891363992937239</v>
      </c>
      <c r="O21" s="77">
        <f>Package!O16</f>
        <v>53393525.478459239</v>
      </c>
      <c r="P21" s="76">
        <f>Package!P16</f>
        <v>8343404.3341114819</v>
      </c>
      <c r="Q21" s="78">
        <f>Package!Q16</f>
        <v>0.18520270583463885</v>
      </c>
    </row>
    <row r="22" spans="2:17">
      <c r="B22" s="349"/>
      <c r="C22" s="151" t="s">
        <v>72</v>
      </c>
      <c r="D22" s="77">
        <f>Package!D17</f>
        <v>13143151.910879707</v>
      </c>
      <c r="E22" s="76">
        <f>Package!E17</f>
        <v>-173706.31120852754</v>
      </c>
      <c r="F22" s="78">
        <f>Package!F17</f>
        <v>-1.3044091054480598E-2</v>
      </c>
      <c r="G22" s="95">
        <f>Package!G17</f>
        <v>3.8981965269176877</v>
      </c>
      <c r="H22" s="81">
        <f>Package!H17</f>
        <v>-0.4051992590841067</v>
      </c>
      <c r="I22" s="178">
        <f>Package!I17</f>
        <v>2.3374021959577997</v>
      </c>
      <c r="J22" s="179">
        <f>Package!J17</f>
        <v>5.7832990855657407E-3</v>
      </c>
      <c r="K22" s="78">
        <f>Package!K17</f>
        <v>2.4803792306383288E-3</v>
      </c>
      <c r="L22" s="79">
        <f>Package!L17</f>
        <v>30720832.138297178</v>
      </c>
      <c r="M22" s="80">
        <f>Package!M17</f>
        <v>-329006.13929213211</v>
      </c>
      <c r="N22" s="78">
        <f>Package!N17</f>
        <v>-1.0596066116376434E-2</v>
      </c>
      <c r="O22" s="77">
        <f>Package!O17</f>
        <v>7566359.5805023909</v>
      </c>
      <c r="P22" s="76">
        <f>Package!P17</f>
        <v>141010.41816131677</v>
      </c>
      <c r="Q22" s="78">
        <f>Package!Q17</f>
        <v>1.899040908089214E-2</v>
      </c>
    </row>
    <row r="23" spans="2:17" ht="15" thickBot="1">
      <c r="B23" s="352"/>
      <c r="C23" s="152" t="s">
        <v>73</v>
      </c>
      <c r="D23" s="144">
        <f>Package!D18</f>
        <v>43569231.201175779</v>
      </c>
      <c r="E23" s="138">
        <f>Package!E18</f>
        <v>5522484.1870665103</v>
      </c>
      <c r="F23" s="140">
        <f>Package!F18</f>
        <v>0.14514996998346666</v>
      </c>
      <c r="G23" s="141">
        <f>Package!G18</f>
        <v>12.922427352323679</v>
      </c>
      <c r="H23" s="142">
        <f>Package!H18</f>
        <v>0.62746948455722062</v>
      </c>
      <c r="I23" s="180">
        <f>Package!I18</f>
        <v>2.9290784848715052</v>
      </c>
      <c r="J23" s="181">
        <f>Package!J18</f>
        <v>0.14168710977618071</v>
      </c>
      <c r="K23" s="140">
        <f>Package!K18</f>
        <v>5.0831437250657072E-2</v>
      </c>
      <c r="L23" s="143">
        <f>Package!L18</f>
        <v>127617697.71375626</v>
      </c>
      <c r="M23" s="139">
        <f>Package!M18</f>
        <v>21566523.236194298</v>
      </c>
      <c r="N23" s="140">
        <f>Package!N18</f>
        <v>0.20335958882527311</v>
      </c>
      <c r="O23" s="144">
        <f>Package!O18</f>
        <v>35091654.576979578</v>
      </c>
      <c r="P23" s="138">
        <f>Package!P18</f>
        <v>5374956.3523326255</v>
      </c>
      <c r="Q23" s="140">
        <f>Package!Q18</f>
        <v>0.18087326901865061</v>
      </c>
    </row>
    <row r="24" spans="2:17">
      <c r="B24" s="348" t="s">
        <v>81</v>
      </c>
      <c r="C24" s="156" t="s">
        <v>82</v>
      </c>
      <c r="D24" s="116">
        <f>Flavor!D42</f>
        <v>29695085.513191972</v>
      </c>
      <c r="E24" s="110">
        <f>Flavor!E42</f>
        <v>470675.18707430363</v>
      </c>
      <c r="F24" s="112">
        <f>Flavor!F42</f>
        <v>1.6105549498586946E-2</v>
      </c>
      <c r="G24" s="113">
        <f>Flavor!G42</f>
        <v>8.8074215377687697</v>
      </c>
      <c r="H24" s="114">
        <f>Flavor!H42</f>
        <v>-0.63656308295814767</v>
      </c>
      <c r="I24" s="182">
        <f>Flavor!I42</f>
        <v>2.8955387936761694</v>
      </c>
      <c r="J24" s="183">
        <f>Flavor!J42</f>
        <v>6.6221690886075102E-2</v>
      </c>
      <c r="K24" s="112">
        <f>Flavor!K42</f>
        <v>2.3405538679553254E-2</v>
      </c>
      <c r="L24" s="115">
        <f>Flavor!L42</f>
        <v>85983272.08497858</v>
      </c>
      <c r="M24" s="111">
        <f>Flavor!M42</f>
        <v>3298148.1303384304</v>
      </c>
      <c r="N24" s="112">
        <f>Flavor!N42</f>
        <v>3.9888047239884969E-2</v>
      </c>
      <c r="O24" s="116">
        <f>Flavor!O42</f>
        <v>35188101.319636762</v>
      </c>
      <c r="P24" s="110">
        <f>Flavor!P42</f>
        <v>-526261.6299624145</v>
      </c>
      <c r="Q24" s="112">
        <f>Flavor!Q42</f>
        <v>-1.4735293772566669E-2</v>
      </c>
    </row>
    <row r="25" spans="2:17">
      <c r="B25" s="349"/>
      <c r="C25" s="151" t="s">
        <v>83</v>
      </c>
      <c r="D25" s="77">
        <f>Flavor!D43</f>
        <v>58042282.197190598</v>
      </c>
      <c r="E25" s="76">
        <f>Flavor!E43</f>
        <v>4480958.894685775</v>
      </c>
      <c r="F25" s="78">
        <f>Flavor!F43</f>
        <v>8.3660347026493664E-2</v>
      </c>
      <c r="G25" s="95">
        <f>Flavor!G43</f>
        <v>17.215065641002742</v>
      </c>
      <c r="H25" s="81">
        <f>Flavor!H43</f>
        <v>-9.3489361134590609E-2</v>
      </c>
      <c r="I25" s="178">
        <f>Flavor!I43</f>
        <v>2.539348055819997</v>
      </c>
      <c r="J25" s="179">
        <f>Flavor!J43</f>
        <v>3.68854135530996E-2</v>
      </c>
      <c r="K25" s="78">
        <f>Flavor!K43</f>
        <v>1.4739646031113709E-2</v>
      </c>
      <c r="L25" s="79">
        <f>Flavor!L43</f>
        <v>147389556.45279157</v>
      </c>
      <c r="M25" s="80">
        <f>Flavor!M43</f>
        <v>13354345.817893818</v>
      </c>
      <c r="N25" s="78">
        <f>Flavor!N43</f>
        <v>9.9633116959618115E-2</v>
      </c>
      <c r="O25" s="77">
        <f>Flavor!O43</f>
        <v>43289542.015650272</v>
      </c>
      <c r="P25" s="76">
        <f>Flavor!P43</f>
        <v>3670826.9153534919</v>
      </c>
      <c r="Q25" s="78">
        <f>Flavor!Q43</f>
        <v>9.2653860834724391E-2</v>
      </c>
    </row>
    <row r="26" spans="2:17">
      <c r="B26" s="349"/>
      <c r="C26" s="151" t="s">
        <v>84</v>
      </c>
      <c r="D26" s="77">
        <f>Flavor!D44</f>
        <v>54994464.145071872</v>
      </c>
      <c r="E26" s="76">
        <f>Flavor!E44</f>
        <v>6069898.1938273311</v>
      </c>
      <c r="F26" s="78">
        <f>Flavor!F44</f>
        <v>0.12406646999947325</v>
      </c>
      <c r="G26" s="95">
        <f>Flavor!G44</f>
        <v>16.311097260662301</v>
      </c>
      <c r="H26" s="81">
        <f>Flavor!H44</f>
        <v>0.50092886844093343</v>
      </c>
      <c r="I26" s="178">
        <f>Flavor!I44</f>
        <v>2.8692185698691475</v>
      </c>
      <c r="J26" s="179">
        <f>Flavor!J44</f>
        <v>6.9866241965029996E-2</v>
      </c>
      <c r="K26" s="78">
        <f>Flavor!K44</f>
        <v>2.4958002345256424E-2</v>
      </c>
      <c r="L26" s="79">
        <f>Flavor!L44</f>
        <v>157791137.76504323</v>
      </c>
      <c r="M26" s="80">
        <f>Flavor!M44</f>
        <v>20834040.177728295</v>
      </c>
      <c r="N26" s="78">
        <f>Flavor!N44</f>
        <v>0.15212092359394422</v>
      </c>
      <c r="O26" s="77">
        <f>Flavor!O44</f>
        <v>48064735.92887044</v>
      </c>
      <c r="P26" s="76">
        <f>Flavor!P44</f>
        <v>4452919.4878184199</v>
      </c>
      <c r="Q26" s="78">
        <f>Flavor!Q44</f>
        <v>0.10210350889276111</v>
      </c>
    </row>
    <row r="27" spans="2:17">
      <c r="B27" s="349"/>
      <c r="C27" s="151" t="s">
        <v>85</v>
      </c>
      <c r="D27" s="77">
        <f>Flavor!D45</f>
        <v>7756729.2365572136</v>
      </c>
      <c r="E27" s="76">
        <f>Flavor!E45</f>
        <v>-4339905.423839299</v>
      </c>
      <c r="F27" s="78">
        <f>Flavor!F45</f>
        <v>-0.35876965335225247</v>
      </c>
      <c r="G27" s="95">
        <f>Flavor!G45</f>
        <v>2.3006091061884679</v>
      </c>
      <c r="H27" s="81">
        <f>Flavor!H45</f>
        <v>-1.6084665747412132</v>
      </c>
      <c r="I27" s="178">
        <f>Flavor!I45</f>
        <v>3.0011447978128465</v>
      </c>
      <c r="J27" s="179">
        <f>Flavor!J45</f>
        <v>0.93581566458907206</v>
      </c>
      <c r="K27" s="78">
        <f>Flavor!K45</f>
        <v>0.45310727938474216</v>
      </c>
      <c r="L27" s="79">
        <f>Flavor!L45</f>
        <v>23279067.596336495</v>
      </c>
      <c r="M27" s="80">
        <f>Flavor!M45</f>
        <v>-1704464.3817448989</v>
      </c>
      <c r="N27" s="78">
        <f>Flavor!N45</f>
        <v>-6.8223515523756342E-2</v>
      </c>
      <c r="O27" s="77">
        <f>Flavor!O45</f>
        <v>8318437.739408493</v>
      </c>
      <c r="P27" s="76">
        <f>Flavor!P45</f>
        <v>380293.78293072432</v>
      </c>
      <c r="Q27" s="78">
        <f>Flavor!Q45</f>
        <v>4.7907141142280868E-2</v>
      </c>
    </row>
    <row r="28" spans="2:17">
      <c r="B28" s="349"/>
      <c r="C28" s="151" t="s">
        <v>86</v>
      </c>
      <c r="D28" s="77">
        <f>Flavor!D46</f>
        <v>63013687.658693321</v>
      </c>
      <c r="E28" s="76">
        <f>Flavor!E46</f>
        <v>11270040.098317921</v>
      </c>
      <c r="F28" s="78">
        <f>Flavor!F46</f>
        <v>0.21780528875873778</v>
      </c>
      <c r="G28" s="95">
        <f>Flavor!G46</f>
        <v>18.689560924579844</v>
      </c>
      <c r="H28" s="81">
        <f>Flavor!H46</f>
        <v>1.9683950797456262</v>
      </c>
      <c r="I28" s="178">
        <f>Flavor!I46</f>
        <v>2.6194752127389043</v>
      </c>
      <c r="J28" s="179">
        <f>Flavor!J46</f>
        <v>4.948266790037037E-2</v>
      </c>
      <c r="K28" s="78">
        <f>Flavor!K46</f>
        <v>1.9254012234295893E-2</v>
      </c>
      <c r="L28" s="79">
        <f>Flavor!L46</f>
        <v>165062792.88521856</v>
      </c>
      <c r="M28" s="80">
        <f>Flavor!M46</f>
        <v>32082004.412301183</v>
      </c>
      <c r="N28" s="78">
        <f>Flavor!N46</f>
        <v>0.24125292668748874</v>
      </c>
      <c r="O28" s="77">
        <f>Flavor!O46</f>
        <v>39386102.138142049</v>
      </c>
      <c r="P28" s="76">
        <f>Flavor!P46</f>
        <v>6167797.2297377437</v>
      </c>
      <c r="Q28" s="78">
        <f>Flavor!Q46</f>
        <v>0.18567465277788084</v>
      </c>
    </row>
    <row r="29" spans="2:17">
      <c r="B29" s="349"/>
      <c r="C29" s="151" t="s">
        <v>87</v>
      </c>
      <c r="D29" s="77">
        <f>Flavor!D47</f>
        <v>12189811.030099872</v>
      </c>
      <c r="E29" s="76">
        <f>Flavor!E47</f>
        <v>916321.97129079327</v>
      </c>
      <c r="F29" s="78">
        <f>Flavor!F47</f>
        <v>8.1281133685474363E-2</v>
      </c>
      <c r="G29" s="95">
        <f>Flavor!G47</f>
        <v>3.615440142785181</v>
      </c>
      <c r="H29" s="81">
        <f>Flavor!H47</f>
        <v>-2.7632757754322945E-2</v>
      </c>
      <c r="I29" s="178">
        <f>Flavor!I47</f>
        <v>2.9103465838499685</v>
      </c>
      <c r="J29" s="179">
        <f>Flavor!J47</f>
        <v>0.15615932244572628</v>
      </c>
      <c r="K29" s="78">
        <f>Flavor!K47</f>
        <v>5.6698876156339249E-2</v>
      </c>
      <c r="L29" s="79">
        <f>Flavor!L47</f>
        <v>35476574.88922783</v>
      </c>
      <c r="M29" s="80">
        <f>Flavor!M47</f>
        <v>4427274.9318757653</v>
      </c>
      <c r="N29" s="78">
        <f>Flavor!N47</f>
        <v>0.14258855877449325</v>
      </c>
      <c r="O29" s="77">
        <f>Flavor!O47</f>
        <v>21889800.859042645</v>
      </c>
      <c r="P29" s="76">
        <f>Flavor!P47</f>
        <v>1760556.1040336266</v>
      </c>
      <c r="Q29" s="78">
        <f>Flavor!Q47</f>
        <v>8.7462601079234481E-2</v>
      </c>
    </row>
    <row r="30" spans="2:17">
      <c r="B30" s="349"/>
      <c r="C30" s="151" t="s">
        <v>88</v>
      </c>
      <c r="D30" s="77">
        <f>Flavor!D48</f>
        <v>1156936.3475607329</v>
      </c>
      <c r="E30" s="76">
        <f>Flavor!E48</f>
        <v>171511.38110779342</v>
      </c>
      <c r="F30" s="78">
        <f>Flavor!F48</f>
        <v>0.17404813856619922</v>
      </c>
      <c r="G30" s="95">
        <f>Flavor!G48</f>
        <v>0.34314183405221099</v>
      </c>
      <c r="H30" s="81">
        <f>Flavor!H48</f>
        <v>2.4697830419231459E-2</v>
      </c>
      <c r="I30" s="178">
        <f>Flavor!I48</f>
        <v>3.647365722638757</v>
      </c>
      <c r="J30" s="179">
        <f>Flavor!J48</f>
        <v>0.23372766041476556</v>
      </c>
      <c r="K30" s="78">
        <f>Flavor!K48</f>
        <v>6.8468787889742352E-2</v>
      </c>
      <c r="L30" s="79">
        <f>Flavor!L48</f>
        <v>4219769.9773678966</v>
      </c>
      <c r="M30" s="80">
        <f>Flavor!M48</f>
        <v>855885.80441834265</v>
      </c>
      <c r="N30" s="78">
        <f>Flavor!N48</f>
        <v>0.25443379153803519</v>
      </c>
      <c r="O30" s="77">
        <f>Flavor!O48</f>
        <v>2194680.7037036419</v>
      </c>
      <c r="P30" s="76">
        <f>Flavor!P48</f>
        <v>376620.90937293926</v>
      </c>
      <c r="Q30" s="78">
        <f>Flavor!Q48</f>
        <v>0.20715540300014601</v>
      </c>
    </row>
    <row r="31" spans="2:17">
      <c r="B31" s="349"/>
      <c r="C31" s="151" t="s">
        <v>89</v>
      </c>
      <c r="D31" s="77">
        <f>Flavor!D49</f>
        <v>7322885.5874703061</v>
      </c>
      <c r="E31" s="76">
        <f>Flavor!E49</f>
        <v>-707329.26859372668</v>
      </c>
      <c r="F31" s="78">
        <f>Flavor!F49</f>
        <v>-8.808347986599456E-2</v>
      </c>
      <c r="G31" s="95">
        <f>Flavor!G49</f>
        <v>2.1719331373216759</v>
      </c>
      <c r="H31" s="81">
        <f>Flavor!H49</f>
        <v>-0.42306278408537779</v>
      </c>
      <c r="I31" s="178">
        <f>Flavor!I49</f>
        <v>3.1798918007419612</v>
      </c>
      <c r="J31" s="179">
        <f>Flavor!J49</f>
        <v>0.14206820266083486</v>
      </c>
      <c r="K31" s="78">
        <f>Flavor!K49</f>
        <v>4.6766442511860712E-2</v>
      </c>
      <c r="L31" s="79">
        <f>Flavor!L49</f>
        <v>23285983.837368306</v>
      </c>
      <c r="M31" s="80">
        <f>Flavor!M49</f>
        <v>-1108392.3500446491</v>
      </c>
      <c r="N31" s="78">
        <f>Flavor!N49</f>
        <v>-4.5436388351531569E-2</v>
      </c>
      <c r="O31" s="77">
        <f>Flavor!O49</f>
        <v>13787561.272386789</v>
      </c>
      <c r="P31" s="76">
        <f>Flavor!P49</f>
        <v>-1438352.4057262447</v>
      </c>
      <c r="Q31" s="78">
        <f>Flavor!Q49</f>
        <v>-9.4467395266653154E-2</v>
      </c>
    </row>
    <row r="32" spans="2:17">
      <c r="B32" s="349"/>
      <c r="C32" s="151" t="s">
        <v>90</v>
      </c>
      <c r="D32" s="77">
        <f>Flavor!D50</f>
        <v>3127330.5628417647</v>
      </c>
      <c r="E32" s="76">
        <f>Flavor!E50</f>
        <v>-282825.97291850718</v>
      </c>
      <c r="F32" s="78">
        <f>Flavor!F50</f>
        <v>-8.2936360824695396E-2</v>
      </c>
      <c r="G32" s="95">
        <f>Flavor!G50</f>
        <v>0.92755141394217766</v>
      </c>
      <c r="H32" s="81">
        <f>Flavor!H50</f>
        <v>-0.17445425592790254</v>
      </c>
      <c r="I32" s="178">
        <f>Flavor!I50</f>
        <v>2.5992949991945911</v>
      </c>
      <c r="J32" s="179">
        <f>Flavor!J50</f>
        <v>0.11959849146812607</v>
      </c>
      <c r="K32" s="78">
        <f>Flavor!K50</f>
        <v>4.8231100497770657E-2</v>
      </c>
      <c r="L32" s="79">
        <f>Flavor!L50</f>
        <v>8128854.6928230049</v>
      </c>
      <c r="M32" s="80">
        <f>Flavor!M50</f>
        <v>-327298.55970232096</v>
      </c>
      <c r="N32" s="78">
        <f>Flavor!N50</f>
        <v>-3.870537228077995E-2</v>
      </c>
      <c r="O32" s="77">
        <f>Flavor!O50</f>
        <v>2666627.6696910858</v>
      </c>
      <c r="P32" s="76">
        <f>Flavor!P50</f>
        <v>48728.798991107848</v>
      </c>
      <c r="Q32" s="78">
        <f>Flavor!Q50</f>
        <v>1.8613705646344798E-2</v>
      </c>
    </row>
    <row r="33" spans="2:17">
      <c r="B33" s="349"/>
      <c r="C33" s="151" t="s">
        <v>91</v>
      </c>
      <c r="D33" s="77">
        <f>Flavor!D51</f>
        <v>3431409.5642791148</v>
      </c>
      <c r="E33" s="76">
        <f>Flavor!E51</f>
        <v>-244937.28665567283</v>
      </c>
      <c r="F33" s="78">
        <f>Flavor!F51</f>
        <v>-6.6625184343907171E-2</v>
      </c>
      <c r="G33" s="95">
        <f>Flavor!G51</f>
        <v>1.0177398037096621</v>
      </c>
      <c r="H33" s="81">
        <f>Flavor!H51</f>
        <v>-0.17028632695472612</v>
      </c>
      <c r="I33" s="178">
        <f>Flavor!I51</f>
        <v>3.2071584940650055</v>
      </c>
      <c r="J33" s="179">
        <f>Flavor!J51</f>
        <v>0.11453455070869678</v>
      </c>
      <c r="K33" s="78">
        <f>Flavor!K51</f>
        <v>3.7034748746204403E-2</v>
      </c>
      <c r="L33" s="79">
        <f>Flavor!L51</f>
        <v>11005074.330693662</v>
      </c>
      <c r="M33" s="80">
        <f>Flavor!M51</f>
        <v>-364483.96458982863</v>
      </c>
      <c r="N33" s="78">
        <f>Flavor!N51</f>
        <v>-3.2057882560048961E-2</v>
      </c>
      <c r="O33" s="77">
        <f>Flavor!O51</f>
        <v>7218938.2377676964</v>
      </c>
      <c r="P33" s="76">
        <f>Flavor!P51</f>
        <v>-790734.38563524466</v>
      </c>
      <c r="Q33" s="78">
        <f>Flavor!Q51</f>
        <v>-9.872243508740286E-2</v>
      </c>
    </row>
    <row r="34" spans="2:17">
      <c r="B34" s="349"/>
      <c r="C34" s="151" t="s">
        <v>92</v>
      </c>
      <c r="D34" s="77">
        <f>Flavor!D52</f>
        <v>866901.61186622304</v>
      </c>
      <c r="E34" s="76">
        <f>Flavor!E52</f>
        <v>278626.89458098717</v>
      </c>
      <c r="F34" s="78">
        <f>Flavor!F52</f>
        <v>0.47363397812979569</v>
      </c>
      <c r="G34" s="95">
        <f>Flavor!G52</f>
        <v>0.2571189069007776</v>
      </c>
      <c r="H34" s="81">
        <f>Flavor!H52</f>
        <v>6.7015588448559316E-2</v>
      </c>
      <c r="I34" s="178">
        <f>Flavor!I52</f>
        <v>3.3176336364021788</v>
      </c>
      <c r="J34" s="179">
        <f>Flavor!J52</f>
        <v>0.22145389859159303</v>
      </c>
      <c r="K34" s="78">
        <f>Flavor!K52</f>
        <v>7.1524884646454873E-2</v>
      </c>
      <c r="L34" s="79">
        <f>Flavor!L52</f>
        <v>2876061.9469786477</v>
      </c>
      <c r="M34" s="80">
        <f>Flavor!M52</f>
        <v>1054657.6870538497</v>
      </c>
      <c r="N34" s="78">
        <f>Flavor!N52</f>
        <v>0.57903547842662573</v>
      </c>
      <c r="O34" s="77">
        <f>Flavor!O52</f>
        <v>1498192.6360388994</v>
      </c>
      <c r="P34" s="76">
        <f>Flavor!P52</f>
        <v>567934.59280050511</v>
      </c>
      <c r="Q34" s="78">
        <f>Flavor!Q52</f>
        <v>0.61051296135362976</v>
      </c>
    </row>
    <row r="35" spans="2:17">
      <c r="B35" s="349"/>
      <c r="C35" s="151" t="s">
        <v>93</v>
      </c>
      <c r="D35" s="77">
        <f>Flavor!D53</f>
        <v>3199041.013261613</v>
      </c>
      <c r="E35" s="76">
        <f>Flavor!E53</f>
        <v>-156624.02308663819</v>
      </c>
      <c r="F35" s="78">
        <f>Flavor!F53</f>
        <v>-4.6674510533709822E-2</v>
      </c>
      <c r="G35" s="95">
        <f>Flavor!G53</f>
        <v>0.94882039345834346</v>
      </c>
      <c r="H35" s="81">
        <f>Flavor!H53</f>
        <v>-0.13557613129418544</v>
      </c>
      <c r="I35" s="178">
        <f>Flavor!I53</f>
        <v>2.8350841870376313</v>
      </c>
      <c r="J35" s="179">
        <f>Flavor!J53</f>
        <v>0.25613500217768381</v>
      </c>
      <c r="K35" s="78">
        <f>Flavor!K53</f>
        <v>9.9317583952936037E-2</v>
      </c>
      <c r="L35" s="79">
        <f>Flavor!L53</f>
        <v>9069550.5903828405</v>
      </c>
      <c r="M35" s="80">
        <f>Flavor!M53</f>
        <v>415460.98022949137</v>
      </c>
      <c r="N35" s="78">
        <f>Flavor!N53</f>
        <v>4.8007473800832236E-2</v>
      </c>
      <c r="O35" s="77">
        <f>Flavor!O53</f>
        <v>4862780.1845532656</v>
      </c>
      <c r="P35" s="76">
        <f>Flavor!P53</f>
        <v>35416.576640359126</v>
      </c>
      <c r="Q35" s="78">
        <f>Flavor!Q53</f>
        <v>7.3366291659292173E-3</v>
      </c>
    </row>
    <row r="36" spans="2:17" ht="15" thickBot="1">
      <c r="B36" s="350"/>
      <c r="C36" s="157" t="s">
        <v>94</v>
      </c>
      <c r="D36" s="144">
        <f>Flavor!D54</f>
        <v>1890830.8069315124</v>
      </c>
      <c r="E36" s="138">
        <f>Flavor!E54</f>
        <v>318538.22827198473</v>
      </c>
      <c r="F36" s="140">
        <f>Flavor!F54</f>
        <v>0.20259475405242794</v>
      </c>
      <c r="G36" s="141">
        <f>Flavor!G54</f>
        <v>0.56081145029358803</v>
      </c>
      <c r="H36" s="142">
        <f>Flavor!H54</f>
        <v>5.271883982016301E-2</v>
      </c>
      <c r="I36" s="180">
        <f>Flavor!I54</f>
        <v>2.8309332338111322</v>
      </c>
      <c r="J36" s="181">
        <f>Flavor!J54</f>
        <v>0.36225554454684783</v>
      </c>
      <c r="K36" s="140">
        <f>Flavor!K54</f>
        <v>0.14674072120561324</v>
      </c>
      <c r="L36" s="143">
        <f>Flavor!L54</f>
        <v>5352815.7708563386</v>
      </c>
      <c r="M36" s="139">
        <f>Flavor!M54</f>
        <v>1471332.1609237525</v>
      </c>
      <c r="N36" s="140">
        <f>Flavor!N54</f>
        <v>0.37906437558016809</v>
      </c>
      <c r="O36" s="144">
        <f>Flavor!O54</f>
        <v>4660136.9371852875</v>
      </c>
      <c r="P36" s="138">
        <f>Flavor!P54</f>
        <v>1026038.1492396211</v>
      </c>
      <c r="Q36" s="140">
        <f>Flavor!Q54</f>
        <v>0.28233633951916703</v>
      </c>
    </row>
    <row r="37" spans="2:17">
      <c r="B37" s="351" t="s">
        <v>95</v>
      </c>
      <c r="C37" s="221" t="s">
        <v>144</v>
      </c>
      <c r="D37" s="116">
        <f>Fat!D15</f>
        <v>75747250.694728687</v>
      </c>
      <c r="E37" s="110">
        <f>Fat!E15</f>
        <v>8846725.3220423087</v>
      </c>
      <c r="F37" s="112">
        <f>Fat!F15</f>
        <v>0.13223700819626419</v>
      </c>
      <c r="G37" s="113">
        <f>Fat!G15</f>
        <v>22.466275333645672</v>
      </c>
      <c r="H37" s="114">
        <f>Fat!H15</f>
        <v>0.84710404198204969</v>
      </c>
      <c r="I37" s="182">
        <f>Fat!I15</f>
        <v>3.1210410874467756</v>
      </c>
      <c r="J37" s="183">
        <f>Fat!J15</f>
        <v>6.7046397887946974E-2</v>
      </c>
      <c r="K37" s="112">
        <f>Fat!K15</f>
        <v>2.1953672060128011E-2</v>
      </c>
      <c r="L37" s="115">
        <f>Fat!L15</f>
        <v>236410281.67937955</v>
      </c>
      <c r="M37" s="111">
        <f>Fat!M15</f>
        <v>32096432.462499678</v>
      </c>
      <c r="N37" s="112">
        <f>Fat!N15</f>
        <v>0.15709376816854545</v>
      </c>
      <c r="O37" s="116">
        <f>Fat!O15</f>
        <v>76628621.079419792</v>
      </c>
      <c r="P37" s="110">
        <f>Fat!P15</f>
        <v>10013316.003385335</v>
      </c>
      <c r="Q37" s="112">
        <f>Fat!Q15</f>
        <v>0.15031554673443548</v>
      </c>
    </row>
    <row r="38" spans="2:17">
      <c r="B38" s="349"/>
      <c r="C38" s="222" t="s">
        <v>97</v>
      </c>
      <c r="D38" s="77">
        <f>Fat!D16</f>
        <v>6711831.6174694914</v>
      </c>
      <c r="E38" s="76">
        <f>Fat!E16</f>
        <v>928343.06564605981</v>
      </c>
      <c r="F38" s="78">
        <f>Fat!F16</f>
        <v>0.16051610672824271</v>
      </c>
      <c r="G38" s="95">
        <f>Fat!G16</f>
        <v>1.9906974276708842</v>
      </c>
      <c r="H38" s="81">
        <f>Fat!H16</f>
        <v>0.12174006195945797</v>
      </c>
      <c r="I38" s="178">
        <f>Fat!I16</f>
        <v>3.5236555092410726</v>
      </c>
      <c r="J38" s="179">
        <f>Fat!J16</f>
        <v>0.16859650916631486</v>
      </c>
      <c r="K38" s="78">
        <f>Fat!K16</f>
        <v>5.0251429009909566E-2</v>
      </c>
      <c r="L38" s="79">
        <f>Fat!L16</f>
        <v>23650182.455994792</v>
      </c>
      <c r="M38" s="80">
        <f>Fat!M16</f>
        <v>4246237.1383702606</v>
      </c>
      <c r="N38" s="78">
        <f>Fat!N16</f>
        <v>0.21883369948035358</v>
      </c>
      <c r="O38" s="77">
        <f>Fat!O16</f>
        <v>9684632.7718006372</v>
      </c>
      <c r="P38" s="76">
        <f>Fat!P16</f>
        <v>2129392.0134272128</v>
      </c>
      <c r="Q38" s="78">
        <f>Fat!Q16</f>
        <v>0.28184303869697619</v>
      </c>
    </row>
    <row r="39" spans="2:17">
      <c r="B39" s="349"/>
      <c r="C39" s="222" t="s">
        <v>59</v>
      </c>
      <c r="D39" s="77">
        <f>Fat!D17</f>
        <v>132601366.47025301</v>
      </c>
      <c r="E39" s="76">
        <f>Fat!E17</f>
        <v>6379052.8936558068</v>
      </c>
      <c r="F39" s="78">
        <f>Fat!F17</f>
        <v>5.0538234587062289E-2</v>
      </c>
      <c r="G39" s="95">
        <f>Fat!G17</f>
        <v>39.328936448721443</v>
      </c>
      <c r="H39" s="81">
        <f>Fat!H17</f>
        <v>-1.4603070264372136</v>
      </c>
      <c r="I39" s="178">
        <f>Fat!I17</f>
        <v>2.6353042768586619</v>
      </c>
      <c r="J39" s="179">
        <f>Fat!J17</f>
        <v>0.10187601946419766</v>
      </c>
      <c r="K39" s="78">
        <f>Fat!K17</f>
        <v>4.0212711438283762E-2</v>
      </c>
      <c r="L39" s="79">
        <f>Fat!L17</f>
        <v>349444948.17636049</v>
      </c>
      <c r="M39" s="80">
        <f>Fat!M17</f>
        <v>29669772.247704208</v>
      </c>
      <c r="N39" s="78">
        <f>Fat!N17</f>
        <v>9.2783225469395755E-2</v>
      </c>
      <c r="O39" s="77">
        <f>Fat!O17</f>
        <v>144303347.31810594</v>
      </c>
      <c r="P39" s="76">
        <f>Fat!P17</f>
        <v>7242519.2211647034</v>
      </c>
      <c r="Q39" s="78">
        <f>Fat!Q17</f>
        <v>5.2841642077648687E-2</v>
      </c>
    </row>
    <row r="40" spans="2:17" ht="15" thickBot="1">
      <c r="B40" s="352"/>
      <c r="C40" s="223" t="s">
        <v>15</v>
      </c>
      <c r="D40" s="109">
        <f>Fat!D18</f>
        <v>122002821.10392798</v>
      </c>
      <c r="E40" s="103">
        <f>Fat!E18</f>
        <v>11597675.492734164</v>
      </c>
      <c r="F40" s="105">
        <f>Fat!F18</f>
        <v>0.10504651235710423</v>
      </c>
      <c r="G40" s="106">
        <f>Fat!G18</f>
        <v>36.185458155421976</v>
      </c>
      <c r="H40" s="107">
        <f>Fat!H18</f>
        <v>0.50759552052022627</v>
      </c>
      <c r="I40" s="190">
        <f>Fat!I18</f>
        <v>2.8140155716367192</v>
      </c>
      <c r="J40" s="191">
        <f>Fat!J18</f>
        <v>9.6386366823762781E-2</v>
      </c>
      <c r="K40" s="105">
        <f>Fat!K18</f>
        <v>3.5467077941707899E-2</v>
      </c>
      <c r="L40" s="108">
        <f>Fat!L18</f>
        <v>343317838.37006229</v>
      </c>
      <c r="M40" s="104">
        <f>Fat!M18</f>
        <v>43277590.295454979</v>
      </c>
      <c r="N40" s="105">
        <f>Fat!N18</f>
        <v>0.14423928314008616</v>
      </c>
      <c r="O40" s="109">
        <f>Fat!O18</f>
        <v>118119978.1012181</v>
      </c>
      <c r="P40" s="103">
        <f>Fat!P18</f>
        <v>5509222.2263900489</v>
      </c>
      <c r="Q40" s="105">
        <f>Fat!Q18</f>
        <v>4.8922699999579065E-2</v>
      </c>
    </row>
    <row r="41" spans="2:17" ht="15" hidden="1" thickBot="1">
      <c r="B41" s="348" t="s">
        <v>98</v>
      </c>
      <c r="C41" s="154" t="s">
        <v>99</v>
      </c>
      <c r="D41" s="125">
        <f>Organic!D6</f>
        <v>25352903.865122605</v>
      </c>
      <c r="E41" s="117">
        <f>Organic!E6</f>
        <v>3422340.2480186448</v>
      </c>
      <c r="F41" s="121">
        <f>Organic!F6</f>
        <v>0.15605345616149657</v>
      </c>
      <c r="G41" s="122">
        <f>Organic!G6</f>
        <v>7.5195510532362082</v>
      </c>
      <c r="H41" s="123">
        <f>Organic!H6</f>
        <v>0.43260205366277837</v>
      </c>
      <c r="I41" s="186">
        <f>Organic!I6</f>
        <v>3.0308676256986957</v>
      </c>
      <c r="J41" s="187">
        <f>Organic!J6</f>
        <v>9.7875660691020716E-2</v>
      </c>
      <c r="K41" s="121">
        <f>Organic!K6</f>
        <v>3.3370586029124905E-2</v>
      </c>
      <c r="L41" s="124">
        <f>Organic!L6</f>
        <v>76841295.542251438</v>
      </c>
      <c r="M41" s="118">
        <f>Organic!M6</f>
        <v>12519128.665195867</v>
      </c>
      <c r="N41" s="121">
        <f>Organic!N6</f>
        <v>0.19463163747460099</v>
      </c>
      <c r="O41" s="125">
        <f>Organic!O6</f>
        <v>13869342.657167673</v>
      </c>
      <c r="P41" s="117">
        <f>Organic!P6</f>
        <v>1612168.5179325379</v>
      </c>
      <c r="Q41" s="121">
        <f>Organic!Q6</f>
        <v>0.13152856438353086</v>
      </c>
    </row>
    <row r="42" spans="2:17" hidden="1">
      <c r="B42" s="34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0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51" t="s">
        <v>63</v>
      </c>
      <c r="C44" s="150" t="s">
        <v>102</v>
      </c>
      <c r="D44" s="116">
        <f>Size!D24</f>
        <v>60714023.370760106</v>
      </c>
      <c r="E44" s="110">
        <f>Size!E24</f>
        <v>1981388.1456033066</v>
      </c>
      <c r="F44" s="112">
        <f>Size!F24</f>
        <v>3.3735726960104517E-2</v>
      </c>
      <c r="G44" s="113">
        <f>Size!G24</f>
        <v>18.007491402665764</v>
      </c>
      <c r="H44" s="114">
        <f>Size!H24</f>
        <v>-0.972193648684609</v>
      </c>
      <c r="I44" s="182">
        <f>Size!I24</f>
        <v>3.5424987938183325</v>
      </c>
      <c r="J44" s="183">
        <f>Size!J24</f>
        <v>0.16077123724085718</v>
      </c>
      <c r="K44" s="112">
        <f>Size!K24</f>
        <v>4.754115597755839E-2</v>
      </c>
      <c r="L44" s="115">
        <f>Size!L24</f>
        <v>215079354.55877572</v>
      </c>
      <c r="M44" s="111">
        <f>Size!M24</f>
        <v>16461583.547450066</v>
      </c>
      <c r="N44" s="112">
        <f>Size!N24</f>
        <v>8.2880718395089564E-2</v>
      </c>
      <c r="O44" s="116">
        <f>Size!O24</f>
        <v>181388428.46339846</v>
      </c>
      <c r="P44" s="110">
        <f>Size!P24</f>
        <v>7190932.0436321497</v>
      </c>
      <c r="Q44" s="112">
        <f>Size!Q24</f>
        <v>4.1280340943041186E-2</v>
      </c>
    </row>
    <row r="45" spans="2:17">
      <c r="B45" s="349"/>
      <c r="C45" s="151" t="s">
        <v>103</v>
      </c>
      <c r="D45" s="77">
        <f>Size!D25</f>
        <v>46664330.238430955</v>
      </c>
      <c r="E45" s="76">
        <f>Size!E25</f>
        <v>-667233.75660290569</v>
      </c>
      <c r="F45" s="78">
        <f>Size!F25</f>
        <v>-1.4097014767416378E-2</v>
      </c>
      <c r="G45" s="95">
        <f>Size!G25</f>
        <v>13.840419048631093</v>
      </c>
      <c r="H45" s="81">
        <f>Size!H25</f>
        <v>-1.4549644152594325</v>
      </c>
      <c r="I45" s="178">
        <f>Size!I25</f>
        <v>2.9760713330714035</v>
      </c>
      <c r="J45" s="179">
        <f>Size!J25</f>
        <v>3.6331537291546034E-2</v>
      </c>
      <c r="K45" s="78">
        <f>Size!K25</f>
        <v>1.2358759555421116E-2</v>
      </c>
      <c r="L45" s="79">
        <f>Size!L25</f>
        <v>138876375.49957141</v>
      </c>
      <c r="M45" s="80">
        <f>Size!M25</f>
        <v>-266106.77313068509</v>
      </c>
      <c r="N45" s="78">
        <f>Size!N25</f>
        <v>-1.9124768279550214E-3</v>
      </c>
      <c r="O45" s="77">
        <f>Size!O25</f>
        <v>28463435.767109275</v>
      </c>
      <c r="P45" s="76">
        <f>Size!P25</f>
        <v>-619241.68786130846</v>
      </c>
      <c r="Q45" s="78">
        <f>Size!Q25</f>
        <v>-2.129245798706448E-2</v>
      </c>
    </row>
    <row r="46" spans="2:17">
      <c r="B46" s="349"/>
      <c r="C46" s="151" t="s">
        <v>104</v>
      </c>
      <c r="D46" s="77">
        <f>Size!D26</f>
        <v>81418908.634289503</v>
      </c>
      <c r="E46" s="76">
        <f>Size!E26</f>
        <v>1650407.3123790771</v>
      </c>
      <c r="F46" s="78">
        <f>Size!F26</f>
        <v>2.0689962642256025E-2</v>
      </c>
      <c r="G46" s="95">
        <f>Size!G26</f>
        <v>24.148462181349952</v>
      </c>
      <c r="H46" s="81">
        <f>Size!H26</f>
        <v>-1.6290468015878012</v>
      </c>
      <c r="I46" s="178">
        <f>Size!I26</f>
        <v>2.6678054511247273</v>
      </c>
      <c r="J46" s="179">
        <f>Size!J26</f>
        <v>0.18319580140032254</v>
      </c>
      <c r="K46" s="78">
        <f>Size!K26</f>
        <v>7.3732226476960996E-2</v>
      </c>
      <c r="L46" s="79">
        <f>Size!L26</f>
        <v>217209808.27918366</v>
      </c>
      <c r="M46" s="80">
        <f>Size!M26</f>
        <v>19016220.150711089</v>
      </c>
      <c r="N46" s="78">
        <f>Size!N26</f>
        <v>9.5947706130555754E-2</v>
      </c>
      <c r="O46" s="77">
        <f>Size!O26</f>
        <v>42782564.784198165</v>
      </c>
      <c r="P46" s="76">
        <f>Size!P26</f>
        <v>1452415.8594538271</v>
      </c>
      <c r="Q46" s="78">
        <f>Size!Q26</f>
        <v>3.5141800773533301E-2</v>
      </c>
    </row>
    <row r="47" spans="2:17">
      <c r="B47" s="349"/>
      <c r="C47" s="151" t="s">
        <v>105</v>
      </c>
      <c r="D47" s="77">
        <f>Size!D27</f>
        <v>87178404.397883877</v>
      </c>
      <c r="E47" s="76">
        <f>Size!E27</f>
        <v>13764413.950432152</v>
      </c>
      <c r="F47" s="78">
        <f>Size!F27</f>
        <v>0.18749033891958844</v>
      </c>
      <c r="G47" s="95">
        <f>Size!G27</f>
        <v>25.856701311102047</v>
      </c>
      <c r="H47" s="81">
        <f>Size!H27</f>
        <v>2.1326778322669284</v>
      </c>
      <c r="I47" s="178">
        <f>Size!I27</f>
        <v>2.3736506180930164</v>
      </c>
      <c r="J47" s="179">
        <f>Size!J27</f>
        <v>7.0330253933676534E-2</v>
      </c>
      <c r="K47" s="78">
        <f>Size!K27</f>
        <v>3.0534290855951121E-2</v>
      </c>
      <c r="L47" s="79">
        <f>Size!L27</f>
        <v>206931073.48339999</v>
      </c>
      <c r="M47" s="80">
        <f>Size!M27</f>
        <v>37835134.271585196</v>
      </c>
      <c r="N47" s="78">
        <f>Size!N27</f>
        <v>0.22374951431679113</v>
      </c>
      <c r="O47" s="77">
        <f>Size!O27</f>
        <v>43248537.970119476</v>
      </c>
      <c r="P47" s="76">
        <f>Size!P27</f>
        <v>6660091.4559622109</v>
      </c>
      <c r="Q47" s="78">
        <f>Size!Q27</f>
        <v>0.18202717224917445</v>
      </c>
    </row>
    <row r="48" spans="2:17">
      <c r="B48" s="349"/>
      <c r="C48" s="151" t="s">
        <v>106</v>
      </c>
      <c r="D48" s="77">
        <f>Size!D28</f>
        <v>76149321.831729874</v>
      </c>
      <c r="E48" s="76">
        <f>Size!E28</f>
        <v>5799677.0537501574</v>
      </c>
      <c r="F48" s="78">
        <f>Size!F28</f>
        <v>8.2440743973244995E-2</v>
      </c>
      <c r="G48" s="95">
        <f>Size!G28</f>
        <v>22.585527726105234</v>
      </c>
      <c r="H48" s="81">
        <f>Size!H28</f>
        <v>-0.14824024193787722</v>
      </c>
      <c r="I48" s="178">
        <f>Size!I28</f>
        <v>3.6377781285921844</v>
      </c>
      <c r="J48" s="179">
        <f>Size!J28</f>
        <v>0.16543081640390911</v>
      </c>
      <c r="K48" s="78">
        <f>Size!K28</f>
        <v>4.7642358764986133E-2</v>
      </c>
      <c r="L48" s="79">
        <f>Size!L28</f>
        <v>277014337.46659428</v>
      </c>
      <c r="M48" s="80">
        <f>Size!M28</f>
        <v>32735937.508376479</v>
      </c>
      <c r="N48" s="78">
        <f>Size!N28</f>
        <v>0.13401077423945687</v>
      </c>
      <c r="O48" s="77">
        <f>Size!O28</f>
        <v>213575201.78869003</v>
      </c>
      <c r="P48" s="76">
        <f>Size!P28</f>
        <v>14853318.766440123</v>
      </c>
      <c r="Q48" s="78">
        <f>Size!Q28</f>
        <v>7.4744253328039717E-2</v>
      </c>
    </row>
    <row r="49" spans="2:17" ht="15" customHeight="1">
      <c r="B49" s="349"/>
      <c r="C49" s="151" t="s">
        <v>107</v>
      </c>
      <c r="D49" s="77">
        <f>Size!D29</f>
        <v>110506287.93122929</v>
      </c>
      <c r="E49" s="76">
        <f>Size!E29</f>
        <v>18117089.630543783</v>
      </c>
      <c r="F49" s="78">
        <f>Size!F29</f>
        <v>0.19609532243781097</v>
      </c>
      <c r="G49" s="95">
        <f>Size!G29</f>
        <v>32.775640937353437</v>
      </c>
      <c r="H49" s="81">
        <f>Size!H29</f>
        <v>2.9197034475490362</v>
      </c>
      <c r="I49" s="178">
        <f>Size!I29</f>
        <v>2.3800062628864924</v>
      </c>
      <c r="J49" s="179">
        <f>Size!J29</f>
        <v>5.6617485942377144E-2</v>
      </c>
      <c r="K49" s="78">
        <f>Size!K29</f>
        <v>2.4368494203042702E-2</v>
      </c>
      <c r="L49" s="79">
        <f>Size!L29</f>
        <v>263005657.36466375</v>
      </c>
      <c r="M49" s="80">
        <f>Size!M29</f>
        <v>48349630.921986729</v>
      </c>
      <c r="N49" s="78">
        <f>Size!N29</f>
        <v>0.22524236436892348</v>
      </c>
      <c r="O49" s="77">
        <f>Size!O29</f>
        <v>53095028.606892467</v>
      </c>
      <c r="P49" s="76">
        <f>Size!P29</f>
        <v>8227491.628723219</v>
      </c>
      <c r="Q49" s="78">
        <f>Size!Q29</f>
        <v>0.18337292801979274</v>
      </c>
    </row>
    <row r="50" spans="2:17" ht="15" thickBot="1">
      <c r="B50" s="352"/>
      <c r="C50" s="152" t="s">
        <v>108</v>
      </c>
      <c r="D50" s="144">
        <f>Size!D30</f>
        <v>150407660.12341961</v>
      </c>
      <c r="E50" s="138">
        <f>Size!E30</f>
        <v>3835030.0897844136</v>
      </c>
      <c r="F50" s="140">
        <f>Size!F30</f>
        <v>2.6164708164848775E-2</v>
      </c>
      <c r="G50" s="141">
        <f>Size!G30</f>
        <v>44.610198702001185</v>
      </c>
      <c r="H50" s="142">
        <f>Size!H30</f>
        <v>-2.7553306075866288</v>
      </c>
      <c r="I50" s="180">
        <f>Size!I30</f>
        <v>2.7445627138392186</v>
      </c>
      <c r="J50" s="181">
        <f>Size!J30</f>
        <v>0.12061585521618357</v>
      </c>
      <c r="K50" s="140">
        <f>Size!K30</f>
        <v>4.5967339170686933E-2</v>
      </c>
      <c r="L50" s="143">
        <f>Size!L30</f>
        <v>412803255.85053933</v>
      </c>
      <c r="M50" s="139">
        <f>Size!M30</f>
        <v>28204463.713665903</v>
      </c>
      <c r="N50" s="140">
        <f>Size!N30</f>
        <v>7.3334769350051218E-2</v>
      </c>
      <c r="O50" s="144">
        <f>Size!O30</f>
        <v>82066348.874961972</v>
      </c>
      <c r="P50" s="138">
        <f>Size!P30</f>
        <v>1813639.0692040622</v>
      </c>
      <c r="Q50" s="140">
        <f>Size!Q30</f>
        <v>2.2599100685743306E-2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3" t="s">
        <v>136</v>
      </c>
      <c r="C52" s="353"/>
      <c r="D52" s="353"/>
      <c r="E52" s="353"/>
      <c r="F52" s="353"/>
      <c r="G52" s="353"/>
      <c r="H52" s="353"/>
      <c r="I52" s="353"/>
      <c r="J52" s="353"/>
      <c r="K52" s="353"/>
      <c r="L52" s="353"/>
      <c r="M52" s="353"/>
      <c r="N52" s="353"/>
      <c r="O52" s="353"/>
      <c r="P52" s="353"/>
      <c r="Q52" s="353"/>
    </row>
    <row r="53" spans="2:17">
      <c r="B53" s="354" t="s">
        <v>370</v>
      </c>
      <c r="C53" s="354"/>
      <c r="D53" s="354"/>
      <c r="E53" s="354"/>
      <c r="F53" s="354"/>
      <c r="G53" s="354"/>
      <c r="H53" s="354"/>
      <c r="I53" s="354"/>
      <c r="J53" s="354"/>
      <c r="K53" s="354"/>
      <c r="L53" s="354"/>
      <c r="M53" s="354"/>
      <c r="N53" s="354"/>
      <c r="O53" s="354"/>
      <c r="P53" s="354"/>
      <c r="Q53" s="354"/>
    </row>
    <row r="54" spans="2:17" ht="15" thickBot="1">
      <c r="B54" s="354" t="str">
        <f>'HOME PAGE'!H6</f>
        <v>LATEST 52 WEEKS ENDING 01-26-2025</v>
      </c>
      <c r="C54" s="354"/>
      <c r="D54" s="354"/>
      <c r="E54" s="354"/>
      <c r="F54" s="354"/>
      <c r="G54" s="354"/>
      <c r="H54" s="354"/>
      <c r="I54" s="354"/>
      <c r="J54" s="354"/>
      <c r="K54" s="354"/>
      <c r="L54" s="354"/>
      <c r="M54" s="354"/>
      <c r="N54" s="354"/>
      <c r="O54" s="354"/>
      <c r="P54" s="354"/>
      <c r="Q54" s="354"/>
    </row>
    <row r="55" spans="2:17">
      <c r="D55" s="355" t="s">
        <v>64</v>
      </c>
      <c r="E55" s="356"/>
      <c r="F55" s="359"/>
      <c r="G55" s="355" t="s">
        <v>21</v>
      </c>
      <c r="H55" s="357"/>
      <c r="I55" s="358" t="s">
        <v>22</v>
      </c>
      <c r="J55" s="356"/>
      <c r="K55" s="359"/>
      <c r="L55" s="355" t="s">
        <v>23</v>
      </c>
      <c r="M55" s="356"/>
      <c r="N55" s="357"/>
      <c r="O55" s="358" t="s">
        <v>24</v>
      </c>
      <c r="P55" s="356"/>
      <c r="Q55" s="357"/>
    </row>
    <row r="56" spans="2:17" ht="29.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Data'!D27</f>
        <v>4033265683.7675352</v>
      </c>
      <c r="E57" s="284">
        <f>'Segment Data'!E27</f>
        <v>296282580.29405832</v>
      </c>
      <c r="F57" s="285">
        <f>'Segment Data'!F27</f>
        <v>7.9283896151060337E-2</v>
      </c>
      <c r="G57" s="286">
        <f>'Segment Data'!G27</f>
        <v>99.954821432544136</v>
      </c>
      <c r="H57" s="287">
        <f>'Segment Data'!H27</f>
        <v>-3.9342821472416745E-3</v>
      </c>
      <c r="I57" s="288">
        <f>'Segment Data'!I27</f>
        <v>2.8133480450788766</v>
      </c>
      <c r="J57" s="289">
        <f>'Segment Data'!J27</f>
        <v>4.0883404091298203E-2</v>
      </c>
      <c r="K57" s="285">
        <f>'Segment Data'!K27</f>
        <v>1.4746231020185399E-2</v>
      </c>
      <c r="L57" s="290">
        <f>'Segment Data'!L27</f>
        <v>11346980126.711113</v>
      </c>
      <c r="M57" s="291">
        <f>'Segment Data'!M27</f>
        <v>986326608.36287308</v>
      </c>
      <c r="N57" s="285">
        <f>'Segment Data'!N27</f>
        <v>9.5199265820069559E-2</v>
      </c>
      <c r="O57" s="283">
        <f>'Segment Data'!O27</f>
        <v>4269292389.3790112</v>
      </c>
      <c r="P57" s="284">
        <f>'Segment Data'!P27</f>
        <v>247010288.83457184</v>
      </c>
      <c r="Q57" s="285">
        <f>'Segment Data'!Q27</f>
        <v>6.1410483566316135E-2</v>
      </c>
    </row>
    <row r="58" spans="2:17">
      <c r="B58" s="345" t="s">
        <v>60</v>
      </c>
      <c r="C58" s="151" t="s">
        <v>145</v>
      </c>
      <c r="D58" s="77">
        <f>'Segment Data'!D28</f>
        <v>63840397.470539995</v>
      </c>
      <c r="E58" s="76">
        <f>'Segment Data'!E28</f>
        <v>-1900822.8876361102</v>
      </c>
      <c r="F58" s="78">
        <f>'Segment Data'!F28</f>
        <v>-2.8913714672163197E-2</v>
      </c>
      <c r="G58" s="95">
        <f>'Segment Data'!G28</f>
        <v>1.5821312131834897</v>
      </c>
      <c r="H58" s="81">
        <f>'Segment Data'!H28</f>
        <v>-0.17634893088261006</v>
      </c>
      <c r="I58" s="178">
        <f>'Segment Data'!I28</f>
        <v>4.9503131767760298</v>
      </c>
      <c r="J58" s="179">
        <f>'Segment Data'!J28</f>
        <v>8.7491374187472992E-2</v>
      </c>
      <c r="K58" s="78">
        <f>'Segment Data'!K28</f>
        <v>1.7991893953609395E-2</v>
      </c>
      <c r="L58" s="79">
        <f>'Segment Data'!L28</f>
        <v>316029960.80903327</v>
      </c>
      <c r="M58" s="80">
        <f>'Segment Data'!M28</f>
        <v>-3657878.8774842024</v>
      </c>
      <c r="N58" s="78">
        <f>'Segment Data'!N28</f>
        <v>-1.1442033206740299E-2</v>
      </c>
      <c r="O58" s="77">
        <f>'Segment Data'!O28</f>
        <v>134746208.87580329</v>
      </c>
      <c r="P58" s="76">
        <f>'Segment Data'!P28</f>
        <v>-3849353.0951859653</v>
      </c>
      <c r="Q58" s="78">
        <f>'Segment Data'!Q28</f>
        <v>-2.7773999689771522E-2</v>
      </c>
    </row>
    <row r="59" spans="2:17">
      <c r="B59" s="346"/>
      <c r="C59" s="151" t="s">
        <v>149</v>
      </c>
      <c r="D59" s="77">
        <f>'Segment Data'!D29</f>
        <v>59752754.375607364</v>
      </c>
      <c r="E59" s="76">
        <f>'Segment Data'!E29</f>
        <v>7152.2034195885062</v>
      </c>
      <c r="F59" s="78">
        <f>'Segment Data'!F29</f>
        <v>1.1971096046493502E-4</v>
      </c>
      <c r="G59" s="95">
        <f>'Segment Data'!G29</f>
        <v>1.4808287779686831</v>
      </c>
      <c r="H59" s="81">
        <f>'Segment Data'!H29</f>
        <v>-0.11727747169722158</v>
      </c>
      <c r="I59" s="178">
        <f>'Segment Data'!I29</f>
        <v>3.918141076682804</v>
      </c>
      <c r="J59" s="179">
        <f>'Segment Data'!J29</f>
        <v>-1.9306329375938347E-2</v>
      </c>
      <c r="K59" s="78">
        <f>'Segment Data'!K29</f>
        <v>-4.9032602559289443E-3</v>
      </c>
      <c r="L59" s="79">
        <f>'Segment Data'!L29</f>
        <v>234119721.36400536</v>
      </c>
      <c r="M59" s="80">
        <f>'Segment Data'!M29</f>
        <v>-1125444.932292968</v>
      </c>
      <c r="N59" s="78">
        <f>'Segment Data'!N29</f>
        <v>-4.7841362694587162E-3</v>
      </c>
      <c r="O59" s="77">
        <f>'Segment Data'!O29</f>
        <v>97047261.024130106</v>
      </c>
      <c r="P59" s="76">
        <f>'Segment Data'!P29</f>
        <v>3232363.5175205916</v>
      </c>
      <c r="Q59" s="78">
        <f>'Segment Data'!Q29</f>
        <v>3.4454693267589646E-2</v>
      </c>
    </row>
    <row r="60" spans="2:17">
      <c r="B60" s="346"/>
      <c r="C60" s="151" t="s">
        <v>146</v>
      </c>
      <c r="D60" s="77">
        <f>'Segment Data'!D30</f>
        <v>1851822280.3037102</v>
      </c>
      <c r="E60" s="76">
        <f>'Segment Data'!E30</f>
        <v>283345664.21094298</v>
      </c>
      <c r="F60" s="78">
        <f>'Segment Data'!F30</f>
        <v>0.18065023176232331</v>
      </c>
      <c r="G60" s="95">
        <f>'Segment Data'!G30</f>
        <v>45.892976031189853</v>
      </c>
      <c r="H60" s="81">
        <f>'Segment Data'!H30</f>
        <v>3.9385527514873147</v>
      </c>
      <c r="I60" s="178">
        <f>'Segment Data'!I30</f>
        <v>3.066110985253188</v>
      </c>
      <c r="J60" s="179">
        <f>'Segment Data'!J30</f>
        <v>-3.3069964028003884E-2</v>
      </c>
      <c r="K60" s="78">
        <f>'Segment Data'!K30</f>
        <v>-1.0670549596555168E-2</v>
      </c>
      <c r="L60" s="79">
        <f>'Segment Data'!L30</f>
        <v>5677892636.3758144</v>
      </c>
      <c r="M60" s="80">
        <f>'Segment Data'!M30</f>
        <v>816899788.3880806</v>
      </c>
      <c r="N60" s="78">
        <f>'Segment Data'!N30</f>
        <v>0.16805204490811915</v>
      </c>
      <c r="O60" s="77">
        <f>'Segment Data'!O30</f>
        <v>2021614442.6362836</v>
      </c>
      <c r="P60" s="76">
        <f>'Segment Data'!P30</f>
        <v>188060021.8537178</v>
      </c>
      <c r="Q60" s="78">
        <f>'Segment Data'!Q30</f>
        <v>0.10256582500204892</v>
      </c>
    </row>
    <row r="61" spans="2:17">
      <c r="B61" s="346"/>
      <c r="C61" s="151" t="s">
        <v>148</v>
      </c>
      <c r="D61" s="77">
        <f>'Segment Data'!D31</f>
        <v>53514550.015273333</v>
      </c>
      <c r="E61" s="76">
        <f>'Segment Data'!E31</f>
        <v>11003515.752739139</v>
      </c>
      <c r="F61" s="78">
        <f>'Segment Data'!F31</f>
        <v>0.25883905069881474</v>
      </c>
      <c r="G61" s="95">
        <f>'Segment Data'!G31</f>
        <v>1.3262298371137753</v>
      </c>
      <c r="H61" s="81">
        <f>'Segment Data'!H31</f>
        <v>0.18912271851914886</v>
      </c>
      <c r="I61" s="178">
        <f>'Segment Data'!I31</f>
        <v>4.7889789968813012</v>
      </c>
      <c r="J61" s="179">
        <f>'Segment Data'!J31</f>
        <v>6.0109388272025832E-2</v>
      </c>
      <c r="K61" s="78">
        <f>'Segment Data'!K31</f>
        <v>1.2711153668223799E-2</v>
      </c>
      <c r="L61" s="79">
        <f>'Segment Data'!L31</f>
        <v>256280056.05069789</v>
      </c>
      <c r="M61" s="80">
        <f>'Segment Data'!M31</f>
        <v>55250918.096052319</v>
      </c>
      <c r="N61" s="78">
        <f>'Segment Data'!N31</f>
        <v>0.27484034731580825</v>
      </c>
      <c r="O61" s="77">
        <f>'Segment Data'!O31</f>
        <v>113740293.5148468</v>
      </c>
      <c r="P61" s="76">
        <f>'Segment Data'!P31</f>
        <v>20028022.733283401</v>
      </c>
      <c r="Q61" s="78">
        <f>'Segment Data'!Q31</f>
        <v>0.21371825232970065</v>
      </c>
    </row>
    <row r="62" spans="2:17" ht="15" thickBot="1">
      <c r="B62" s="347"/>
      <c r="C62" s="151" t="s">
        <v>147</v>
      </c>
      <c r="D62" s="144">
        <f>'Segment Data'!D32</f>
        <v>2004335701.6021917</v>
      </c>
      <c r="E62" s="138">
        <f>'Segment Data'!E32</f>
        <v>3827071.0145735741</v>
      </c>
      <c r="F62" s="140">
        <f>'Segment Data'!F32</f>
        <v>1.9130489896709078E-3</v>
      </c>
      <c r="G62" s="141">
        <f>'Segment Data'!G32</f>
        <v>49.672655573083063</v>
      </c>
      <c r="H62" s="142">
        <f>'Segment Data'!H32</f>
        <v>-3.8379833495739604</v>
      </c>
      <c r="I62" s="180">
        <f>'Segment Data'!I32</f>
        <v>2.4260695193048414</v>
      </c>
      <c r="J62" s="181">
        <f>'Segment Data'!J32</f>
        <v>5.4823300272206055E-2</v>
      </c>
      <c r="K62" s="140">
        <f>'Segment Data'!K32</f>
        <v>2.3120036979783383E-2</v>
      </c>
      <c r="L62" s="143">
        <f>'Segment Data'!L32</f>
        <v>4862657752.1115608</v>
      </c>
      <c r="M62" s="139">
        <f>'Segment Data'!M32</f>
        <v>118959225.68851662</v>
      </c>
      <c r="N62" s="140">
        <f>'Segment Data'!N32</f>
        <v>2.5077315732839597E-2</v>
      </c>
      <c r="O62" s="144">
        <f>'Segment Data'!O32</f>
        <v>1902144183.3279474</v>
      </c>
      <c r="P62" s="138">
        <f>'Segment Data'!P32</f>
        <v>39539233.825235844</v>
      </c>
      <c r="Q62" s="140">
        <f>'Segment Data'!Q32</f>
        <v>2.1227922665937426E-2</v>
      </c>
    </row>
    <row r="63" spans="2:17">
      <c r="B63" s="351" t="s">
        <v>61</v>
      </c>
      <c r="C63" s="150" t="s">
        <v>74</v>
      </c>
      <c r="D63" s="116">
        <f>'Type Data'!D19</f>
        <v>3281727656.3131313</v>
      </c>
      <c r="E63" s="110">
        <f>'Type Data'!E19</f>
        <v>247705338.9530611</v>
      </c>
      <c r="F63" s="112">
        <f>'Type Data'!F19</f>
        <v>8.1642556660094623E-2</v>
      </c>
      <c r="G63" s="113">
        <f>'Type Data'!G19</f>
        <v>81.329753008140017</v>
      </c>
      <c r="H63" s="114">
        <f>'Type Data'!H19</f>
        <v>0.17415576392851051</v>
      </c>
      <c r="I63" s="182">
        <f>'Type Data'!I19</f>
        <v>2.784091841310568</v>
      </c>
      <c r="J63" s="183">
        <f>'Type Data'!J19</f>
        <v>4.1997831117627449E-2</v>
      </c>
      <c r="K63" s="112">
        <f>'Type Data'!K19</f>
        <v>1.5315970554442216E-2</v>
      </c>
      <c r="L63" s="115">
        <f>'Type Data'!L19</f>
        <v>9136631193.3446407</v>
      </c>
      <c r="M63" s="111">
        <f>'Type Data'!M19</f>
        <v>817056770.11988735</v>
      </c>
      <c r="N63" s="112">
        <f>'Type Data'!N19</f>
        <v>9.8208962208332251E-2</v>
      </c>
      <c r="O63" s="116">
        <f>'Type Data'!O19</f>
        <v>3395600847.8038945</v>
      </c>
      <c r="P63" s="110">
        <f>'Type Data'!P19</f>
        <v>206728483.10885239</v>
      </c>
      <c r="Q63" s="112">
        <f>'Type Data'!Q19</f>
        <v>6.4828083242717743E-2</v>
      </c>
    </row>
    <row r="64" spans="2:17">
      <c r="B64" s="349"/>
      <c r="C64" s="151" t="s">
        <v>75</v>
      </c>
      <c r="D64" s="77">
        <f>'Type Data'!D20</f>
        <v>514387427.7172907</v>
      </c>
      <c r="E64" s="76">
        <f>'Type Data'!E20</f>
        <v>43963035.396648824</v>
      </c>
      <c r="F64" s="78">
        <f>'Type Data'!F20</f>
        <v>9.3453987748755088E-2</v>
      </c>
      <c r="G64" s="95">
        <f>'Type Data'!G20</f>
        <v>12.747859307051522</v>
      </c>
      <c r="H64" s="81">
        <f>'Type Data'!H20</f>
        <v>0.16470449682402233</v>
      </c>
      <c r="I64" s="178">
        <f>'Type Data'!I20</f>
        <v>2.8382949187904538</v>
      </c>
      <c r="J64" s="179">
        <f>'Type Data'!J20</f>
        <v>6.3777407732613423E-2</v>
      </c>
      <c r="K64" s="78">
        <f>'Type Data'!K20</f>
        <v>2.2986846353799731E-2</v>
      </c>
      <c r="L64" s="79">
        <f>'Type Data'!L20</f>
        <v>1459983222.379678</v>
      </c>
      <c r="M64" s="80">
        <f>'Type Data'!M20</f>
        <v>154782508.25731373</v>
      </c>
      <c r="N64" s="78">
        <f>'Type Data'!N20</f>
        <v>0.11858904656008537</v>
      </c>
      <c r="O64" s="77">
        <f>'Type Data'!O20</f>
        <v>408081975.38312984</v>
      </c>
      <c r="P64" s="76">
        <f>'Type Data'!P20</f>
        <v>46689450.993759573</v>
      </c>
      <c r="Q64" s="78">
        <f>'Type Data'!Q20</f>
        <v>0.1291931842603794</v>
      </c>
    </row>
    <row r="65" spans="2:17">
      <c r="B65" s="349"/>
      <c r="C65" s="151" t="s">
        <v>76</v>
      </c>
      <c r="D65" s="77">
        <f>'Type Data'!D21</f>
        <v>224270163.21186212</v>
      </c>
      <c r="E65" s="76">
        <f>'Type Data'!E21</f>
        <v>4907822.8565873504</v>
      </c>
      <c r="F65" s="78">
        <f>'Type Data'!F21</f>
        <v>2.2373133185207363E-2</v>
      </c>
      <c r="G65" s="95">
        <f>'Type Data'!G21</f>
        <v>5.5579983750411532</v>
      </c>
      <c r="H65" s="81">
        <f>'Type Data'!H21</f>
        <v>-0.30961889413912758</v>
      </c>
      <c r="I65" s="178">
        <f>'Type Data'!I21</f>
        <v>3.1715068523569134</v>
      </c>
      <c r="J65" s="179">
        <f>'Type Data'!J21</f>
        <v>-5.1399340820417194E-3</v>
      </c>
      <c r="K65" s="78">
        <f>'Type Data'!K21</f>
        <v>-1.6180376439659582E-3</v>
      </c>
      <c r="L65" s="79">
        <f>'Type Data'!L21</f>
        <v>711274359.40562403</v>
      </c>
      <c r="M65" s="80">
        <f>'Type Data'!M21</f>
        <v>14437685.850312114</v>
      </c>
      <c r="N65" s="78">
        <f>'Type Data'!N21</f>
        <v>2.0718894969534222E-2</v>
      </c>
      <c r="O65" s="77">
        <f>'Type Data'!O21</f>
        <v>414087820.09162778</v>
      </c>
      <c r="P65" s="76">
        <f>'Type Data'!P21</f>
        <v>-5233177.6192290187</v>
      </c>
      <c r="Q65" s="78">
        <f>'Type Data'!Q21</f>
        <v>-1.2480122979287484E-2</v>
      </c>
    </row>
    <row r="66" spans="2:17" ht="15" thickBot="1">
      <c r="B66" s="352"/>
      <c r="C66" s="152" t="s">
        <v>77</v>
      </c>
      <c r="D66" s="144">
        <f>'Type Data'!D22</f>
        <v>12880436.525089499</v>
      </c>
      <c r="E66" s="138">
        <f>'Type Data'!E22</f>
        <v>-293616.91220105998</v>
      </c>
      <c r="F66" s="140">
        <f>'Type Data'!F22</f>
        <v>-2.2287514894234913E-2</v>
      </c>
      <c r="G66" s="141">
        <f>'Type Data'!G22</f>
        <v>0.31921074230743518</v>
      </c>
      <c r="H66" s="142">
        <f>'Type Data'!H22</f>
        <v>-3.3175648759308229E-2</v>
      </c>
      <c r="I66" s="180">
        <f>'Type Data'!I22</f>
        <v>3.0349399653528257</v>
      </c>
      <c r="J66" s="181">
        <f>'Type Data'!J22</f>
        <v>7.1409596229351724E-2</v>
      </c>
      <c r="K66" s="140">
        <f>'Type Data'!K22</f>
        <v>2.4096124329737373E-2</v>
      </c>
      <c r="L66" s="143">
        <f>'Type Data'!L22</f>
        <v>39091351.581184395</v>
      </c>
      <c r="M66" s="139">
        <f>'Type Data'!M22</f>
        <v>49644.13531833142</v>
      </c>
      <c r="N66" s="140">
        <f>'Type Data'!N22</f>
        <v>1.2715667056100539E-3</v>
      </c>
      <c r="O66" s="144">
        <f>'Type Data'!O22</f>
        <v>51521746.100357994</v>
      </c>
      <c r="P66" s="138">
        <f>'Type Data'!P22</f>
        <v>-1174467.6488042399</v>
      </c>
      <c r="Q66" s="140">
        <f>'Type Data'!Q22</f>
        <v>-2.2287514894234913E-2</v>
      </c>
    </row>
    <row r="67" spans="2:17" ht="15" thickBot="1">
      <c r="B67" s="94" t="s">
        <v>78</v>
      </c>
      <c r="C67" s="153" t="s">
        <v>79</v>
      </c>
      <c r="D67" s="137">
        <f>Granola!D7</f>
        <v>3321426.7497618045</v>
      </c>
      <c r="E67" s="131">
        <f>Granola!E7</f>
        <v>-602651.9794034618</v>
      </c>
      <c r="F67" s="133">
        <f>Granola!F7</f>
        <v>-0.15357795319556661</v>
      </c>
      <c r="G67" s="134">
        <f>Granola!G7</f>
        <v>8.2313599872646442E-2</v>
      </c>
      <c r="H67" s="135">
        <f>Granola!H7</f>
        <v>-2.2649686348599735E-2</v>
      </c>
      <c r="I67" s="184">
        <f>Granola!I7</f>
        <v>3.879085663641789</v>
      </c>
      <c r="J67" s="185">
        <f>Granola!J7</f>
        <v>0.30473330476600813</v>
      </c>
      <c r="K67" s="133">
        <f>Granola!K7</f>
        <v>8.5255530000924146E-2</v>
      </c>
      <c r="L67" s="136">
        <f>Granola!L7</f>
        <v>12884098.88783736</v>
      </c>
      <c r="M67" s="132">
        <f>Granola!M7</f>
        <v>-1141941.174168786</v>
      </c>
      <c r="N67" s="133">
        <f>Granola!N7</f>
        <v>-8.1415792990787605E-2</v>
      </c>
      <c r="O67" s="137">
        <f>Granola!O7</f>
        <v>6525832.529179805</v>
      </c>
      <c r="P67" s="131">
        <f>Granola!P7</f>
        <v>1044754.9288175674</v>
      </c>
      <c r="Q67" s="133">
        <f>Granola!Q7</f>
        <v>0.19061122738866548</v>
      </c>
    </row>
    <row r="68" spans="2:17">
      <c r="B68" s="348" t="s">
        <v>80</v>
      </c>
      <c r="C68" s="154" t="s">
        <v>14</v>
      </c>
      <c r="D68" s="125">
        <f>'NB vs PL'!D11</f>
        <v>3277158377.6121116</v>
      </c>
      <c r="E68" s="117">
        <f>'NB vs PL'!E11</f>
        <v>213693529.59582949</v>
      </c>
      <c r="F68" s="121">
        <f>'NB vs PL'!F11</f>
        <v>6.9755502412310919E-2</v>
      </c>
      <c r="G68" s="122">
        <f>'NB vs PL'!G11</f>
        <v>81.216514389004629</v>
      </c>
      <c r="H68" s="123">
        <f>'NB vs PL'!H11</f>
        <v>-0.72662688417265997</v>
      </c>
      <c r="I68" s="186">
        <f>'NB vs PL'!I11</f>
        <v>3.0509402791983371</v>
      </c>
      <c r="J68" s="187">
        <f>'NB vs PL'!J11</f>
        <v>4.6843092322068625E-2</v>
      </c>
      <c r="K68" s="121">
        <f>'NB vs PL'!K11</f>
        <v>1.5593068202556118E-2</v>
      </c>
      <c r="L68" s="124">
        <f>'NB vs PL'!L11</f>
        <v>9998414495.5690651</v>
      </c>
      <c r="M68" s="118">
        <f>'NB vs PL'!M11</f>
        <v>795468363.54901695</v>
      </c>
      <c r="N68" s="121">
        <f>'NB vs PL'!N11</f>
        <v>8.6436272921485799E-2</v>
      </c>
      <c r="O68" s="125">
        <f>'NB vs PL'!O11</f>
        <v>3670902156.4650459</v>
      </c>
      <c r="P68" s="117">
        <f>'NB vs PL'!P11</f>
        <v>219111978.38043499</v>
      </c>
      <c r="Q68" s="121">
        <f>'NB vs PL'!Q11</f>
        <v>6.3477780246196672E-2</v>
      </c>
    </row>
    <row r="69" spans="2:17" ht="15" thickBot="1">
      <c r="B69" s="350"/>
      <c r="C69" s="155" t="s">
        <v>13</v>
      </c>
      <c r="D69" s="130">
        <f>'NB vs PL'!D12</f>
        <v>757930301.41612458</v>
      </c>
      <c r="E69" s="119">
        <f>'NB vs PL'!E12</f>
        <v>82870118.028743267</v>
      </c>
      <c r="F69" s="126">
        <f>'NB vs PL'!F12</f>
        <v>0.12275959991138818</v>
      </c>
      <c r="G69" s="127">
        <f>'NB vs PL'!G12</f>
        <v>18.783485610993925</v>
      </c>
      <c r="H69" s="128">
        <f>'NB vs PL'!H12</f>
        <v>0.72662688417391408</v>
      </c>
      <c r="I69" s="188">
        <f>'NB vs PL'!I12</f>
        <v>1.7909871246183044</v>
      </c>
      <c r="J69" s="189">
        <f>'NB vs PL'!J12</f>
        <v>6.5809441115038503E-2</v>
      </c>
      <c r="K69" s="126">
        <f>'NB vs PL'!K12</f>
        <v>3.8146471371807496E-2</v>
      </c>
      <c r="L69" s="129">
        <f>'NB vs PL'!L12</f>
        <v>1357443411.1943498</v>
      </c>
      <c r="M69" s="120">
        <f>'NB vs PL'!M12</f>
        <v>192844647.79281735</v>
      </c>
      <c r="N69" s="126">
        <f>'NB vs PL'!N12</f>
        <v>0.16558891684682997</v>
      </c>
      <c r="O69" s="130">
        <f>'NB vs PL'!O12</f>
        <v>601016785.91276324</v>
      </c>
      <c r="P69" s="119">
        <f>'NB vs PL'!P12</f>
        <v>28391076.658449411</v>
      </c>
      <c r="Q69" s="126">
        <f>'NB vs PL'!Q12</f>
        <v>4.9580513413239713E-2</v>
      </c>
    </row>
    <row r="70" spans="2:17">
      <c r="B70" s="351" t="s">
        <v>62</v>
      </c>
      <c r="C70" s="150" t="s">
        <v>70</v>
      </c>
      <c r="D70" s="116">
        <f>Package!D19</f>
        <v>2034118342.2519102</v>
      </c>
      <c r="E70" s="110">
        <f>Package!E19</f>
        <v>77482554.678715467</v>
      </c>
      <c r="F70" s="112">
        <f>Package!F19</f>
        <v>3.9599886279713142E-2</v>
      </c>
      <c r="G70" s="113">
        <f>Package!G19</f>
        <v>50.41074692667609</v>
      </c>
      <c r="H70" s="114">
        <f>Package!H19</f>
        <v>-1.9263585129658409</v>
      </c>
      <c r="I70" s="182">
        <f>Package!I19</f>
        <v>2.9891557617117481</v>
      </c>
      <c r="J70" s="183">
        <f>Package!J19</f>
        <v>6.5671347471546682E-2</v>
      </c>
      <c r="K70" s="112">
        <f>Package!K19</f>
        <v>2.2463382103788069E-2</v>
      </c>
      <c r="L70" s="115">
        <f>Package!L19</f>
        <v>6080296562.7458467</v>
      </c>
      <c r="M70" s="111">
        <f>Package!M19</f>
        <v>360102333.43101025</v>
      </c>
      <c r="N70" s="112">
        <f>Package!N19</f>
        <v>6.2952815760268899E-2</v>
      </c>
      <c r="O70" s="116">
        <f>Package!O19</f>
        <v>3029271144.3715868</v>
      </c>
      <c r="P70" s="110">
        <f>Package!P19</f>
        <v>114760285.22333527</v>
      </c>
      <c r="Q70" s="112">
        <f>Package!Q19</f>
        <v>3.9375487266797585E-2</v>
      </c>
    </row>
    <row r="71" spans="2:17">
      <c r="B71" s="349"/>
      <c r="C71" s="151" t="s">
        <v>71</v>
      </c>
      <c r="D71" s="77">
        <f>Package!D20</f>
        <v>1247165495.5947096</v>
      </c>
      <c r="E71" s="76">
        <f>Package!E20</f>
        <v>175754163.26079214</v>
      </c>
      <c r="F71" s="78">
        <f>Package!F20</f>
        <v>0.16403985841547583</v>
      </c>
      <c r="G71" s="95">
        <f>Package!G20</f>
        <v>30.908007104692551</v>
      </c>
      <c r="H71" s="81">
        <f>Package!H20</f>
        <v>2.249342970200523</v>
      </c>
      <c r="I71" s="178">
        <f>Package!I20</f>
        <v>2.4051741757911063</v>
      </c>
      <c r="J71" s="179">
        <f>Package!J20</f>
        <v>3.2093470330676332E-2</v>
      </c>
      <c r="K71" s="78">
        <f>Package!K20</f>
        <v>1.3523969183529935E-2</v>
      </c>
      <c r="L71" s="79">
        <f>Package!L20</f>
        <v>2999650242.9421124</v>
      </c>
      <c r="M71" s="80">
        <f>Package!M20</f>
        <v>457104682.5688405</v>
      </c>
      <c r="N71" s="78">
        <f>Package!N20</f>
        <v>0.17978229758908737</v>
      </c>
      <c r="O71" s="77">
        <f>Package!O20</f>
        <v>615788946.79715705</v>
      </c>
      <c r="P71" s="76">
        <f>Package!P20</f>
        <v>80969611.668438733</v>
      </c>
      <c r="Q71" s="78">
        <f>Package!Q20</f>
        <v>0.15139619372390728</v>
      </c>
    </row>
    <row r="72" spans="2:17">
      <c r="B72" s="349"/>
      <c r="C72" s="151" t="s">
        <v>72</v>
      </c>
      <c r="D72" s="77">
        <f>Package!D21</f>
        <v>160933455.28060007</v>
      </c>
      <c r="E72" s="76">
        <f>Package!E21</f>
        <v>-6177830.7644644082</v>
      </c>
      <c r="F72" s="78">
        <f>Package!F21</f>
        <v>-3.6968363482035846E-2</v>
      </c>
      <c r="G72" s="95">
        <f>Package!G21</f>
        <v>3.988349899644712</v>
      </c>
      <c r="H72" s="81">
        <f>Package!H21</f>
        <v>-0.48162916004655099</v>
      </c>
      <c r="I72" s="178">
        <f>Package!I21</f>
        <v>2.4041314021540034</v>
      </c>
      <c r="J72" s="179">
        <f>Package!J21</f>
        <v>1.5126702700327233E-2</v>
      </c>
      <c r="K72" s="78">
        <f>Package!K21</f>
        <v>6.3318011487321253E-3</v>
      </c>
      <c r="L72" s="79">
        <f>Package!L21</f>
        <v>386905173.49723768</v>
      </c>
      <c r="M72" s="80">
        <f>Package!M21</f>
        <v>-12324474.1961689</v>
      </c>
      <c r="N72" s="78">
        <f>Package!N21</f>
        <v>-3.0870638659665963E-2</v>
      </c>
      <c r="O72" s="77">
        <f>Package!O21</f>
        <v>91967003.348108828</v>
      </c>
      <c r="P72" s="76">
        <f>Package!P21</f>
        <v>213904.04555462301</v>
      </c>
      <c r="Q72" s="78">
        <f>Package!Q21</f>
        <v>2.3313004920877739E-3</v>
      </c>
    </row>
    <row r="73" spans="2:17" ht="15" thickBot="1">
      <c r="B73" s="352"/>
      <c r="C73" s="152" t="s">
        <v>73</v>
      </c>
      <c r="D73" s="144">
        <f>Package!D22</f>
        <v>514807624.51508301</v>
      </c>
      <c r="E73" s="138">
        <f>Package!E22</f>
        <v>44193852.498812854</v>
      </c>
      <c r="F73" s="140">
        <f>Package!F22</f>
        <v>9.3906840655069004E-2</v>
      </c>
      <c r="G73" s="141">
        <f>Package!G22</f>
        <v>12.758272877389551</v>
      </c>
      <c r="H73" s="142">
        <f>Package!H22</f>
        <v>0.1700524411721922</v>
      </c>
      <c r="I73" s="180">
        <f>Package!I22</f>
        <v>2.8370644546537513</v>
      </c>
      <c r="J73" s="181">
        <f>Package!J22</f>
        <v>6.309951785018475E-2</v>
      </c>
      <c r="K73" s="140">
        <f>Package!K22</f>
        <v>2.2747049543781969E-2</v>
      </c>
      <c r="L73" s="143">
        <f>Package!L22</f>
        <v>1460542412.4964771</v>
      </c>
      <c r="M73" s="139">
        <f>Package!M22</f>
        <v>155076310.14647627</v>
      </c>
      <c r="N73" s="140">
        <f>Package!N22</f>
        <v>0.1187899937557319</v>
      </c>
      <c r="O73" s="144">
        <f>Package!O22</f>
        <v>408246997.43336326</v>
      </c>
      <c r="P73" s="138">
        <f>Package!P22</f>
        <v>46782157.704760909</v>
      </c>
      <c r="Q73" s="140">
        <f>Package!Q22</f>
        <v>0.12942381267258588</v>
      </c>
    </row>
    <row r="74" spans="2:17">
      <c r="B74" s="348" t="s">
        <v>81</v>
      </c>
      <c r="C74" s="156" t="s">
        <v>82</v>
      </c>
      <c r="D74" s="116">
        <f>Flavor!D55</f>
        <v>364855227.09063506</v>
      </c>
      <c r="E74" s="110">
        <f>Flavor!E55</f>
        <v>10928153.036673963</v>
      </c>
      <c r="F74" s="112">
        <f>Flavor!F55</f>
        <v>3.0876849604921194E-2</v>
      </c>
      <c r="G74" s="113">
        <f>Flavor!G55</f>
        <v>9.0420621729309119</v>
      </c>
      <c r="H74" s="114">
        <f>Flavor!H55</f>
        <v>-0.42496215032382523</v>
      </c>
      <c r="I74" s="182">
        <f>Flavor!I55</f>
        <v>2.9005647771724306</v>
      </c>
      <c r="J74" s="183">
        <f>Flavor!J55</f>
        <v>4.5758976583585742E-2</v>
      </c>
      <c r="K74" s="112">
        <f>Flavor!K55</f>
        <v>1.6028752839912015E-2</v>
      </c>
      <c r="L74" s="115">
        <f>Flavor!L55</f>
        <v>1058286220.4663445</v>
      </c>
      <c r="M74" s="111">
        <f>Flavor!M55</f>
        <v>47893156.471658707</v>
      </c>
      <c r="N74" s="112">
        <f>Flavor!N55</f>
        <v>4.7400519835625675E-2</v>
      </c>
      <c r="O74" s="116">
        <f>Flavor!O55</f>
        <v>442467155.73184341</v>
      </c>
      <c r="P74" s="110">
        <f>Flavor!P55</f>
        <v>337429.67935091257</v>
      </c>
      <c r="Q74" s="112">
        <f>Flavor!Q55</f>
        <v>7.6319156905285928E-4</v>
      </c>
    </row>
    <row r="75" spans="2:17">
      <c r="B75" s="349"/>
      <c r="C75" s="151" t="s">
        <v>83</v>
      </c>
      <c r="D75" s="77">
        <f>Flavor!D56</f>
        <v>688072514.56407571</v>
      </c>
      <c r="E75" s="76">
        <f>Flavor!E56</f>
        <v>-9558049.9866476059</v>
      </c>
      <c r="F75" s="78">
        <f>Flavor!F56</f>
        <v>-1.3700732841031737E-2</v>
      </c>
      <c r="G75" s="95">
        <f>Flavor!G56</f>
        <v>17.052227826868307</v>
      </c>
      <c r="H75" s="81">
        <f>Flavor!H56</f>
        <v>-1.6083551220379562</v>
      </c>
      <c r="I75" s="178">
        <f>Flavor!I56</f>
        <v>2.5376922307533896</v>
      </c>
      <c r="J75" s="179">
        <f>Flavor!J56</f>
        <v>6.6816578536134763E-2</v>
      </c>
      <c r="K75" s="78">
        <f>Flavor!K56</f>
        <v>2.7041659695086845E-2</v>
      </c>
      <c r="L75" s="79">
        <f>Flavor!L56</f>
        <v>1746116274.4042034</v>
      </c>
      <c r="M75" s="80">
        <f>Flavor!M56</f>
        <v>22357898.213243246</v>
      </c>
      <c r="N75" s="78">
        <f>Flavor!N56</f>
        <v>1.2970436298994616E-2</v>
      </c>
      <c r="O75" s="77">
        <f>Flavor!O56</f>
        <v>515879012.03399378</v>
      </c>
      <c r="P75" s="76">
        <f>Flavor!P56</f>
        <v>18946781.96136868</v>
      </c>
      <c r="Q75" s="78">
        <f>Flavor!Q56</f>
        <v>3.8127496698291567E-2</v>
      </c>
    </row>
    <row r="76" spans="2:17">
      <c r="B76" s="349"/>
      <c r="C76" s="151" t="s">
        <v>84</v>
      </c>
      <c r="D76" s="77">
        <f>Flavor!D57</f>
        <v>646346408.67527819</v>
      </c>
      <c r="E76" s="76">
        <f>Flavor!E57</f>
        <v>66883071.523913383</v>
      </c>
      <c r="F76" s="78">
        <f>Flavor!F57</f>
        <v>0.11542243872185219</v>
      </c>
      <c r="G76" s="95">
        <f>Flavor!G57</f>
        <v>16.018146318185188</v>
      </c>
      <c r="H76" s="81">
        <f>Flavor!H57</f>
        <v>0.51836144891591829</v>
      </c>
      <c r="I76" s="178">
        <f>Flavor!I57</f>
        <v>2.8694732429096859</v>
      </c>
      <c r="J76" s="179">
        <f>Flavor!J57</f>
        <v>5.6817124701077137E-2</v>
      </c>
      <c r="K76" s="78">
        <f>Flavor!K57</f>
        <v>2.0200523033460691E-2</v>
      </c>
      <c r="L76" s="79">
        <f>Flavor!L57</f>
        <v>1854673725.3444796</v>
      </c>
      <c r="M76" s="80">
        <f>Flavor!M57</f>
        <v>224842624.82811546</v>
      </c>
      <c r="N76" s="78">
        <f>Flavor!N57</f>
        <v>0.13795455538729179</v>
      </c>
      <c r="O76" s="77">
        <f>Flavor!O57</f>
        <v>572286810.74664402</v>
      </c>
      <c r="P76" s="76">
        <f>Flavor!P57</f>
        <v>47530805.151246905</v>
      </c>
      <c r="Q76" s="78">
        <f>Flavor!Q57</f>
        <v>9.0576962711113027E-2</v>
      </c>
    </row>
    <row r="77" spans="2:17">
      <c r="B77" s="349"/>
      <c r="C77" s="151" t="s">
        <v>85</v>
      </c>
      <c r="D77" s="77">
        <f>Flavor!D58</f>
        <v>96494735.652121231</v>
      </c>
      <c r="E77" s="76">
        <f>Flavor!E58</f>
        <v>-4297681.1090606153</v>
      </c>
      <c r="F77" s="78">
        <f>Flavor!F58</f>
        <v>-4.2638933038420604E-2</v>
      </c>
      <c r="G77" s="95">
        <f>Flavor!G58</f>
        <v>2.3913907060738624</v>
      </c>
      <c r="H77" s="81">
        <f>Flavor!H58</f>
        <v>-0.3046569574972362</v>
      </c>
      <c r="I77" s="178">
        <f>Flavor!I58</f>
        <v>2.9238198545810841</v>
      </c>
      <c r="J77" s="179">
        <f>Flavor!J58</f>
        <v>0.22730758440435839</v>
      </c>
      <c r="K77" s="78">
        <f>Flavor!K58</f>
        <v>8.4296884875462094E-2</v>
      </c>
      <c r="L77" s="79">
        <f>Flavor!L58</f>
        <v>282133223.96222526</v>
      </c>
      <c r="M77" s="80">
        <f>Flavor!M58</f>
        <v>10345235.424932122</v>
      </c>
      <c r="N77" s="78">
        <f>Flavor!N58</f>
        <v>3.8063622607489182E-2</v>
      </c>
      <c r="O77" s="77">
        <f>Flavor!O58</f>
        <v>100296258.81412277</v>
      </c>
      <c r="P77" s="76">
        <f>Flavor!P58</f>
        <v>6748042.4774893224</v>
      </c>
      <c r="Q77" s="78">
        <f>Flavor!Q58</f>
        <v>7.2134378844878E-2</v>
      </c>
    </row>
    <row r="78" spans="2:17">
      <c r="B78" s="349"/>
      <c r="C78" s="151" t="s">
        <v>86</v>
      </c>
      <c r="D78" s="77">
        <f>Flavor!D59</f>
        <v>721580034.75886452</v>
      </c>
      <c r="E78" s="76">
        <f>Flavor!E59</f>
        <v>113149964.52283192</v>
      </c>
      <c r="F78" s="78">
        <f>Flavor!F59</f>
        <v>0.18597036875402434</v>
      </c>
      <c r="G78" s="95">
        <f>Flavor!G59</f>
        <v>17.88263139070914</v>
      </c>
      <c r="H78" s="81">
        <f>Flavor!H59</f>
        <v>1.6080293718595904</v>
      </c>
      <c r="I78" s="178">
        <f>Flavor!I59</f>
        <v>2.5929025704220288</v>
      </c>
      <c r="J78" s="179">
        <f>Flavor!J59</f>
        <v>1.2484163390595437E-2</v>
      </c>
      <c r="K78" s="78">
        <f>Flavor!K59</f>
        <v>4.8380384191095104E-3</v>
      </c>
      <c r="L78" s="79">
        <f>Flavor!L59</f>
        <v>1870986726.8914766</v>
      </c>
      <c r="M78" s="80">
        <f>Flavor!M59</f>
        <v>300982574.26299024</v>
      </c>
      <c r="N78" s="78">
        <f>Flavor!N59</f>
        <v>0.19170813896198172</v>
      </c>
      <c r="O78" s="77">
        <f>Flavor!O59</f>
        <v>453668792.07631612</v>
      </c>
      <c r="P78" s="76">
        <f>Flavor!P59</f>
        <v>59159322.10363251</v>
      </c>
      <c r="Q78" s="78">
        <f>Flavor!Q59</f>
        <v>0.1499566591081547</v>
      </c>
    </row>
    <row r="79" spans="2:17">
      <c r="B79" s="349"/>
      <c r="C79" s="151" t="s">
        <v>87</v>
      </c>
      <c r="D79" s="77">
        <f>Flavor!D60</f>
        <v>147768897.542041</v>
      </c>
      <c r="E79" s="76">
        <f>Flavor!E60</f>
        <v>3914937.3066493273</v>
      </c>
      <c r="F79" s="78">
        <f>Flavor!F60</f>
        <v>2.7214664790897809E-2</v>
      </c>
      <c r="G79" s="95">
        <f>Flavor!G60</f>
        <v>3.6620978941564619</v>
      </c>
      <c r="H79" s="81">
        <f>Flavor!H60</f>
        <v>-0.18578219296379261</v>
      </c>
      <c r="I79" s="178">
        <f>Flavor!I60</f>
        <v>2.8600563675903952</v>
      </c>
      <c r="J79" s="179">
        <f>Flavor!J60</f>
        <v>7.6681961949754296E-2</v>
      </c>
      <c r="K79" s="78">
        <f>Flavor!K60</f>
        <v>2.7549998948885442E-2</v>
      </c>
      <c r="L79" s="79">
        <f>Flavor!L60</f>
        <v>422627376.34692705</v>
      </c>
      <c r="M79" s="80">
        <f>Flavor!M60</f>
        <v>22227945.277691364</v>
      </c>
      <c r="N79" s="78">
        <f>Flavor!N60</f>
        <v>5.5514427726166736E-2</v>
      </c>
      <c r="O79" s="77">
        <f>Flavor!O60</f>
        <v>265173314.74928424</v>
      </c>
      <c r="P79" s="76">
        <f>Flavor!P60</f>
        <v>10766139.399377406</v>
      </c>
      <c r="Q79" s="78">
        <f>Flavor!Q60</f>
        <v>4.2318536749483819E-2</v>
      </c>
    </row>
    <row r="80" spans="2:17">
      <c r="B80" s="349"/>
      <c r="C80" s="151" t="s">
        <v>88</v>
      </c>
      <c r="D80" s="77">
        <f>Flavor!D61</f>
        <v>13295311.545953657</v>
      </c>
      <c r="E80" s="76">
        <f>Flavor!E61</f>
        <v>628672.1032656692</v>
      </c>
      <c r="F80" s="78">
        <f>Flavor!F61</f>
        <v>4.9632114824945131E-2</v>
      </c>
      <c r="G80" s="95">
        <f>Flavor!G61</f>
        <v>0.3294924251616535</v>
      </c>
      <c r="H80" s="81">
        <f>Flavor!H61</f>
        <v>-9.3213940929374739E-3</v>
      </c>
      <c r="I80" s="178">
        <f>Flavor!I61</f>
        <v>3.614359309209306</v>
      </c>
      <c r="J80" s="179">
        <f>Flavor!J61</f>
        <v>0.20806402762558385</v>
      </c>
      <c r="K80" s="78">
        <f>Flavor!K61</f>
        <v>6.1082205277531491E-2</v>
      </c>
      <c r="L80" s="79">
        <f>Flavor!L61</f>
        <v>48054033.054955572</v>
      </c>
      <c r="M80" s="80">
        <f>Flavor!M61</f>
        <v>4907718.8878052086</v>
      </c>
      <c r="N80" s="78">
        <f>Flavor!N61</f>
        <v>0.11374595912857191</v>
      </c>
      <c r="O80" s="77">
        <f>Flavor!O61</f>
        <v>25316842.971329581</v>
      </c>
      <c r="P80" s="76">
        <f>Flavor!P61</f>
        <v>2424085.2982354313</v>
      </c>
      <c r="Q80" s="78">
        <f>Flavor!Q61</f>
        <v>0.10588874144614119</v>
      </c>
    </row>
    <row r="81" spans="2:17">
      <c r="B81" s="349"/>
      <c r="C81" s="151" t="s">
        <v>89</v>
      </c>
      <c r="D81" s="77">
        <f>Flavor!D62</f>
        <v>96933661.896808624</v>
      </c>
      <c r="E81" s="76">
        <f>Flavor!E62</f>
        <v>-5181533.0234477073</v>
      </c>
      <c r="F81" s="78">
        <f>Flavor!F62</f>
        <v>-5.0742037240334929E-2</v>
      </c>
      <c r="G81" s="95">
        <f>Flavor!G62</f>
        <v>2.402268440854975</v>
      </c>
      <c r="H81" s="81">
        <f>Flavor!H62</f>
        <v>-0.32916157666488921</v>
      </c>
      <c r="I81" s="178">
        <f>Flavor!I62</f>
        <v>3.1167467647740295</v>
      </c>
      <c r="J81" s="179">
        <f>Flavor!J62</f>
        <v>4.6110198582699269E-2</v>
      </c>
      <c r="K81" s="78">
        <f>Flavor!K62</f>
        <v>1.5016494980352605E-2</v>
      </c>
      <c r="L81" s="79">
        <f>Flavor!L62</f>
        <v>302117677.11457789</v>
      </c>
      <c r="M81" s="80">
        <f>Flavor!M62</f>
        <v>-11440974.371316373</v>
      </c>
      <c r="N81" s="78">
        <f>Flavor!N62</f>
        <v>-3.6487509807494684E-2</v>
      </c>
      <c r="O81" s="77">
        <f>Flavor!O62</f>
        <v>182247920.48427784</v>
      </c>
      <c r="P81" s="76">
        <f>Flavor!P62</f>
        <v>-10119775.398488015</v>
      </c>
      <c r="Q81" s="78">
        <f>Flavor!Q62</f>
        <v>-5.2606417891782012E-2</v>
      </c>
    </row>
    <row r="82" spans="2:17">
      <c r="B82" s="349"/>
      <c r="C82" s="151" t="s">
        <v>90</v>
      </c>
      <c r="D82" s="77">
        <f>Flavor!D63</f>
        <v>39534825.992603667</v>
      </c>
      <c r="E82" s="76">
        <f>Flavor!E63</f>
        <v>-4177575.4350277781</v>
      </c>
      <c r="F82" s="78">
        <f>Flavor!F63</f>
        <v>-9.5569570615881394E-2</v>
      </c>
      <c r="G82" s="95">
        <f>Flavor!G63</f>
        <v>0.97977588938947935</v>
      </c>
      <c r="H82" s="81">
        <f>Flavor!H63</f>
        <v>-0.18946601912913363</v>
      </c>
      <c r="I82" s="178">
        <f>Flavor!I63</f>
        <v>2.5304781777827516</v>
      </c>
      <c r="J82" s="179">
        <f>Flavor!J63</f>
        <v>-4.5847969590081306E-2</v>
      </c>
      <c r="K82" s="78">
        <f>Flavor!K63</f>
        <v>-1.7795871705464789E-2</v>
      </c>
      <c r="L82" s="79">
        <f>Flavor!L63</f>
        <v>100042014.43672189</v>
      </c>
      <c r="M82" s="80">
        <f>Flavor!M63</f>
        <v>-12575388.325742558</v>
      </c>
      <c r="N82" s="78">
        <f>Flavor!N63</f>
        <v>-0.11166469850371966</v>
      </c>
      <c r="O82" s="77">
        <f>Flavor!O63</f>
        <v>31202807.320775904</v>
      </c>
      <c r="P82" s="76">
        <f>Flavor!P63</f>
        <v>-2101062.9496347755</v>
      </c>
      <c r="Q82" s="78">
        <f>Flavor!Q63</f>
        <v>-6.3087651152109375E-2</v>
      </c>
    </row>
    <row r="83" spans="2:17">
      <c r="B83" s="349"/>
      <c r="C83" s="151" t="s">
        <v>91</v>
      </c>
      <c r="D83" s="77">
        <f>Flavor!D64</f>
        <v>43407399.990760587</v>
      </c>
      <c r="E83" s="76">
        <f>Flavor!E64</f>
        <v>-458624.07085841149</v>
      </c>
      <c r="F83" s="78">
        <f>Flavor!F64</f>
        <v>-1.0455109180038249E-2</v>
      </c>
      <c r="G83" s="95">
        <f>Flavor!G64</f>
        <v>1.0757483526040792</v>
      </c>
      <c r="H83" s="81">
        <f>Flavor!H64</f>
        <v>-9.7602733536647168E-2</v>
      </c>
      <c r="I83" s="178">
        <f>Flavor!I64</f>
        <v>3.2277200594456312</v>
      </c>
      <c r="J83" s="179">
        <f>Flavor!J64</f>
        <v>8.2395937392467644E-3</v>
      </c>
      <c r="K83" s="78">
        <f>Flavor!K64</f>
        <v>2.5592929750666835E-3</v>
      </c>
      <c r="L83" s="79">
        <f>Flavor!L64</f>
        <v>140106935.67855805</v>
      </c>
      <c r="M83" s="80">
        <f>Flavor!M64</f>
        <v>-1118871.8960305452</v>
      </c>
      <c r="N83" s="78">
        <f>Flavor!N64</f>
        <v>-7.9225738924495904E-3</v>
      </c>
      <c r="O83" s="77">
        <f>Flavor!O64</f>
        <v>93297297.711266994</v>
      </c>
      <c r="P83" s="76">
        <f>Flavor!P64</f>
        <v>-574453.94148473442</v>
      </c>
      <c r="Q83" s="78">
        <f>Flavor!Q64</f>
        <v>-6.1195613309714464E-3</v>
      </c>
    </row>
    <row r="84" spans="2:17">
      <c r="B84" s="349"/>
      <c r="C84" s="151" t="s">
        <v>92</v>
      </c>
      <c r="D84" s="77">
        <f>Flavor!D65</f>
        <v>8654059.6608022675</v>
      </c>
      <c r="E84" s="76">
        <f>Flavor!E65</f>
        <v>-1240.6622401345521</v>
      </c>
      <c r="F84" s="78">
        <f>Flavor!F65</f>
        <v>-1.4334132772165324E-4</v>
      </c>
      <c r="G84" s="95">
        <f>Flavor!G65</f>
        <v>0.21447012319159947</v>
      </c>
      <c r="H84" s="81">
        <f>Flavor!H65</f>
        <v>-1.7046323811898551E-2</v>
      </c>
      <c r="I84" s="178">
        <f>Flavor!I65</f>
        <v>3.2091642922138135</v>
      </c>
      <c r="J84" s="179">
        <f>Flavor!J65</f>
        <v>6.472641556019898E-2</v>
      </c>
      <c r="K84" s="78">
        <f>Flavor!K65</f>
        <v>2.0584415434240465E-2</v>
      </c>
      <c r="L84" s="79">
        <f>Flavor!L65</f>
        <v>27772299.246134624</v>
      </c>
      <c r="M84" s="80">
        <f>Flavor!M65</f>
        <v>556245.0765478313</v>
      </c>
      <c r="N84" s="78">
        <f>Flavor!N65</f>
        <v>2.0438123509080173E-2</v>
      </c>
      <c r="O84" s="77">
        <f>Flavor!O65</f>
        <v>13685357.653107507</v>
      </c>
      <c r="P84" s="76">
        <f>Flavor!P65</f>
        <v>1085182.7742054034</v>
      </c>
      <c r="Q84" s="78">
        <f>Flavor!Q65</f>
        <v>8.6124421655642852E-2</v>
      </c>
    </row>
    <row r="85" spans="2:17">
      <c r="B85" s="349"/>
      <c r="C85" s="151" t="s">
        <v>93</v>
      </c>
      <c r="D85" s="77">
        <f>Flavor!D66</f>
        <v>42397052.998877496</v>
      </c>
      <c r="E85" s="76">
        <f>Flavor!E66</f>
        <v>-121415.18306361139</v>
      </c>
      <c r="F85" s="78">
        <f>Flavor!F66</f>
        <v>-2.8555869544514808E-3</v>
      </c>
      <c r="G85" s="95">
        <f>Flavor!G66</f>
        <v>1.0507093244128476</v>
      </c>
      <c r="H85" s="81">
        <f>Flavor!H66</f>
        <v>-8.6596640500700595E-2</v>
      </c>
      <c r="I85" s="178">
        <f>Flavor!I66</f>
        <v>2.7169086208259667</v>
      </c>
      <c r="J85" s="179">
        <f>Flavor!J66</f>
        <v>0.11325545228272338</v>
      </c>
      <c r="K85" s="78">
        <f>Flavor!K66</f>
        <v>4.3498670887140607E-2</v>
      </c>
      <c r="L85" s="79">
        <f>Flavor!L66</f>
        <v>115188918.79026568</v>
      </c>
      <c r="M85" s="80">
        <f>Flavor!M66</f>
        <v>4485574.3867496401</v>
      </c>
      <c r="N85" s="78">
        <f>Flavor!N66</f>
        <v>4.051886969556788E-2</v>
      </c>
      <c r="O85" s="77">
        <f>Flavor!O66</f>
        <v>61995757.654081807</v>
      </c>
      <c r="P85" s="76">
        <f>Flavor!P66</f>
        <v>322974.39106702805</v>
      </c>
      <c r="Q85" s="78">
        <f>Flavor!Q66</f>
        <v>5.2369031196410438E-3</v>
      </c>
    </row>
    <row r="86" spans="2:17" ht="15" thickBot="1">
      <c r="B86" s="350"/>
      <c r="C86" s="157" t="s">
        <v>94</v>
      </c>
      <c r="D86" s="144">
        <f>Flavor!D67</f>
        <v>21094840.495483335</v>
      </c>
      <c r="E86" s="138">
        <f>Flavor!E67</f>
        <v>2050491.6539521739</v>
      </c>
      <c r="F86" s="140">
        <f>Flavor!F67</f>
        <v>0.10766929712401313</v>
      </c>
      <c r="G86" s="141">
        <f>Flavor!G67</f>
        <v>0.52278505315435253</v>
      </c>
      <c r="H86" s="142">
        <f>Flavor!H67</f>
        <v>1.3376966233498711E-2</v>
      </c>
      <c r="I86" s="180">
        <f>Flavor!I67</f>
        <v>2.6731404615464989</v>
      </c>
      <c r="J86" s="181">
        <f>Flavor!J67</f>
        <v>0.23946397418957321</v>
      </c>
      <c r="K86" s="140">
        <f>Flavor!K67</f>
        <v>9.8395976389467066E-2</v>
      </c>
      <c r="L86" s="143">
        <f>Flavor!L67</f>
        <v>56389471.658346102</v>
      </c>
      <c r="M86" s="139">
        <f>Flavor!M67</f>
        <v>10041687.665688612</v>
      </c>
      <c r="N86" s="140">
        <f>Flavor!N67</f>
        <v>0.21665949913116528</v>
      </c>
      <c r="O86" s="144">
        <f>Flavor!O67</f>
        <v>50855289.313952185</v>
      </c>
      <c r="P86" s="138">
        <f>Flavor!P67</f>
        <v>7230598.5110548362</v>
      </c>
      <c r="Q86" s="140">
        <f>Flavor!Q67</f>
        <v>0.16574555321718437</v>
      </c>
    </row>
    <row r="87" spans="2:17">
      <c r="B87" s="351" t="s">
        <v>95</v>
      </c>
      <c r="C87" s="221" t="s">
        <v>144</v>
      </c>
      <c r="D87" s="116">
        <f>Fat!D19</f>
        <v>914692158.35492694</v>
      </c>
      <c r="E87" s="110">
        <f>Fat!E19</f>
        <v>92637494.040073514</v>
      </c>
      <c r="F87" s="112">
        <f>Fat!F19</f>
        <v>0.11269018723625004</v>
      </c>
      <c r="G87" s="113">
        <f>Fat!G19</f>
        <v>22.668452445887691</v>
      </c>
      <c r="H87" s="114">
        <f>Fat!H19</f>
        <v>0.67970936112671865</v>
      </c>
      <c r="I87" s="182">
        <f>Fat!I19</f>
        <v>3.0752110448221921</v>
      </c>
      <c r="J87" s="183">
        <f>Fat!J19</f>
        <v>1.0047247332314768E-2</v>
      </c>
      <c r="K87" s="112">
        <f>Fat!K19</f>
        <v>3.2778826829883141E-3</v>
      </c>
      <c r="L87" s="115">
        <f>Fat!L19</f>
        <v>2812871427.985321</v>
      </c>
      <c r="M87" s="111">
        <f>Fat!M19</f>
        <v>293139231.36973858</v>
      </c>
      <c r="N87" s="112">
        <f>Fat!N19</f>
        <v>0.11633745513252286</v>
      </c>
      <c r="O87" s="116">
        <f>Fat!O19</f>
        <v>919031516.79987001</v>
      </c>
      <c r="P87" s="110">
        <f>Fat!P19</f>
        <v>90135703.945000768</v>
      </c>
      <c r="Q87" s="112">
        <f>Fat!Q19</f>
        <v>0.10874189801316148</v>
      </c>
    </row>
    <row r="88" spans="2:17">
      <c r="B88" s="349"/>
      <c r="C88" s="222" t="s">
        <v>97</v>
      </c>
      <c r="D88" s="77">
        <f>Fat!D20</f>
        <v>78856435.234412611</v>
      </c>
      <c r="E88" s="76">
        <f>Fat!E20</f>
        <v>15706021.220436282</v>
      </c>
      <c r="F88" s="78">
        <f>Fat!F20</f>
        <v>0.24870812750269944</v>
      </c>
      <c r="G88" s="95">
        <f>Fat!G20</f>
        <v>1.9542677127334493</v>
      </c>
      <c r="H88" s="81">
        <f>Fat!H20</f>
        <v>0.26508779596118659</v>
      </c>
      <c r="I88" s="178">
        <f>Fat!I20</f>
        <v>3.4989784669670834</v>
      </c>
      <c r="J88" s="179">
        <f>Fat!J20</f>
        <v>0.20076636885148913</v>
      </c>
      <c r="K88" s="78">
        <f>Fat!K20</f>
        <v>6.0871272943967221E-2</v>
      </c>
      <c r="L88" s="79">
        <f>Fat!L20</f>
        <v>275916968.86699414</v>
      </c>
      <c r="M88" s="80">
        <f>Fat!M20</f>
        <v>67633509.36508885</v>
      </c>
      <c r="N88" s="78">
        <f>Fat!N20</f>
        <v>0.32471858075926652</v>
      </c>
      <c r="O88" s="77">
        <f>Fat!O20</f>
        <v>109282526.30628279</v>
      </c>
      <c r="P88" s="76">
        <f>Fat!P20</f>
        <v>34640066.645561844</v>
      </c>
      <c r="Q88" s="78">
        <f>Fat!Q20</f>
        <v>0.4640799191641653</v>
      </c>
    </row>
    <row r="89" spans="2:17">
      <c r="B89" s="349"/>
      <c r="C89" s="222" t="s">
        <v>59</v>
      </c>
      <c r="D89" s="77">
        <f>Fat!D21</f>
        <v>1584855292.792269</v>
      </c>
      <c r="E89" s="76">
        <f>Fat!E21</f>
        <v>41164991.747509718</v>
      </c>
      <c r="F89" s="78">
        <f>Fat!F21</f>
        <v>2.6666612933727397E-2</v>
      </c>
      <c r="G89" s="95">
        <f>Fat!G21</f>
        <v>39.276839218659354</v>
      </c>
      <c r="H89" s="81">
        <f>Fat!H21</f>
        <v>-2.0145868939839175</v>
      </c>
      <c r="I89" s="178">
        <f>Fat!I21</f>
        <v>2.6504168559696777</v>
      </c>
      <c r="J89" s="179">
        <f>Fat!J21</f>
        <v>4.144109903081139E-2</v>
      </c>
      <c r="K89" s="78">
        <f>Fat!K21</f>
        <v>1.5884049102638881E-2</v>
      </c>
      <c r="L89" s="79">
        <f>Fat!L21</f>
        <v>4200527182.2893887</v>
      </c>
      <c r="M89" s="80">
        <f>Fat!M21</f>
        <v>173076610.64195156</v>
      </c>
      <c r="N89" s="78">
        <f>Fat!N21</f>
        <v>4.2974235825606721E-2</v>
      </c>
      <c r="O89" s="77">
        <f>Fat!O21</f>
        <v>1760571174.6449809</v>
      </c>
      <c r="P89" s="76">
        <f>Fat!P21</f>
        <v>28788262.412423611</v>
      </c>
      <c r="Q89" s="78">
        <f>Fat!Q21</f>
        <v>1.6623482198072238E-2</v>
      </c>
    </row>
    <row r="90" spans="2:17" ht="15" thickBot="1">
      <c r="B90" s="352"/>
      <c r="C90" s="223" t="s">
        <v>15</v>
      </c>
      <c r="D90" s="109">
        <f>Fat!D22</f>
        <v>1454861797.385855</v>
      </c>
      <c r="E90" s="103">
        <f>Fat!E22</f>
        <v>146774073.28606844</v>
      </c>
      <c r="F90" s="105">
        <f>Fat!F22</f>
        <v>0.11220506895825887</v>
      </c>
      <c r="G90" s="106">
        <f>Fat!G22</f>
        <v>36.055262055261842</v>
      </c>
      <c r="H90" s="107">
        <f>Fat!H22</f>
        <v>1.0658554547497232</v>
      </c>
      <c r="I90" s="190">
        <f>Fat!I22</f>
        <v>2.7890378006078262</v>
      </c>
      <c r="J90" s="191">
        <f>Fat!J22</f>
        <v>3.2963246766743115E-2</v>
      </c>
      <c r="K90" s="105">
        <f>Fat!K22</f>
        <v>1.1960215924058706E-2</v>
      </c>
      <c r="L90" s="108">
        <f>Fat!L22</f>
        <v>4057664547.5693941</v>
      </c>
      <c r="M90" s="104">
        <f>Fat!M22</f>
        <v>452477256.98607731</v>
      </c>
      <c r="N90" s="105">
        <f>Fat!N22</f>
        <v>0.12550728173483236</v>
      </c>
      <c r="O90" s="109">
        <f>Fat!O22</f>
        <v>1480407171.627876</v>
      </c>
      <c r="P90" s="103">
        <f>Fat!P22</f>
        <v>93446255.831584692</v>
      </c>
      <c r="Q90" s="105">
        <f>Fat!Q22</f>
        <v>6.7374829937392064E-2</v>
      </c>
    </row>
    <row r="91" spans="2:17" ht="15" hidden="1" thickBot="1">
      <c r="B91" s="348" t="s">
        <v>98</v>
      </c>
      <c r="C91" s="154" t="s">
        <v>99</v>
      </c>
      <c r="D91" s="125">
        <f>Organic!D7</f>
        <v>293087583.27378052</v>
      </c>
      <c r="E91" s="117">
        <f>Organic!E7</f>
        <v>34958746.557913363</v>
      </c>
      <c r="F91" s="121">
        <f>Organic!F7</f>
        <v>0.13543138768487872</v>
      </c>
      <c r="G91" s="122">
        <f>Organic!G7</f>
        <v>7.2634731622394026</v>
      </c>
      <c r="H91" s="123">
        <f>Organic!H7</f>
        <v>0.35890960983372544</v>
      </c>
      <c r="I91" s="186">
        <f>Organic!I7</f>
        <v>2.9961590351112095</v>
      </c>
      <c r="J91" s="187">
        <f>Organic!J7</f>
        <v>1.6589520121474521E-2</v>
      </c>
      <c r="K91" s="121">
        <f>Organic!K7</f>
        <v>5.5677573683095205E-3</v>
      </c>
      <c r="L91" s="124">
        <f>Organic!L7</f>
        <v>878137010.70464647</v>
      </c>
      <c r="M91" s="118">
        <f>Organic!M7</f>
        <v>109024197.88628566</v>
      </c>
      <c r="N91" s="121">
        <f>Organic!N7</f>
        <v>0.14175319415987106</v>
      </c>
      <c r="O91" s="125">
        <f>Organic!O7</f>
        <v>162697445.84132156</v>
      </c>
      <c r="P91" s="117">
        <f>Organic!P7</f>
        <v>15035099.503704458</v>
      </c>
      <c r="Q91" s="121">
        <f>Organic!Q7</f>
        <v>0.10182080859888283</v>
      </c>
    </row>
    <row r="92" spans="2:17" hidden="1">
      <c r="B92" s="34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0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51" t="s">
        <v>63</v>
      </c>
      <c r="C94" s="150" t="s">
        <v>102</v>
      </c>
      <c r="D94" s="116">
        <f>Size!D31</f>
        <v>768171089.20371509</v>
      </c>
      <c r="E94" s="110">
        <f>Size!E31</f>
        <v>20921389.241063118</v>
      </c>
      <c r="F94" s="112">
        <f>Size!F31</f>
        <v>2.799785565937167E-2</v>
      </c>
      <c r="G94" s="113">
        <f>Size!G31</f>
        <v>19.037278987105221</v>
      </c>
      <c r="H94" s="114">
        <f>Size!H31</f>
        <v>-0.95054224414837307</v>
      </c>
      <c r="I94" s="182">
        <f>Size!I31</f>
        <v>3.5192114843976521</v>
      </c>
      <c r="J94" s="183">
        <f>Size!J31</f>
        <v>9.7564909996331384E-2</v>
      </c>
      <c r="K94" s="112">
        <f>Size!K31</f>
        <v>2.8514023256011514E-2</v>
      </c>
      <c r="L94" s="115">
        <f>Size!L31</f>
        <v>2703356519.1079674</v>
      </c>
      <c r="M94" s="111">
        <f>Size!M31</f>
        <v>146532143.00834465</v>
      </c>
      <c r="N94" s="112">
        <f>Size!N31</f>
        <v>5.7310210422772991E-2</v>
      </c>
      <c r="O94" s="116">
        <f>Size!O31</f>
        <v>2293231468.0986657</v>
      </c>
      <c r="P94" s="110">
        <f>Size!P31</f>
        <v>76159423.568377018</v>
      </c>
      <c r="Q94" s="112">
        <f>Size!Q31</f>
        <v>3.435135261222972E-2</v>
      </c>
    </row>
    <row r="95" spans="2:17">
      <c r="B95" s="349"/>
      <c r="C95" s="151" t="s">
        <v>103</v>
      </c>
      <c r="D95" s="77">
        <f>Size!D32</f>
        <v>606274204.42166817</v>
      </c>
      <c r="E95" s="76">
        <f>Size!E32</f>
        <v>-14396614.135880113</v>
      </c>
      <c r="F95" s="78">
        <f>Size!F32</f>
        <v>-2.3195248923315162E-2</v>
      </c>
      <c r="G95" s="95">
        <f>Size!G32</f>
        <v>15.025052796799189</v>
      </c>
      <c r="H95" s="81">
        <f>Size!H32</f>
        <v>-1.5769710854508343</v>
      </c>
      <c r="I95" s="178">
        <f>Size!I32</f>
        <v>2.9020953313864237</v>
      </c>
      <c r="J95" s="179">
        <f>Size!J32</f>
        <v>5.6885916897200239E-3</v>
      </c>
      <c r="K95" s="78">
        <f>Size!K32</f>
        <v>1.9640168667456226E-3</v>
      </c>
      <c r="L95" s="79">
        <f>Size!L32</f>
        <v>1759465538.1921415</v>
      </c>
      <c r="M95" s="80">
        <f>Size!M32</f>
        <v>-38249603.811011314</v>
      </c>
      <c r="N95" s="78">
        <f>Size!N32</f>
        <v>-2.1276787916683314E-2</v>
      </c>
      <c r="O95" s="77">
        <f>Size!O32</f>
        <v>362579554.59618729</v>
      </c>
      <c r="P95" s="76">
        <f>Size!P32</f>
        <v>-10042269.281909108</v>
      </c>
      <c r="Q95" s="78">
        <f>Size!Q32</f>
        <v>-2.6950298233724621E-2</v>
      </c>
    </row>
    <row r="96" spans="2:17">
      <c r="B96" s="349"/>
      <c r="C96" s="151" t="s">
        <v>104</v>
      </c>
      <c r="D96" s="77">
        <f>Size!D33</f>
        <v>963857235.82543564</v>
      </c>
      <c r="E96" s="76">
        <f>Size!E33</f>
        <v>59758364.56186223</v>
      </c>
      <c r="F96" s="78">
        <f>Size!F33</f>
        <v>6.609715647398566E-2</v>
      </c>
      <c r="G96" s="95">
        <f>Size!G33</f>
        <v>23.886891032529821</v>
      </c>
      <c r="H96" s="81">
        <f>Size!H33</f>
        <v>-0.29641290870650394</v>
      </c>
      <c r="I96" s="178">
        <f>Size!I33</f>
        <v>2.6556773043339179</v>
      </c>
      <c r="J96" s="179">
        <f>Size!J33</f>
        <v>7.7118195769815046E-2</v>
      </c>
      <c r="K96" s="78">
        <f>Size!K33</f>
        <v>2.9907476432742743E-2</v>
      </c>
      <c r="L96" s="79">
        <f>Size!L33</f>
        <v>2559693785.7996345</v>
      </c>
      <c r="M96" s="80">
        <f>Size!M33</f>
        <v>228421406.26042318</v>
      </c>
      <c r="N96" s="78">
        <f>Size!N33</f>
        <v>9.7981432056245585E-2</v>
      </c>
      <c r="O96" s="77">
        <f>Size!O33</f>
        <v>518850661.98339826</v>
      </c>
      <c r="P96" s="76">
        <f>Size!P33</f>
        <v>31909099.314925015</v>
      </c>
      <c r="Q96" s="78">
        <f>Size!Q33</f>
        <v>6.55296277032935E-2</v>
      </c>
    </row>
    <row r="97" spans="2:17">
      <c r="B97" s="349"/>
      <c r="C97" s="151" t="s">
        <v>105</v>
      </c>
      <c r="D97" s="77">
        <f>Size!D34</f>
        <v>1000527203.4374868</v>
      </c>
      <c r="E97" s="76">
        <f>Size!E34</f>
        <v>133154622.28666794</v>
      </c>
      <c r="F97" s="78">
        <f>Size!F34</f>
        <v>0.15351490833385589</v>
      </c>
      <c r="G97" s="95">
        <f>Size!G34</f>
        <v>24.795668274592362</v>
      </c>
      <c r="H97" s="81">
        <f>Size!H34</f>
        <v>1.5947381252726949</v>
      </c>
      <c r="I97" s="178">
        <f>Size!I34</f>
        <v>2.35558097920415</v>
      </c>
      <c r="J97" s="179">
        <f>Size!J34</f>
        <v>5.095390633509389E-2</v>
      </c>
      <c r="K97" s="78">
        <f>Size!K34</f>
        <v>2.2109393287505212E-2</v>
      </c>
      <c r="L97" s="79">
        <f>Size!L34</f>
        <v>2356822849.5936646</v>
      </c>
      <c r="M97" s="80">
        <f>Size!M34</f>
        <v>357852516.80917525</v>
      </c>
      <c r="N97" s="78">
        <f>Size!N34</f>
        <v>0.17901842310520955</v>
      </c>
      <c r="O97" s="77">
        <f>Size!O34</f>
        <v>497881732.72262681</v>
      </c>
      <c r="P97" s="76">
        <f>Size!P34</f>
        <v>64812438.928647459</v>
      </c>
      <c r="Q97" s="78">
        <f>Size!Q34</f>
        <v>0.14965835688983337</v>
      </c>
    </row>
    <row r="98" spans="2:17">
      <c r="B98" s="349"/>
      <c r="C98" s="151" t="s">
        <v>106</v>
      </c>
      <c r="D98" s="77">
        <f>Size!D35</f>
        <v>935355739.15363085</v>
      </c>
      <c r="E98" s="76">
        <f>Size!E35</f>
        <v>48758776.175626874</v>
      </c>
      <c r="F98" s="78">
        <f>Size!F35</f>
        <v>5.4995424315294611E-2</v>
      </c>
      <c r="G98" s="95">
        <f>Size!G35</f>
        <v>23.180549761272598</v>
      </c>
      <c r="H98" s="81">
        <f>Size!H35</f>
        <v>-0.53460409032804179</v>
      </c>
      <c r="I98" s="178">
        <f>Size!I35</f>
        <v>3.6098733104374374</v>
      </c>
      <c r="J98" s="179">
        <f>Size!J35</f>
        <v>9.9305255025298411E-2</v>
      </c>
      <c r="K98" s="78">
        <f>Size!K35</f>
        <v>2.8287517421063078E-2</v>
      </c>
      <c r="L98" s="79">
        <f>Size!L35</f>
        <v>3376515718.5351734</v>
      </c>
      <c r="M98" s="80">
        <f>Size!M35</f>
        <v>264056742.27917385</v>
      </c>
      <c r="N98" s="78">
        <f>Size!N35</f>
        <v>8.4838625759755301E-2</v>
      </c>
      <c r="O98" s="77">
        <f>Size!O35</f>
        <v>2646902958.1658511</v>
      </c>
      <c r="P98" s="76">
        <f>Size!P35</f>
        <v>134048498.66931343</v>
      </c>
      <c r="Q98" s="78">
        <f>Size!Q35</f>
        <v>5.3345110443113637E-2</v>
      </c>
    </row>
    <row r="99" spans="2:17" ht="15" customHeight="1">
      <c r="B99" s="349"/>
      <c r="C99" s="151" t="s">
        <v>107</v>
      </c>
      <c r="D99" s="77">
        <f>Size!D36</f>
        <v>1275716769.7958429</v>
      </c>
      <c r="E99" s="76">
        <f>Size!E36</f>
        <v>181250871.02478337</v>
      </c>
      <c r="F99" s="78">
        <f>Size!F36</f>
        <v>0.16560668653843316</v>
      </c>
      <c r="G99" s="95">
        <f>Size!G36</f>
        <v>31.615581992687542</v>
      </c>
      <c r="H99" s="81">
        <f>Size!H36</f>
        <v>2.3402423981281686</v>
      </c>
      <c r="I99" s="178">
        <f>Size!I36</f>
        <v>2.357674297031322</v>
      </c>
      <c r="J99" s="179">
        <f>Size!J36</f>
        <v>2.8563060647555094E-2</v>
      </c>
      <c r="K99" s="78">
        <f>Size!K36</f>
        <v>1.2263502146811493E-2</v>
      </c>
      <c r="L99" s="79">
        <f>Size!L36</f>
        <v>3007724638.4394827</v>
      </c>
      <c r="M99" s="80">
        <f>Size!M36</f>
        <v>458591815.7729497</v>
      </c>
      <c r="N99" s="78">
        <f>Size!N36</f>
        <v>0.17990110664113509</v>
      </c>
      <c r="O99" s="77">
        <f>Size!O36</f>
        <v>613875364.42613864</v>
      </c>
      <c r="P99" s="76">
        <f>Size!P36</f>
        <v>81671719.934704483</v>
      </c>
      <c r="Q99" s="78">
        <f>Size!Q36</f>
        <v>0.1534595277203499</v>
      </c>
    </row>
    <row r="100" spans="2:17" ht="15" thickBot="1">
      <c r="B100" s="352"/>
      <c r="C100" s="152" t="s">
        <v>108</v>
      </c>
      <c r="D100" s="144">
        <f>Size!D37</f>
        <v>1822193174.8179519</v>
      </c>
      <c r="E100" s="138">
        <f>Size!E37</f>
        <v>66272933.093601942</v>
      </c>
      <c r="F100" s="140">
        <f>Size!F37</f>
        <v>3.774256456461858E-2</v>
      </c>
      <c r="G100" s="141">
        <f>Size!G37</f>
        <v>45.158689678581283</v>
      </c>
      <c r="H100" s="142">
        <f>Size!H37</f>
        <v>-1.8095725899483455</v>
      </c>
      <c r="I100" s="180">
        <f>Size!I37</f>
        <v>2.7234981660120843</v>
      </c>
      <c r="J100" s="181">
        <f>Size!J37</f>
        <v>4.7373358195559767E-2</v>
      </c>
      <c r="K100" s="140">
        <f>Size!K37</f>
        <v>1.770222302681471E-2</v>
      </c>
      <c r="L100" s="143">
        <f>Size!L37</f>
        <v>4962739769.7364292</v>
      </c>
      <c r="M100" s="139">
        <f>Size!M37</f>
        <v>263678050.31070805</v>
      </c>
      <c r="N100" s="140">
        <f>Size!N37</f>
        <v>5.6112914886960137E-2</v>
      </c>
      <c r="O100" s="144">
        <f>Size!O37</f>
        <v>1008514066.7870215</v>
      </c>
      <c r="P100" s="138">
        <f>Size!P37</f>
        <v>31290070.230555892</v>
      </c>
      <c r="Q100" s="140">
        <f>Size!Q37</f>
        <v>3.2019342894582616E-2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3" t="s">
        <v>136</v>
      </c>
      <c r="C102" s="353"/>
      <c r="D102" s="353"/>
      <c r="E102" s="353"/>
      <c r="F102" s="353"/>
      <c r="G102" s="353"/>
      <c r="H102" s="353"/>
      <c r="I102" s="353"/>
      <c r="J102" s="353"/>
      <c r="K102" s="353"/>
      <c r="L102" s="353"/>
      <c r="M102" s="353"/>
      <c r="N102" s="353"/>
      <c r="O102" s="353"/>
      <c r="P102" s="353"/>
      <c r="Q102" s="353"/>
    </row>
    <row r="103" spans="2:17">
      <c r="B103" s="354" t="s">
        <v>370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  <c r="M103" s="354"/>
      <c r="N103" s="354"/>
      <c r="O103" s="354"/>
      <c r="P103" s="354"/>
      <c r="Q103" s="354"/>
    </row>
    <row r="104" spans="2:17" ht="15" thickBot="1">
      <c r="B104" s="354" t="str">
        <f>'HOME PAGE'!H7</f>
        <v>YTD Ending 01-26-2025</v>
      </c>
      <c r="C104" s="354"/>
      <c r="D104" s="354"/>
      <c r="E104" s="354"/>
      <c r="F104" s="354"/>
      <c r="G104" s="354"/>
      <c r="H104" s="354"/>
      <c r="I104" s="354"/>
      <c r="J104" s="354"/>
      <c r="K104" s="354"/>
      <c r="L104" s="354"/>
      <c r="M104" s="354"/>
      <c r="N104" s="354"/>
      <c r="O104" s="354"/>
      <c r="P104" s="354"/>
      <c r="Q104" s="354"/>
    </row>
    <row r="105" spans="2:17">
      <c r="D105" s="355" t="s">
        <v>64</v>
      </c>
      <c r="E105" s="356"/>
      <c r="F105" s="357"/>
      <c r="G105" s="358" t="s">
        <v>21</v>
      </c>
      <c r="H105" s="359"/>
      <c r="I105" s="355" t="s">
        <v>22</v>
      </c>
      <c r="J105" s="356"/>
      <c r="K105" s="357"/>
      <c r="L105" s="358" t="s">
        <v>23</v>
      </c>
      <c r="M105" s="356"/>
      <c r="N105" s="359"/>
      <c r="O105" s="355" t="s">
        <v>24</v>
      </c>
      <c r="P105" s="356"/>
      <c r="Q105" s="35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Data'!D33</f>
        <v>4005513886.9933982</v>
      </c>
      <c r="E107" s="284">
        <f>'Segment Data'!E33</f>
        <v>277489073.91335392</v>
      </c>
      <c r="F107" s="285">
        <f>'Segment Data'!F33</f>
        <v>7.4433269043640338E-2</v>
      </c>
      <c r="G107" s="286">
        <f>'Segment Data'!G33</f>
        <v>99.953461262404616</v>
      </c>
      <c r="H107" s="287">
        <f>'Segment Data'!H33</f>
        <v>-7.8792071723228219E-3</v>
      </c>
      <c r="I107" s="288">
        <f>'Segment Data'!I33</f>
        <v>2.8055551451357625</v>
      </c>
      <c r="J107" s="289">
        <f>'Segment Data'!J33</f>
        <v>3.3212714392888643E-2</v>
      </c>
      <c r="K107" s="285">
        <f>'Segment Data'!K33</f>
        <v>1.1980018782884985E-2</v>
      </c>
      <c r="L107" s="290">
        <f>'Segment Data'!L33</f>
        <v>11237690094.567076</v>
      </c>
      <c r="M107" s="291">
        <f>'Segment Data'!M33</f>
        <v>902328722.40299797</v>
      </c>
      <c r="N107" s="285">
        <f>'Segment Data'!N33</f>
        <v>8.7304999787739701E-2</v>
      </c>
      <c r="O107" s="283">
        <f>'Segment Data'!O33</f>
        <v>4244397939.9146433</v>
      </c>
      <c r="P107" s="284">
        <f>'Segment Data'!P33</f>
        <v>225035838.08340549</v>
      </c>
      <c r="Q107" s="285">
        <f>'Segment Data'!Q33</f>
        <v>5.5987948431139918E-2</v>
      </c>
    </row>
    <row r="108" spans="2:17">
      <c r="B108" s="345" t="s">
        <v>60</v>
      </c>
      <c r="C108" s="151" t="s">
        <v>145</v>
      </c>
      <c r="D108" s="77">
        <f>'Segment Data'!D34</f>
        <v>63781748.045080669</v>
      </c>
      <c r="E108" s="76">
        <f>'Segment Data'!E34</f>
        <v>-2220187.9440018535</v>
      </c>
      <c r="F108" s="78">
        <f>'Segment Data'!F34</f>
        <v>-3.3638224557065992E-2</v>
      </c>
      <c r="G108" s="95">
        <f>'Segment Data'!G34</f>
        <v>1.5916076344595456</v>
      </c>
      <c r="H108" s="81">
        <f>'Segment Data'!H34</f>
        <v>-0.17813434040811038</v>
      </c>
      <c r="I108" s="178">
        <f>'Segment Data'!I34</f>
        <v>4.9399502248211933</v>
      </c>
      <c r="J108" s="179">
        <f>'Segment Data'!J34</f>
        <v>6.9744685636985437E-2</v>
      </c>
      <c r="K108" s="78">
        <f>'Segment Data'!K34</f>
        <v>1.432068627819518E-2</v>
      </c>
      <c r="L108" s="79">
        <f>'Segment Data'!L34</f>
        <v>315078660.59478498</v>
      </c>
      <c r="M108" s="80">
        <f>'Segment Data'!M34</f>
        <v>-6364333.6561262608</v>
      </c>
      <c r="N108" s="78">
        <f>'Segment Data'!N34</f>
        <v>-1.979926073970803E-2</v>
      </c>
      <c r="O108" s="77">
        <f>'Segment Data'!O34</f>
        <v>134556446.26305348</v>
      </c>
      <c r="P108" s="76">
        <f>'Segment Data'!P34</f>
        <v>-4857390.5362411439</v>
      </c>
      <c r="Q108" s="78">
        <f>'Segment Data'!Q34</f>
        <v>-3.4841523967481254E-2</v>
      </c>
    </row>
    <row r="109" spans="2:17">
      <c r="B109" s="346"/>
      <c r="C109" s="151" t="s">
        <v>149</v>
      </c>
      <c r="D109" s="77">
        <f>'Segment Data'!D35</f>
        <v>59910585.82113982</v>
      </c>
      <c r="E109" s="76">
        <f>'Segment Data'!E35</f>
        <v>-382161.67710487545</v>
      </c>
      <c r="F109" s="78">
        <f>'Segment Data'!F35</f>
        <v>-6.3384352672931571E-3</v>
      </c>
      <c r="G109" s="95">
        <f>'Segment Data'!G35</f>
        <v>1.4950067801602747</v>
      </c>
      <c r="H109" s="81">
        <f>'Segment Data'!H35</f>
        <v>-0.12165195005318941</v>
      </c>
      <c r="I109" s="178">
        <f>'Segment Data'!I35</f>
        <v>3.9132233781942984</v>
      </c>
      <c r="J109" s="179">
        <f>'Segment Data'!J35</f>
        <v>-1.1514770934399898E-2</v>
      </c>
      <c r="K109" s="78">
        <f>'Segment Data'!K35</f>
        <v>-2.9338953318341012E-3</v>
      </c>
      <c r="L109" s="79">
        <f>'Segment Data'!L35</f>
        <v>234443505.0366002</v>
      </c>
      <c r="M109" s="80">
        <f>'Segment Data'!M35</f>
        <v>-2189741.1855446398</v>
      </c>
      <c r="N109" s="78">
        <f>'Segment Data'!N35</f>
        <v>-9.2537342934854161E-3</v>
      </c>
      <c r="O109" s="77">
        <f>'Segment Data'!O35</f>
        <v>96803276.695538282</v>
      </c>
      <c r="P109" s="76">
        <f>'Segment Data'!P35</f>
        <v>2129904.4529931098</v>
      </c>
      <c r="Q109" s="78">
        <f>'Segment Data'!Q35</f>
        <v>2.2497397130171667E-2</v>
      </c>
    </row>
    <row r="110" spans="2:17">
      <c r="B110" s="346"/>
      <c r="C110" s="151" t="s">
        <v>146</v>
      </c>
      <c r="D110" s="77">
        <f>'Segment Data'!D36</f>
        <v>1822471901.8809881</v>
      </c>
      <c r="E110" s="76">
        <f>'Segment Data'!E36</f>
        <v>265186238.00391412</v>
      </c>
      <c r="F110" s="78">
        <f>'Segment Data'!F36</f>
        <v>0.17028747143520026</v>
      </c>
      <c r="G110" s="95">
        <f>'Segment Data'!G36</f>
        <v>45.477903656256238</v>
      </c>
      <c r="H110" s="81">
        <f>'Segment Data'!H36</f>
        <v>3.7216465870882303</v>
      </c>
      <c r="I110" s="178">
        <f>'Segment Data'!I36</f>
        <v>3.0683070987188144</v>
      </c>
      <c r="J110" s="179">
        <f>'Segment Data'!J36</f>
        <v>-3.5313835738111976E-2</v>
      </c>
      <c r="K110" s="78">
        <f>'Segment Data'!K36</f>
        <v>-1.1378269603111571E-2</v>
      </c>
      <c r="L110" s="79">
        <f>'Segment Data'!L36</f>
        <v>5591903473.7570143</v>
      </c>
      <c r="M110" s="80">
        <f>'Segment Data'!M36</f>
        <v>758679086.41847515</v>
      </c>
      <c r="N110" s="78">
        <f>'Segment Data'!N36</f>
        <v>0.15697162507206686</v>
      </c>
      <c r="O110" s="77">
        <f>'Segment Data'!O36</f>
        <v>2004137476.4329197</v>
      </c>
      <c r="P110" s="76">
        <f>'Segment Data'!P36</f>
        <v>178498263.42631602</v>
      </c>
      <c r="Q110" s="78">
        <f>'Segment Data'!Q36</f>
        <v>9.7773022267828746E-2</v>
      </c>
    </row>
    <row r="111" spans="2:17">
      <c r="B111" s="346"/>
      <c r="C111" s="151" t="s">
        <v>148</v>
      </c>
      <c r="D111" s="77">
        <f>'Segment Data'!D37</f>
        <v>52516774.304529071</v>
      </c>
      <c r="E111" s="76">
        <f>'Segment Data'!E37</f>
        <v>10265390.596045449</v>
      </c>
      <c r="F111" s="78">
        <f>'Segment Data'!F37</f>
        <v>0.24295986770213801</v>
      </c>
      <c r="G111" s="95">
        <f>'Segment Data'!G37</f>
        <v>1.3105018517397651</v>
      </c>
      <c r="H111" s="81">
        <f>'Segment Data'!H37</f>
        <v>0.17759497371256017</v>
      </c>
      <c r="I111" s="178">
        <f>'Segment Data'!I37</f>
        <v>4.7822720487086769</v>
      </c>
      <c r="J111" s="179">
        <f>'Segment Data'!J37</f>
        <v>7.0806871761668333E-2</v>
      </c>
      <c r="K111" s="78">
        <f>'Segment Data'!K37</f>
        <v>1.5028631031408919E-2</v>
      </c>
      <c r="L111" s="79">
        <f>'Segment Data'!L37</f>
        <v>251149501.84489143</v>
      </c>
      <c r="M111" s="80">
        <f>'Segment Data'!M37</f>
        <v>52083578.824544698</v>
      </c>
      <c r="N111" s="78">
        <f>'Segment Data'!N37</f>
        <v>0.26163985294068226</v>
      </c>
      <c r="O111" s="77">
        <f>'Segment Data'!O37</f>
        <v>111559995.85257079</v>
      </c>
      <c r="P111" s="76">
        <f>'Segment Data'!P37</f>
        <v>18426901.707363039</v>
      </c>
      <c r="Q111" s="78">
        <f>'Segment Data'!Q37</f>
        <v>0.19785557300000017</v>
      </c>
    </row>
    <row r="112" spans="2:17" ht="15" thickBot="1">
      <c r="B112" s="347"/>
      <c r="C112" s="151" t="s">
        <v>147</v>
      </c>
      <c r="D112" s="144">
        <f>'Segment Data'!D38</f>
        <v>2006832876.9414995</v>
      </c>
      <c r="E112" s="138">
        <f>'Segment Data'!E38</f>
        <v>4639794.9345672131</v>
      </c>
      <c r="F112" s="140">
        <f>'Segment Data'!F38</f>
        <v>2.3173563909812513E-3</v>
      </c>
      <c r="G112" s="141">
        <f>'Segment Data'!G38</f>
        <v>50.078441339784767</v>
      </c>
      <c r="H112" s="142">
        <f>'Segment Data'!H38</f>
        <v>-3.6073344775097453</v>
      </c>
      <c r="I112" s="180">
        <f>'Segment Data'!I38</f>
        <v>2.4143091380473849</v>
      </c>
      <c r="J112" s="181">
        <f>'Segment Data'!J38</f>
        <v>4.4410418501361182E-2</v>
      </c>
      <c r="K112" s="140">
        <f>'Segment Data'!K38</f>
        <v>1.8739374022645326E-2</v>
      </c>
      <c r="L112" s="143">
        <f>'Segment Data'!L38</f>
        <v>4845114953.3337851</v>
      </c>
      <c r="M112" s="139">
        <f>'Segment Data'!M38</f>
        <v>100120132.00164986</v>
      </c>
      <c r="N112" s="140">
        <f>'Segment Data'!N38</f>
        <v>2.1100156221780995E-2</v>
      </c>
      <c r="O112" s="144">
        <f>'Segment Data'!O38</f>
        <v>1897340744.6705608</v>
      </c>
      <c r="P112" s="138">
        <f>'Segment Data'!P38</f>
        <v>30838159.032974482</v>
      </c>
      <c r="Q112" s="140">
        <f>'Segment Data'!Q38</f>
        <v>1.6521894622739217E-2</v>
      </c>
    </row>
    <row r="113" spans="2:17">
      <c r="B113" s="351" t="s">
        <v>61</v>
      </c>
      <c r="C113" s="150" t="s">
        <v>74</v>
      </c>
      <c r="D113" s="116">
        <f>'Type Data'!D23</f>
        <v>3259941847.346498</v>
      </c>
      <c r="E113" s="110">
        <f>'Type Data'!E23</f>
        <v>234083157.98588896</v>
      </c>
      <c r="F113" s="112">
        <f>'Type Data'!F23</f>
        <v>7.7360902149516048E-2</v>
      </c>
      <c r="G113" s="113">
        <f>'Type Data'!G23</f>
        <v>81.348481205996364</v>
      </c>
      <c r="H113" s="114">
        <f>'Type Data'!H23</f>
        <v>0.21466213945744528</v>
      </c>
      <c r="I113" s="182">
        <f>'Type Data'!I23</f>
        <v>2.7764185187501376</v>
      </c>
      <c r="J113" s="183">
        <f>'Type Data'!J23</f>
        <v>3.4634836234501698E-2</v>
      </c>
      <c r="K113" s="112">
        <f>'Type Data'!K23</f>
        <v>1.2632227865155143E-2</v>
      </c>
      <c r="L113" s="115">
        <f>'Type Data'!L23</f>
        <v>9050962915.0213509</v>
      </c>
      <c r="M113" s="111">
        <f>'Type Data'!M23</f>
        <v>754712934.93428421</v>
      </c>
      <c r="N113" s="112">
        <f>'Type Data'!N23</f>
        <v>9.0970370558477759E-2</v>
      </c>
      <c r="O113" s="116">
        <f>'Type Data'!O23</f>
        <v>3374927040.8447876</v>
      </c>
      <c r="P113" s="110">
        <f>'Type Data'!P23</f>
        <v>187516164.50485039</v>
      </c>
      <c r="Q113" s="112">
        <f>'Type Data'!Q23</f>
        <v>5.8830245544048837E-2</v>
      </c>
    </row>
    <row r="114" spans="2:17">
      <c r="B114" s="349"/>
      <c r="C114" s="151" t="s">
        <v>75</v>
      </c>
      <c r="D114" s="77">
        <f>'Type Data'!D24</f>
        <v>508879200.67273152</v>
      </c>
      <c r="E114" s="76">
        <f>'Type Data'!E24</f>
        <v>38662978.09135282</v>
      </c>
      <c r="F114" s="78">
        <f>'Type Data'!F24</f>
        <v>8.2223828601875923E-2</v>
      </c>
      <c r="G114" s="95">
        <f>'Type Data'!G24</f>
        <v>12.698554768927488</v>
      </c>
      <c r="H114" s="81">
        <f>'Type Data'!H24</f>
        <v>9.0418751468424929E-2</v>
      </c>
      <c r="I114" s="178">
        <f>'Type Data'!I24</f>
        <v>2.8266688472296582</v>
      </c>
      <c r="J114" s="179">
        <f>'Type Data'!J24</f>
        <v>5.5436408929268044E-2</v>
      </c>
      <c r="K114" s="78">
        <f>'Type Data'!K24</f>
        <v>2.0004243658199763E-2</v>
      </c>
      <c r="L114" s="79">
        <f>'Type Data'!L24</f>
        <v>1438432983.54474</v>
      </c>
      <c r="M114" s="80">
        <f>'Type Data'!M24</f>
        <v>135354534.51214695</v>
      </c>
      <c r="N114" s="78">
        <f>'Type Data'!N24</f>
        <v>0.10387289776193775</v>
      </c>
      <c r="O114" s="77">
        <f>'Type Data'!O24</f>
        <v>402713625.08801472</v>
      </c>
      <c r="P114" s="76">
        <f>'Type Data'!P24</f>
        <v>42616986.466045916</v>
      </c>
      <c r="Q114" s="78">
        <f>'Type Data'!Q24</f>
        <v>0.11834874835026003</v>
      </c>
    </row>
    <row r="115" spans="2:17">
      <c r="B115" s="349"/>
      <c r="C115" s="151" t="s">
        <v>76</v>
      </c>
      <c r="D115" s="77">
        <f>'Type Data'!D25</f>
        <v>223871851.40268996</v>
      </c>
      <c r="E115" s="76">
        <f>'Type Data'!E25</f>
        <v>5226925.3252311349</v>
      </c>
      <c r="F115" s="78">
        <f>'Type Data'!F25</f>
        <v>2.3905998730468614E-2</v>
      </c>
      <c r="G115" s="95">
        <f>'Type Data'!G25</f>
        <v>5.5864907870080875</v>
      </c>
      <c r="H115" s="81">
        <f>'Type Data'!H25</f>
        <v>-0.27614183842156681</v>
      </c>
      <c r="I115" s="178">
        <f>'Type Data'!I25</f>
        <v>3.1691500459423789</v>
      </c>
      <c r="J115" s="179">
        <f>'Type Data'!J25</f>
        <v>-1.7743395383647886E-2</v>
      </c>
      <c r="K115" s="78">
        <f>'Type Data'!K25</f>
        <v>-5.5676148921581384E-3</v>
      </c>
      <c r="L115" s="79">
        <f>'Type Data'!L25</f>
        <v>709483488.15804029</v>
      </c>
      <c r="M115" s="80">
        <f>'Type Data'!M25</f>
        <v>12685407.262572765</v>
      </c>
      <c r="N115" s="78">
        <f>'Type Data'!N25</f>
        <v>1.8205284443766727E-2</v>
      </c>
      <c r="O115" s="77">
        <f>'Type Data'!O25</f>
        <v>415473323.69650757</v>
      </c>
      <c r="P115" s="76">
        <f>'Type Data'!P25</f>
        <v>-3161362.9313026667</v>
      </c>
      <c r="Q115" s="78">
        <f>'Type Data'!Q25</f>
        <v>-7.5516029423364434E-3</v>
      </c>
    </row>
    <row r="116" spans="2:17" ht="15" thickBot="1">
      <c r="B116" s="352"/>
      <c r="C116" s="152" t="s">
        <v>77</v>
      </c>
      <c r="D116" s="144">
        <f>'Type Data'!D26</f>
        <v>12820987.571332689</v>
      </c>
      <c r="E116" s="138">
        <f>'Type Data'!E26</f>
        <v>-483987.48904518597</v>
      </c>
      <c r="F116" s="140">
        <f>'Type Data'!F26</f>
        <v>-3.6376429632438576E-2</v>
      </c>
      <c r="G116" s="141">
        <f>'Type Data'!G26</f>
        <v>0.31993450046902433</v>
      </c>
      <c r="H116" s="142">
        <f>'Type Data'!H26</f>
        <v>-3.6818259674449405E-2</v>
      </c>
      <c r="I116" s="180">
        <f>'Type Data'!I26</f>
        <v>3.0271231156771594</v>
      </c>
      <c r="J116" s="181">
        <f>'Type Data'!J26</f>
        <v>7.8236554752086462E-2</v>
      </c>
      <c r="K116" s="140">
        <f>'Type Data'!K26</f>
        <v>2.6530879752642456E-2</v>
      </c>
      <c r="L116" s="143">
        <f>'Type Data'!L26</f>
        <v>38810707.842990749</v>
      </c>
      <c r="M116" s="139">
        <f>'Type Data'!M26</f>
        <v>-424154.30600082874</v>
      </c>
      <c r="N116" s="140">
        <f>'Type Data'!N26</f>
        <v>-1.0810648560204777E-2</v>
      </c>
      <c r="O116" s="144">
        <f>'Type Data'!O26</f>
        <v>51283950.285330757</v>
      </c>
      <c r="P116" s="138">
        <f>'Type Data'!P26</f>
        <v>-1935949.9561807439</v>
      </c>
      <c r="Q116" s="140">
        <f>'Type Data'!Q26</f>
        <v>-3.6376429632438576E-2</v>
      </c>
    </row>
    <row r="117" spans="2:17" ht="15" thickBot="1">
      <c r="B117" s="94" t="s">
        <v>78</v>
      </c>
      <c r="C117" s="153" t="s">
        <v>79</v>
      </c>
      <c r="D117" s="137">
        <f>Granola!D8</f>
        <v>3494897.3878365578</v>
      </c>
      <c r="E117" s="131">
        <f>Granola!E8</f>
        <v>-611333.00832956377</v>
      </c>
      <c r="F117" s="133">
        <f>Granola!F8</f>
        <v>-0.14887937337864654</v>
      </c>
      <c r="G117" s="134">
        <f>Granola!G8</f>
        <v>8.7211554004475292E-2</v>
      </c>
      <c r="H117" s="135">
        <f>Granola!H8</f>
        <v>-2.2890796504980548E-2</v>
      </c>
      <c r="I117" s="184">
        <f>Granola!I8</f>
        <v>3.851670693434285</v>
      </c>
      <c r="J117" s="185">
        <f>Granola!J8</f>
        <v>0.31320886502543477</v>
      </c>
      <c r="K117" s="133">
        <f>Granola!K8</f>
        <v>8.8515541558428015E-2</v>
      </c>
      <c r="L117" s="136">
        <f>Granola!L8</f>
        <v>13461193.845290106</v>
      </c>
      <c r="M117" s="132">
        <f>Granola!M8</f>
        <v>-1068545.6701958664</v>
      </c>
      <c r="N117" s="133">
        <f>Granola!N8</f>
        <v>-7.3541970181708868E-2</v>
      </c>
      <c r="O117" s="137">
        <f>Granola!O8</f>
        <v>6661278.6273838393</v>
      </c>
      <c r="P117" s="131">
        <f>Granola!P8</f>
        <v>1040332.5733363973</v>
      </c>
      <c r="Q117" s="133">
        <f>Granola!Q8</f>
        <v>0.1850814014817472</v>
      </c>
    </row>
    <row r="118" spans="2:17">
      <c r="B118" s="348" t="s">
        <v>80</v>
      </c>
      <c r="C118" s="154" t="s">
        <v>14</v>
      </c>
      <c r="D118" s="125">
        <f>'NB vs PL'!D13</f>
        <v>3255344991.9658055</v>
      </c>
      <c r="E118" s="117">
        <f>'NB vs PL'!E13</f>
        <v>194005512.70197821</v>
      </c>
      <c r="F118" s="121">
        <f>'NB vs PL'!F13</f>
        <v>6.3372753664233117E-2</v>
      </c>
      <c r="G118" s="122">
        <f>'NB vs PL'!G13</f>
        <v>81.233771428628003</v>
      </c>
      <c r="H118" s="123">
        <f>'NB vs PL'!H13</f>
        <v>-0.85141129493406709</v>
      </c>
      <c r="I118" s="186">
        <f>'NB vs PL'!I13</f>
        <v>3.0435582379004309</v>
      </c>
      <c r="J118" s="187">
        <f>'NB vs PL'!J13</f>
        <v>4.1618645112034613E-2</v>
      </c>
      <c r="K118" s="121">
        <f>'NB vs PL'!K13</f>
        <v>1.3863918252058002E-2</v>
      </c>
      <c r="L118" s="124">
        <f>'NB vs PL'!L13</f>
        <v>9907832067.5054398</v>
      </c>
      <c r="M118" s="118">
        <f>'NB vs PL'!M13</f>
        <v>717875877.73714447</v>
      </c>
      <c r="N118" s="121">
        <f>'NB vs PL'!N13</f>
        <v>7.8115266592499844E-2</v>
      </c>
      <c r="O118" s="125">
        <f>'NB vs PL'!O13</f>
        <v>3645857159.914957</v>
      </c>
      <c r="P118" s="117">
        <f>'NB vs PL'!P13</f>
        <v>194025416.90040541</v>
      </c>
      <c r="Q118" s="121">
        <f>'NB vs PL'!Q13</f>
        <v>5.6209407452449942E-2</v>
      </c>
    </row>
    <row r="119" spans="2:17" ht="15" thickBot="1">
      <c r="B119" s="350"/>
      <c r="C119" s="155" t="s">
        <v>13</v>
      </c>
      <c r="D119" s="130">
        <f>'NB vs PL'!D14</f>
        <v>752033878.56453848</v>
      </c>
      <c r="E119" s="119">
        <f>'NB vs PL'!E14</f>
        <v>83906750.470746756</v>
      </c>
      <c r="F119" s="126">
        <f>'NB vs PL'!F14</f>
        <v>0.12558500761694549</v>
      </c>
      <c r="G119" s="127">
        <f>'NB vs PL'!G14</f>
        <v>18.766228571370416</v>
      </c>
      <c r="H119" s="128">
        <f>'NB vs PL'!H14</f>
        <v>0.85141129493557699</v>
      </c>
      <c r="I119" s="188">
        <f>'NB vs PL'!I14</f>
        <v>1.7806017128946945</v>
      </c>
      <c r="J119" s="189">
        <f>'NB vs PL'!J14</f>
        <v>5.6774319417918662E-2</v>
      </c>
      <c r="K119" s="126">
        <f>'NB vs PL'!K14</f>
        <v>3.2935037250690698E-2</v>
      </c>
      <c r="L119" s="129">
        <f>'NB vs PL'!L14</f>
        <v>1339072812.3268578</v>
      </c>
      <c r="M119" s="120">
        <f>'NB vs PL'!M14</f>
        <v>187336966.59381294</v>
      </c>
      <c r="N119" s="126">
        <f>'NB vs PL'!N14</f>
        <v>0.16265619177162854</v>
      </c>
      <c r="O119" s="130">
        <f>'NB vs PL'!O14</f>
        <v>601399700.10596585</v>
      </c>
      <c r="P119" s="119">
        <f>'NB vs PL'!P14</f>
        <v>31935425.537718773</v>
      </c>
      <c r="Q119" s="126">
        <f>'NB vs PL'!Q14</f>
        <v>5.6079769994230769E-2</v>
      </c>
    </row>
    <row r="120" spans="2:17">
      <c r="B120" s="351" t="s">
        <v>62</v>
      </c>
      <c r="C120" s="150" t="s">
        <v>70</v>
      </c>
      <c r="D120" s="116">
        <f>Package!D23</f>
        <v>2029799491.6870887</v>
      </c>
      <c r="E120" s="110">
        <f>Package!E23</f>
        <v>74050491.111173153</v>
      </c>
      <c r="F120" s="112">
        <f>Package!F23</f>
        <v>3.7862982974485621E-2</v>
      </c>
      <c r="G120" s="113">
        <f>Package!G23</f>
        <v>50.651549485722313</v>
      </c>
      <c r="H120" s="114">
        <f>Package!H23</f>
        <v>-1.7888986126059407</v>
      </c>
      <c r="I120" s="182">
        <f>Package!I23</f>
        <v>2.9769746302548641</v>
      </c>
      <c r="J120" s="183">
        <f>Package!J23</f>
        <v>5.2652381433484052E-2</v>
      </c>
      <c r="K120" s="112">
        <f>Package!K23</f>
        <v>1.8004986097105095E-2</v>
      </c>
      <c r="L120" s="115">
        <f>Package!L23</f>
        <v>6042661591.2566824</v>
      </c>
      <c r="M120" s="111">
        <f>Package!M23</f>
        <v>323421275.76235485</v>
      </c>
      <c r="N120" s="112">
        <f>Package!N23</f>
        <v>5.6549691553641382E-2</v>
      </c>
      <c r="O120" s="116">
        <f>Package!O23</f>
        <v>3018258127.3715649</v>
      </c>
      <c r="P120" s="110">
        <f>Package!P23</f>
        <v>101260460.78038454</v>
      </c>
      <c r="Q120" s="112">
        <f>Package!Q23</f>
        <v>3.4713932733006977E-2</v>
      </c>
    </row>
    <row r="121" spans="2:17">
      <c r="B121" s="349"/>
      <c r="C121" s="151" t="s">
        <v>71</v>
      </c>
      <c r="D121" s="77">
        <f>Package!D24</f>
        <v>1229211131.6025386</v>
      </c>
      <c r="E121" s="76">
        <f>Package!E24</f>
        <v>166949299.06794035</v>
      </c>
      <c r="F121" s="78">
        <f>Package!F24</f>
        <v>0.15716398156713662</v>
      </c>
      <c r="G121" s="95">
        <f>Package!G24</f>
        <v>30.673693985910628</v>
      </c>
      <c r="H121" s="81">
        <f>Package!H24</f>
        <v>2.1907513999950048</v>
      </c>
      <c r="I121" s="178">
        <f>Package!I24</f>
        <v>2.4004260778903577</v>
      </c>
      <c r="J121" s="179">
        <f>Package!J24</f>
        <v>2.9113164569215755E-2</v>
      </c>
      <c r="K121" s="78">
        <f>Package!K24</f>
        <v>1.227723444074756E-2</v>
      </c>
      <c r="L121" s="79">
        <f>Package!L24</f>
        <v>2950630455.5318499</v>
      </c>
      <c r="M121" s="80">
        <f>Package!M24</f>
        <v>431675254.71437693</v>
      </c>
      <c r="N121" s="78">
        <f>Package!N24</f>
        <v>0.17137075505522525</v>
      </c>
      <c r="O121" s="77">
        <f>Package!O24</f>
        <v>607445542.46304595</v>
      </c>
      <c r="P121" s="76">
        <f>Package!P24</f>
        <v>76741812.855301917</v>
      </c>
      <c r="Q121" s="78">
        <f>Package!Q24</f>
        <v>0.14460386949235055</v>
      </c>
    </row>
    <row r="122" spans="2:17" ht="15" customHeight="1">
      <c r="B122" s="349"/>
      <c r="C122" s="151" t="s">
        <v>72</v>
      </c>
      <c r="D122" s="77">
        <f>Package!D25</f>
        <v>161107161.59180862</v>
      </c>
      <c r="E122" s="76">
        <f>Package!E25</f>
        <v>-7790509.3367975056</v>
      </c>
      <c r="F122" s="78">
        <f>Package!F25</f>
        <v>-4.6125617327728533E-2</v>
      </c>
      <c r="G122" s="95">
        <f>Package!G25</f>
        <v>4.0202627901385553</v>
      </c>
      <c r="H122" s="81">
        <f>Package!H25</f>
        <v>-0.50847251467403876</v>
      </c>
      <c r="I122" s="178">
        <f>Package!I25</f>
        <v>2.4035814163100402</v>
      </c>
      <c r="J122" s="179">
        <f>Package!J25</f>
        <v>1.8006226824931471E-2</v>
      </c>
      <c r="K122" s="78">
        <f>Package!K25</f>
        <v>7.5479603008521603E-3</v>
      </c>
      <c r="L122" s="79">
        <f>Package!L25</f>
        <v>387234179.63652986</v>
      </c>
      <c r="M122" s="80">
        <f>Package!M25</f>
        <v>-15683913.692573249</v>
      </c>
      <c r="N122" s="78">
        <f>Package!N25</f>
        <v>-3.8925811355318418E-2</v>
      </c>
      <c r="O122" s="77">
        <f>Package!O25</f>
        <v>91825992.92994754</v>
      </c>
      <c r="P122" s="76">
        <f>Package!P25</f>
        <v>-481412.99848379195</v>
      </c>
      <c r="Q122" s="78">
        <f>Package!Q25</f>
        <v>-5.2153236638135588E-3</v>
      </c>
    </row>
    <row r="123" spans="2:17" ht="15" thickBot="1">
      <c r="B123" s="352"/>
      <c r="C123" s="152" t="s">
        <v>73</v>
      </c>
      <c r="D123" s="144">
        <f>Package!D26</f>
        <v>509285140.32801664</v>
      </c>
      <c r="E123" s="138">
        <f>Package!E26</f>
        <v>38906084.107323527</v>
      </c>
      <c r="F123" s="140">
        <f>Package!F26</f>
        <v>8.2712194756114979E-2</v>
      </c>
      <c r="G123" s="141">
        <f>Package!G26</f>
        <v>12.708684573680177</v>
      </c>
      <c r="H123" s="142">
        <f>Package!H26</f>
        <v>9.6182418742017717E-2</v>
      </c>
      <c r="I123" s="180">
        <f>Package!I26</f>
        <v>2.8254817887156061</v>
      </c>
      <c r="J123" s="181">
        <f>Package!J26</f>
        <v>5.4709495817741871E-2</v>
      </c>
      <c r="K123" s="140">
        <f>Package!K26</f>
        <v>1.9745215425307619E-2</v>
      </c>
      <c r="L123" s="143">
        <f>Package!L26</f>
        <v>1438975889.260283</v>
      </c>
      <c r="M123" s="139">
        <f>Package!M26</f>
        <v>135662633.12453985</v>
      </c>
      <c r="N123" s="140">
        <f>Package!N26</f>
        <v>0.10409058028518224</v>
      </c>
      <c r="O123" s="144">
        <f>Package!O26</f>
        <v>402872041.08103061</v>
      </c>
      <c r="P123" s="138">
        <f>Package!P26</f>
        <v>42710610.71427834</v>
      </c>
      <c r="Q123" s="140">
        <f>Package!Q26</f>
        <v>0.11858740862614339</v>
      </c>
    </row>
    <row r="124" spans="2:17">
      <c r="B124" s="348" t="s">
        <v>81</v>
      </c>
      <c r="C124" s="156" t="s">
        <v>82</v>
      </c>
      <c r="D124" s="116">
        <f>Flavor!D68</f>
        <v>364384551.90356088</v>
      </c>
      <c r="E124" s="110">
        <f>Flavor!E68</f>
        <v>11228398.177079976</v>
      </c>
      <c r="F124" s="112">
        <f>Flavor!F68</f>
        <v>3.1794428777747873E-2</v>
      </c>
      <c r="G124" s="113">
        <f>Flavor!G68</f>
        <v>9.092840075171928</v>
      </c>
      <c r="H124" s="114">
        <f>Flavor!H68</f>
        <v>-0.37650744572426653</v>
      </c>
      <c r="I124" s="182">
        <f>Flavor!I68</f>
        <v>2.895260149818927</v>
      </c>
      <c r="J124" s="183">
        <f>Flavor!J68</f>
        <v>4.2358432429420834E-2</v>
      </c>
      <c r="K124" s="112">
        <f>Flavor!K68</f>
        <v>1.4847490949733843E-2</v>
      </c>
      <c r="L124" s="115">
        <f>Flavor!L68</f>
        <v>1054988072.3360062</v>
      </c>
      <c r="M124" s="111">
        <f>Flavor!M68</f>
        <v>47468274.863056302</v>
      </c>
      <c r="N124" s="112">
        <f>Flavor!N68</f>
        <v>4.711398722101115E-2</v>
      </c>
      <c r="O124" s="116">
        <f>Flavor!O68</f>
        <v>442993417.3618055</v>
      </c>
      <c r="P124" s="110">
        <f>Flavor!P68</f>
        <v>411949.36988312006</v>
      </c>
      <c r="Q124" s="112">
        <f>Flavor!Q68</f>
        <v>9.3078766210481865E-4</v>
      </c>
    </row>
    <row r="125" spans="2:17">
      <c r="B125" s="349"/>
      <c r="C125" s="151" t="s">
        <v>83</v>
      </c>
      <c r="D125" s="77">
        <f>Flavor!D69</f>
        <v>683591555.66939151</v>
      </c>
      <c r="E125" s="76">
        <f>Flavor!E69</f>
        <v>-20666227.79542172</v>
      </c>
      <c r="F125" s="78">
        <f>Flavor!F69</f>
        <v>-2.9344692072479261E-2</v>
      </c>
      <c r="G125" s="95">
        <f>Flavor!G69</f>
        <v>17.058321106007959</v>
      </c>
      <c r="H125" s="81">
        <f>Flavor!H69</f>
        <v>-1.8252849859572571</v>
      </c>
      <c r="I125" s="178">
        <f>Flavor!I69</f>
        <v>2.5347913007637159</v>
      </c>
      <c r="J125" s="179">
        <f>Flavor!J69</f>
        <v>6.8011699131865111E-2</v>
      </c>
      <c r="K125" s="78">
        <f>Flavor!K69</f>
        <v>2.7571048133717854E-2</v>
      </c>
      <c r="L125" s="79">
        <f>Flavor!L69</f>
        <v>1732761928.5863092</v>
      </c>
      <c r="M125" s="80">
        <f>Flavor!M69</f>
        <v>-4486805.9551529884</v>
      </c>
      <c r="N125" s="78">
        <f>Flavor!N69</f>
        <v>-2.5827078563607402E-3</v>
      </c>
      <c r="O125" s="77">
        <f>Flavor!O69</f>
        <v>512208185.11864012</v>
      </c>
      <c r="P125" s="76">
        <f>Flavor!P69</f>
        <v>13081391.582458615</v>
      </c>
      <c r="Q125" s="78">
        <f>Flavor!Q69</f>
        <v>2.6208554122651703E-2</v>
      </c>
    </row>
    <row r="126" spans="2:17">
      <c r="B126" s="349"/>
      <c r="C126" s="151" t="s">
        <v>84</v>
      </c>
      <c r="D126" s="77">
        <f>Flavor!D70</f>
        <v>640276510.48145151</v>
      </c>
      <c r="E126" s="76">
        <f>Flavor!E70</f>
        <v>64799297.395855427</v>
      </c>
      <c r="F126" s="78">
        <f>Flavor!F70</f>
        <v>0.11260097867023142</v>
      </c>
      <c r="G126" s="95">
        <f>Flavor!G70</f>
        <v>15.977438898775905</v>
      </c>
      <c r="H126" s="81">
        <f>Flavor!H70</f>
        <v>0.54688880482259172</v>
      </c>
      <c r="I126" s="178">
        <f>Flavor!I70</f>
        <v>2.8641370644501829</v>
      </c>
      <c r="J126" s="179">
        <f>Flavor!J70</f>
        <v>5.4018771617350581E-2</v>
      </c>
      <c r="K126" s="78">
        <f>Flavor!K70</f>
        <v>1.9222952910959195E-2</v>
      </c>
      <c r="L126" s="79">
        <f>Flavor!L70</f>
        <v>1833839685.1667514</v>
      </c>
      <c r="M126" s="80">
        <f>Flavor!M70</f>
        <v>216680641.56646013</v>
      </c>
      <c r="N126" s="78">
        <f>Flavor!N70</f>
        <v>0.13398845489189651</v>
      </c>
      <c r="O126" s="77">
        <f>Flavor!O70</f>
        <v>567833891.25882566</v>
      </c>
      <c r="P126" s="76">
        <f>Flavor!P70</f>
        <v>45204681.807952881</v>
      </c>
      <c r="Q126" s="78">
        <f>Flavor!Q70</f>
        <v>8.6494748074738309E-2</v>
      </c>
    </row>
    <row r="127" spans="2:17">
      <c r="B127" s="349"/>
      <c r="C127" s="151" t="s">
        <v>85</v>
      </c>
      <c r="D127" s="77">
        <f>Flavor!D71</f>
        <v>100834641.07596059</v>
      </c>
      <c r="E127" s="76">
        <f>Flavor!E71</f>
        <v>241324.27199371159</v>
      </c>
      <c r="F127" s="78">
        <f>Flavor!F71</f>
        <v>2.3990089964326042E-3</v>
      </c>
      <c r="G127" s="95">
        <f>Flavor!G71</f>
        <v>2.5162243035586602</v>
      </c>
      <c r="H127" s="81">
        <f>Flavor!H71</f>
        <v>-0.181033170352217</v>
      </c>
      <c r="I127" s="178">
        <f>Flavor!I71</f>
        <v>2.8148827160514207</v>
      </c>
      <c r="J127" s="179">
        <f>Flavor!J71</f>
        <v>0.12193814497580879</v>
      </c>
      <c r="K127" s="78">
        <f>Flavor!K71</f>
        <v>4.5280599640082617E-2</v>
      </c>
      <c r="L127" s="79">
        <f>Flavor!L71</f>
        <v>283837688.34397012</v>
      </c>
      <c r="M127" s="80">
        <f>Flavor!M71</f>
        <v>12945461.970238388</v>
      </c>
      <c r="N127" s="78">
        <f>Flavor!N71</f>
        <v>4.778823720241572E-2</v>
      </c>
      <c r="O127" s="77">
        <f>Flavor!O71</f>
        <v>99915965.031192049</v>
      </c>
      <c r="P127" s="76">
        <f>Flavor!P71</f>
        <v>6424242.4600367844</v>
      </c>
      <c r="Q127" s="78">
        <f>Flavor!Q71</f>
        <v>6.8714558715584489E-2</v>
      </c>
    </row>
    <row r="128" spans="2:17">
      <c r="B128" s="349"/>
      <c r="C128" s="151" t="s">
        <v>86</v>
      </c>
      <c r="D128" s="77">
        <f>Flavor!D72</f>
        <v>710309994.66054738</v>
      </c>
      <c r="E128" s="76">
        <f>Flavor!E72</f>
        <v>107857750.48114538</v>
      </c>
      <c r="F128" s="78">
        <f>Flavor!F72</f>
        <v>0.17903120375633763</v>
      </c>
      <c r="G128" s="95">
        <f>Flavor!G72</f>
        <v>17.725052150273296</v>
      </c>
      <c r="H128" s="81">
        <f>Flavor!H72</f>
        <v>1.5712074425382738</v>
      </c>
      <c r="I128" s="178">
        <f>Flavor!I72</f>
        <v>2.5888763164003863</v>
      </c>
      <c r="J128" s="179">
        <f>Flavor!J72</f>
        <v>8.4355413196313123E-3</v>
      </c>
      <c r="K128" s="78">
        <f>Flavor!K72</f>
        <v>3.2690311675017312E-3</v>
      </c>
      <c r="L128" s="79">
        <f>Flavor!L72</f>
        <v>1838904722.479176</v>
      </c>
      <c r="M128" s="80">
        <f>Flavor!M72</f>
        <v>284312386.55973959</v>
      </c>
      <c r="N128" s="78">
        <f>Flavor!N72</f>
        <v>0.18288549350887415</v>
      </c>
      <c r="O128" s="77">
        <f>Flavor!O72</f>
        <v>447500994.84657842</v>
      </c>
      <c r="P128" s="76">
        <f>Flavor!P72</f>
        <v>56083038.034994245</v>
      </c>
      <c r="Q128" s="78">
        <f>Flavor!Q72</f>
        <v>0.14328171985730023</v>
      </c>
    </row>
    <row r="129" spans="2:17">
      <c r="B129" s="349"/>
      <c r="C129" s="151" t="s">
        <v>87</v>
      </c>
      <c r="D129" s="77">
        <f>Flavor!D73</f>
        <v>146852575.57075059</v>
      </c>
      <c r="E129" s="76">
        <f>Flavor!E73</f>
        <v>2827766.0767380595</v>
      </c>
      <c r="F129" s="78">
        <f>Flavor!F73</f>
        <v>1.963388173657412E-2</v>
      </c>
      <c r="G129" s="95">
        <f>Flavor!G73</f>
        <v>3.6645543212966434</v>
      </c>
      <c r="H129" s="81">
        <f>Flavor!H73</f>
        <v>-0.19725286608696457</v>
      </c>
      <c r="I129" s="178">
        <f>Flavor!I73</f>
        <v>2.8477546259552717</v>
      </c>
      <c r="J129" s="179">
        <f>Flavor!J73</f>
        <v>6.3415843822876017E-2</v>
      </c>
      <c r="K129" s="78">
        <f>Flavor!K73</f>
        <v>2.2775907956972381E-2</v>
      </c>
      <c r="L129" s="79">
        <f>Flavor!L73</f>
        <v>418200101.4150511</v>
      </c>
      <c r="M129" s="80">
        <f>Flavor!M73</f>
        <v>17186238.751641929</v>
      </c>
      <c r="N129" s="78">
        <f>Flavor!N73</f>
        <v>4.2856969176816695E-2</v>
      </c>
      <c r="O129" s="77">
        <f>Flavor!O73</f>
        <v>263412758.64525059</v>
      </c>
      <c r="P129" s="76">
        <f>Flavor!P73</f>
        <v>8731241.9846306741</v>
      </c>
      <c r="Q129" s="78">
        <f>Flavor!Q73</f>
        <v>3.4282982523092302E-2</v>
      </c>
    </row>
    <row r="130" spans="2:17">
      <c r="B130" s="349"/>
      <c r="C130" s="151" t="s">
        <v>88</v>
      </c>
      <c r="D130" s="77">
        <f>Flavor!D74</f>
        <v>13123800.164845852</v>
      </c>
      <c r="E130" s="76">
        <f>Flavor!E74</f>
        <v>425014.34043558501</v>
      </c>
      <c r="F130" s="78">
        <f>Flavor!F74</f>
        <v>3.3468895870233537E-2</v>
      </c>
      <c r="G130" s="95">
        <f>Flavor!G74</f>
        <v>0.32749087592780624</v>
      </c>
      <c r="H130" s="81">
        <f>Flavor!H74</f>
        <v>-1.3007837731602356E-2</v>
      </c>
      <c r="I130" s="178">
        <f>Flavor!I74</f>
        <v>3.5963780808675225</v>
      </c>
      <c r="J130" s="179">
        <f>Flavor!J74</f>
        <v>0.19958559621378091</v>
      </c>
      <c r="K130" s="78">
        <f>Flavor!K74</f>
        <v>5.8757076599610422E-2</v>
      </c>
      <c r="L130" s="79">
        <f>Flavor!L74</f>
        <v>47198147.250537202</v>
      </c>
      <c r="M130" s="80">
        <f>Flavor!M74</f>
        <v>4063006.9979529381</v>
      </c>
      <c r="N130" s="78">
        <f>Flavor!N74</f>
        <v>9.419250694819567E-2</v>
      </c>
      <c r="O130" s="77">
        <f>Flavor!O74</f>
        <v>24940222.061956633</v>
      </c>
      <c r="P130" s="76">
        <f>Flavor!P74</f>
        <v>2108339.5254624449</v>
      </c>
      <c r="Q130" s="78">
        <f>Flavor!Q74</f>
        <v>9.2341904882021972E-2</v>
      </c>
    </row>
    <row r="131" spans="2:17">
      <c r="B131" s="349"/>
      <c r="C131" s="151" t="s">
        <v>89</v>
      </c>
      <c r="D131" s="77">
        <f>Flavor!D75</f>
        <v>97640991.165402457</v>
      </c>
      <c r="E131" s="76">
        <f>Flavor!E75</f>
        <v>-4899474.5894673169</v>
      </c>
      <c r="F131" s="78">
        <f>Flavor!F75</f>
        <v>-4.7780888777898246E-2</v>
      </c>
      <c r="G131" s="95">
        <f>Flavor!G75</f>
        <v>2.4365300691541294</v>
      </c>
      <c r="H131" s="81">
        <f>Flavor!H75</f>
        <v>-0.31293725554509999</v>
      </c>
      <c r="I131" s="178">
        <f>Flavor!I75</f>
        <v>3.1055201902955072</v>
      </c>
      <c r="J131" s="179">
        <f>Flavor!J75</f>
        <v>3.1190046234489621E-2</v>
      </c>
      <c r="K131" s="78">
        <f>Flavor!K75</f>
        <v>1.0145314515014747E-2</v>
      </c>
      <c r="L131" s="79">
        <f>Flavor!L75</f>
        <v>303226069.46462256</v>
      </c>
      <c r="M131" s="80">
        <f>Flavor!M75</f>
        <v>-12017175.391630054</v>
      </c>
      <c r="N131" s="78">
        <f>Flavor!N75</f>
        <v>-3.8120326407342212E-2</v>
      </c>
      <c r="O131" s="77">
        <f>Flavor!O75</f>
        <v>183686272.89000407</v>
      </c>
      <c r="P131" s="76">
        <f>Flavor!P75</f>
        <v>-9502140.0377973318</v>
      </c>
      <c r="Q131" s="78">
        <f>Flavor!Q75</f>
        <v>-4.9185869347912095E-2</v>
      </c>
    </row>
    <row r="132" spans="2:17">
      <c r="B132" s="349"/>
      <c r="C132" s="151" t="s">
        <v>90</v>
      </c>
      <c r="D132" s="77">
        <f>Flavor!D76</f>
        <v>39817651.965522148</v>
      </c>
      <c r="E132" s="76">
        <f>Flavor!E76</f>
        <v>-4243052.5942818224</v>
      </c>
      <c r="F132" s="78">
        <f>Flavor!F76</f>
        <v>-9.6300153088171594E-2</v>
      </c>
      <c r="G132" s="95">
        <f>Flavor!G76</f>
        <v>0.99360837225385656</v>
      </c>
      <c r="H132" s="81">
        <f>Flavor!H76</f>
        <v>-0.18781270476767153</v>
      </c>
      <c r="I132" s="178">
        <f>Flavor!I76</f>
        <v>2.5207240518183598</v>
      </c>
      <c r="J132" s="179">
        <f>Flavor!J76</f>
        <v>-6.5289033569662536E-2</v>
      </c>
      <c r="K132" s="78">
        <f>Flavor!K76</f>
        <v>-2.52469849973192E-2</v>
      </c>
      <c r="L132" s="79">
        <f>Flavor!L76</f>
        <v>100369312.99642427</v>
      </c>
      <c r="M132" s="80">
        <f>Flavor!M76</f>
        <v>-13572245.546644494</v>
      </c>
      <c r="N132" s="78">
        <f>Flavor!N76</f>
        <v>-0.11911584956523411</v>
      </c>
      <c r="O132" s="77">
        <f>Flavor!O76</f>
        <v>31154078.521784805</v>
      </c>
      <c r="P132" s="76">
        <f>Flavor!P76</f>
        <v>-2378844.3886619732</v>
      </c>
      <c r="Q132" s="78">
        <f>Flavor!Q76</f>
        <v>-7.0940561758213838E-2</v>
      </c>
    </row>
    <row r="133" spans="2:17">
      <c r="B133" s="349"/>
      <c r="C133" s="151" t="s">
        <v>91</v>
      </c>
      <c r="D133" s="77">
        <f>Flavor!D77</f>
        <v>43652337.277416259</v>
      </c>
      <c r="E133" s="76">
        <f>Flavor!E77</f>
        <v>-224160.34403902292</v>
      </c>
      <c r="F133" s="78">
        <f>Flavor!F77</f>
        <v>-5.1088932843493459E-3</v>
      </c>
      <c r="G133" s="95">
        <f>Flavor!G77</f>
        <v>1.0892989828944863</v>
      </c>
      <c r="H133" s="81">
        <f>Flavor!H77</f>
        <v>-8.7182863997315563E-2</v>
      </c>
      <c r="I133" s="178">
        <f>Flavor!I77</f>
        <v>3.217958725793622</v>
      </c>
      <c r="J133" s="179">
        <f>Flavor!J77</f>
        <v>-9.341354211342523E-3</v>
      </c>
      <c r="K133" s="78">
        <f>Flavor!K77</f>
        <v>-2.8944795896786125E-3</v>
      </c>
      <c r="L133" s="79">
        <f>Flavor!L77</f>
        <v>140471419.64314786</v>
      </c>
      <c r="M133" s="80">
        <f>Flavor!M77</f>
        <v>-1131204.6409124136</v>
      </c>
      <c r="N133" s="78">
        <f>Flavor!N77</f>
        <v>-7.9885852866905475E-3</v>
      </c>
      <c r="O133" s="77">
        <f>Flavor!O77</f>
        <v>94088032.096902192</v>
      </c>
      <c r="P133" s="76">
        <f>Flavor!P77</f>
        <v>425276.12204781175</v>
      </c>
      <c r="Q133" s="78">
        <f>Flavor!Q77</f>
        <v>4.5405040415636023E-3</v>
      </c>
    </row>
    <row r="134" spans="2:17">
      <c r="B134" s="349"/>
      <c r="C134" s="151" t="s">
        <v>92</v>
      </c>
      <c r="D134" s="77">
        <f>Flavor!D78</f>
        <v>8375432.7662212709</v>
      </c>
      <c r="E134" s="76">
        <f>Flavor!E78</f>
        <v>-408015.43623457942</v>
      </c>
      <c r="F134" s="78">
        <f>Flavor!F78</f>
        <v>-4.6452762836410692E-2</v>
      </c>
      <c r="G134" s="95">
        <f>Flavor!G78</f>
        <v>0.20900027266732385</v>
      </c>
      <c r="H134" s="81">
        <f>Flavor!H78</f>
        <v>-2.6514591177476288E-2</v>
      </c>
      <c r="I134" s="178">
        <f>Flavor!I78</f>
        <v>3.1900013175241493</v>
      </c>
      <c r="J134" s="179">
        <f>Flavor!J78</f>
        <v>5.6826573114328038E-2</v>
      </c>
      <c r="K134" s="78">
        <f>Flavor!K78</f>
        <v>1.813705833538887E-2</v>
      </c>
      <c r="L134" s="79">
        <f>Flavor!L78</f>
        <v>26717641.559080783</v>
      </c>
      <c r="M134" s="80">
        <f>Flavor!M78</f>
        <v>-802436.51768573001</v>
      </c>
      <c r="N134" s="78">
        <f>Flavor!N78</f>
        <v>-2.9158220970425849E-2</v>
      </c>
      <c r="O134" s="77">
        <f>Flavor!O78</f>
        <v>13117423.060307004</v>
      </c>
      <c r="P134" s="76">
        <f>Flavor!P78</f>
        <v>491837.25676541403</v>
      </c>
      <c r="Q134" s="78">
        <f>Flavor!Q78</f>
        <v>3.895559892575038E-2</v>
      </c>
    </row>
    <row r="135" spans="2:17">
      <c r="B135" s="349"/>
      <c r="C135" s="151" t="s">
        <v>93</v>
      </c>
      <c r="D135" s="77">
        <f>Flavor!D79</f>
        <v>42553677.021964177</v>
      </c>
      <c r="E135" s="76">
        <f>Flavor!E79</f>
        <v>-207582.46260397881</v>
      </c>
      <c r="F135" s="78">
        <f>Flavor!F79</f>
        <v>-4.8544515551253104E-3</v>
      </c>
      <c r="G135" s="95">
        <f>Flavor!G79</f>
        <v>1.0618830511608675</v>
      </c>
      <c r="H135" s="81">
        <f>Flavor!H79</f>
        <v>-8.4695373759360537E-2</v>
      </c>
      <c r="I135" s="178">
        <f>Flavor!I79</f>
        <v>2.6971454840622959</v>
      </c>
      <c r="J135" s="179">
        <f>Flavor!J79</f>
        <v>9.253236239161966E-2</v>
      </c>
      <c r="K135" s="78">
        <f>Flavor!K79</f>
        <v>3.5526336568659632E-2</v>
      </c>
      <c r="L135" s="79">
        <f>Flavor!L79</f>
        <v>114773457.81003617</v>
      </c>
      <c r="M135" s="80">
        <f>Flavor!M79</f>
        <v>3396920.2573652864</v>
      </c>
      <c r="N135" s="78">
        <f>Flavor!N79</f>
        <v>3.0499424133730631E-2</v>
      </c>
      <c r="O135" s="77">
        <f>Flavor!O79</f>
        <v>61960341.077441454</v>
      </c>
      <c r="P135" s="76">
        <f>Flavor!P79</f>
        <v>-279892.6094718501</v>
      </c>
      <c r="Q135" s="78">
        <f>Flavor!Q79</f>
        <v>-4.4969723423564298E-3</v>
      </c>
    </row>
    <row r="136" spans="2:17" ht="15" thickBot="1">
      <c r="B136" s="350"/>
      <c r="C136" s="157" t="s">
        <v>94</v>
      </c>
      <c r="D136" s="144">
        <f>Flavor!D80</f>
        <v>20776302.267211355</v>
      </c>
      <c r="E136" s="138">
        <f>Flavor!E80</f>
        <v>1580851.7317280062</v>
      </c>
      <c r="F136" s="140">
        <f>Flavor!F80</f>
        <v>8.2355541944991381E-2</v>
      </c>
      <c r="G136" s="141">
        <f>Flavor!G80</f>
        <v>0.51845116068253017</v>
      </c>
      <c r="H136" s="142">
        <f>Flavor!H80</f>
        <v>3.7542199024914735E-3</v>
      </c>
      <c r="I136" s="180">
        <f>Flavor!I80</f>
        <v>2.643306724704944</v>
      </c>
      <c r="J136" s="181">
        <f>Flavor!J80</f>
        <v>0.2298640770114595</v>
      </c>
      <c r="K136" s="140">
        <f>Flavor!K80</f>
        <v>9.5243231585030411E-2</v>
      </c>
      <c r="L136" s="143">
        <f>Flavor!L80</f>
        <v>54918139.497422352</v>
      </c>
      <c r="M136" s="139">
        <f>Flavor!M80</f>
        <v>8591020.5333961025</v>
      </c>
      <c r="N136" s="140">
        <f>Flavor!N80</f>
        <v>0.18544258148379933</v>
      </c>
      <c r="O136" s="144">
        <f>Flavor!O80</f>
        <v>49829251.164712556</v>
      </c>
      <c r="P136" s="138">
        <f>Flavor!P80</f>
        <v>6152337.6238717437</v>
      </c>
      <c r="Q136" s="140">
        <f>Flavor!Q80</f>
        <v>0.1408601736045039</v>
      </c>
    </row>
    <row r="137" spans="2:17">
      <c r="B137" s="351" t="s">
        <v>95</v>
      </c>
      <c r="C137" s="221" t="s">
        <v>144</v>
      </c>
      <c r="D137" s="116">
        <f>Fat!D23</f>
        <v>905845433.03288639</v>
      </c>
      <c r="E137" s="110">
        <f>Fat!E23</f>
        <v>85734997.684560895</v>
      </c>
      <c r="F137" s="112">
        <f>Fat!F23</f>
        <v>0.10454079595773789</v>
      </c>
      <c r="G137" s="113">
        <f>Fat!G23</f>
        <v>22.60443702227214</v>
      </c>
      <c r="H137" s="114">
        <f>Fat!H23</f>
        <v>0.61441749158755599</v>
      </c>
      <c r="I137" s="182">
        <f>Fat!I23</f>
        <v>3.0698117958297022</v>
      </c>
      <c r="J137" s="183">
        <f>Fat!J23</f>
        <v>5.8881173414810917E-3</v>
      </c>
      <c r="K137" s="112">
        <f>Fat!K23</f>
        <v>1.9217571843651027E-3</v>
      </c>
      <c r="L137" s="115">
        <f>Fat!L23</f>
        <v>2780774995.522819</v>
      </c>
      <c r="M137" s="111">
        <f>Fat!M23</f>
        <v>268019213.68380117</v>
      </c>
      <c r="N137" s="112">
        <f>Fat!N23</f>
        <v>0.10666345516779398</v>
      </c>
      <c r="O137" s="116">
        <f>Fat!O23</f>
        <v>909018200.79648459</v>
      </c>
      <c r="P137" s="110">
        <f>Fat!P23</f>
        <v>80373913.047928333</v>
      </c>
      <c r="Q137" s="112">
        <f>Fat!Q23</f>
        <v>9.6994469443946726E-2</v>
      </c>
    </row>
    <row r="138" spans="2:17">
      <c r="B138" s="349"/>
      <c r="C138" s="222" t="s">
        <v>97</v>
      </c>
      <c r="D138" s="77">
        <f>Fat!D24</f>
        <v>77928092.168766573</v>
      </c>
      <c r="E138" s="76">
        <f>Fat!E24</f>
        <v>15938905.620756842</v>
      </c>
      <c r="F138" s="78">
        <f>Fat!F24</f>
        <v>0.25712396803936749</v>
      </c>
      <c r="G138" s="95">
        <f>Fat!G24</f>
        <v>1.9446150385688941</v>
      </c>
      <c r="H138" s="81">
        <f>Fat!H24</f>
        <v>0.28246886394667237</v>
      </c>
      <c r="I138" s="178">
        <f>Fat!I24</f>
        <v>3.4861719845556425</v>
      </c>
      <c r="J138" s="179">
        <f>Fat!J24</f>
        <v>0.20041237516935118</v>
      </c>
      <c r="K138" s="78">
        <f>Fat!K24</f>
        <v>6.0994229339493243E-2</v>
      </c>
      <c r="L138" s="79">
        <f>Fat!L24</f>
        <v>271670731.72862399</v>
      </c>
      <c r="M138" s="80">
        <f>Fat!M24</f>
        <v>67989166.350461602</v>
      </c>
      <c r="N138" s="78">
        <f>Fat!N24</f>
        <v>0.33380127565413453</v>
      </c>
      <c r="O138" s="77">
        <f>Fat!O24</f>
        <v>107153134.29285558</v>
      </c>
      <c r="P138" s="76">
        <f>Fat!P24</f>
        <v>34873710.792367712</v>
      </c>
      <c r="Q138" s="78">
        <f>Fat!Q24</f>
        <v>0.4824846284521393</v>
      </c>
    </row>
    <row r="139" spans="2:17">
      <c r="B139" s="349"/>
      <c r="C139" s="222" t="s">
        <v>59</v>
      </c>
      <c r="D139" s="77">
        <f>Fat!D25</f>
        <v>1578476239.8986013</v>
      </c>
      <c r="E139" s="76">
        <f>Fat!E25</f>
        <v>28704780.467845201</v>
      </c>
      <c r="F139" s="78">
        <f>Fat!F25</f>
        <v>1.852194418291114E-2</v>
      </c>
      <c r="G139" s="95">
        <f>Fat!G25</f>
        <v>39.389243964588708</v>
      </c>
      <c r="H139" s="81">
        <f>Fat!H25</f>
        <v>-2.1655310901943636</v>
      </c>
      <c r="I139" s="178">
        <f>Fat!I25</f>
        <v>2.6423314489102578</v>
      </c>
      <c r="J139" s="179">
        <f>Fat!J25</f>
        <v>3.5841386894608807E-2</v>
      </c>
      <c r="K139" s="78">
        <f>Fat!K25</f>
        <v>1.3750824304655884E-2</v>
      </c>
      <c r="L139" s="79">
        <f>Fat!L25</f>
        <v>4170857410.041687</v>
      </c>
      <c r="M139" s="80">
        <f>Fat!M25</f>
        <v>131393502.63993263</v>
      </c>
      <c r="N139" s="78">
        <f>Fat!N25</f>
        <v>3.25274604878069E-2</v>
      </c>
      <c r="O139" s="77">
        <f>Fat!O25</f>
        <v>1753328655.4238172</v>
      </c>
      <c r="P139" s="76">
        <f>Fat!P25</f>
        <v>16646471.019939661</v>
      </c>
      <c r="Q139" s="78">
        <f>Fat!Q25</f>
        <v>9.5852143641662474E-3</v>
      </c>
    </row>
    <row r="140" spans="2:17" ht="15" thickBot="1">
      <c r="B140" s="352"/>
      <c r="C140" s="223" t="s">
        <v>15</v>
      </c>
      <c r="D140" s="109">
        <f>Fat!D26</f>
        <v>1443264121.8931186</v>
      </c>
      <c r="E140" s="103">
        <f>Fat!E26</f>
        <v>147110390.14031029</v>
      </c>
      <c r="F140" s="105">
        <f>Fat!F26</f>
        <v>0.11349764039283418</v>
      </c>
      <c r="G140" s="106">
        <f>Fat!G26</f>
        <v>36.015165236974255</v>
      </c>
      <c r="H140" s="107">
        <f>Fat!H26</f>
        <v>1.2607655274910812</v>
      </c>
      <c r="I140" s="190">
        <f>Fat!I26</f>
        <v>2.7814638335277797</v>
      </c>
      <c r="J140" s="191">
        <f>Fat!J26</f>
        <v>1.9862312152238104E-2</v>
      </c>
      <c r="K140" s="105">
        <f>Fat!K26</f>
        <v>7.1923164868278218E-3</v>
      </c>
      <c r="L140" s="108">
        <f>Fat!L26</f>
        <v>4014386957.2739387</v>
      </c>
      <c r="M140" s="104">
        <f>Fat!M26</f>
        <v>434926839.72879744</v>
      </c>
      <c r="N140" s="105">
        <f>Fat!N26</f>
        <v>0.12150626782987546</v>
      </c>
      <c r="O140" s="109">
        <f>Fat!O26</f>
        <v>1474897949.4014866</v>
      </c>
      <c r="P140" s="103">
        <f>Fat!P26</f>
        <v>93141743.223169565</v>
      </c>
      <c r="Q140" s="105">
        <f>Fat!Q26</f>
        <v>6.7408232224107356E-2</v>
      </c>
    </row>
    <row r="141" spans="2:17" ht="15" hidden="1" thickBot="1">
      <c r="B141" s="348" t="s">
        <v>98</v>
      </c>
      <c r="C141" s="154" t="s">
        <v>99</v>
      </c>
      <c r="D141" s="125">
        <f>Organic!D8</f>
        <v>289665243.02576244</v>
      </c>
      <c r="E141" s="117">
        <f>Organic!E8</f>
        <v>34107903.319760442</v>
      </c>
      <c r="F141" s="121">
        <f>Organic!F8</f>
        <v>0.13346477686377084</v>
      </c>
      <c r="G141" s="122">
        <f>Organic!G8</f>
        <v>7.2282969088825668</v>
      </c>
      <c r="H141" s="123">
        <f>Organic!H8</f>
        <v>0.37591380396826235</v>
      </c>
      <c r="I141" s="186">
        <f>Organic!I8</f>
        <v>2.9883387906586472</v>
      </c>
      <c r="J141" s="187">
        <f>Organic!J8</f>
        <v>6.0478646867117014E-3</v>
      </c>
      <c r="K141" s="121">
        <f>Organic!K8</f>
        <v>2.027925791559282E-3</v>
      </c>
      <c r="L141" s="124">
        <f>Organic!L8</f>
        <v>865617882.03945005</v>
      </c>
      <c r="M141" s="118">
        <f>Organic!M8</f>
        <v>103471546.76871288</v>
      </c>
      <c r="N141" s="121">
        <f>Organic!N8</f>
        <v>0.13576335931859684</v>
      </c>
      <c r="O141" s="125">
        <f>Organic!O8</f>
        <v>161085277.32338899</v>
      </c>
      <c r="P141" s="117">
        <f>Organic!P8</f>
        <v>14333992.61021626</v>
      </c>
      <c r="Q141" s="121">
        <f>Organic!Q8</f>
        <v>9.7675414823333459E-2</v>
      </c>
    </row>
    <row r="142" spans="2:17" hidden="1">
      <c r="B142" s="34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0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51" t="s">
        <v>63</v>
      </c>
      <c r="C144" s="150" t="s">
        <v>102</v>
      </c>
      <c r="D144" s="116">
        <f>Size!D38</f>
        <v>766189701.05812025</v>
      </c>
      <c r="E144" s="110">
        <f>Size!E38</f>
        <v>17573610.716771007</v>
      </c>
      <c r="F144" s="112">
        <f>Size!F38</f>
        <v>2.3474796953346144E-2</v>
      </c>
      <c r="G144" s="113">
        <f>Size!G38</f>
        <v>19.119472498409149</v>
      </c>
      <c r="H144" s="114">
        <f>Size!H38</f>
        <v>-0.95353442607788352</v>
      </c>
      <c r="I144" s="182">
        <f>Size!I38</f>
        <v>3.5068272672549288</v>
      </c>
      <c r="J144" s="183">
        <f>Size!J38</f>
        <v>8.5433216848612048E-2</v>
      </c>
      <c r="K144" s="112">
        <f>Size!K38</f>
        <v>2.4970294444297114E-2</v>
      </c>
      <c r="L144" s="115">
        <f>Size!L38</f>
        <v>2686894935.5605187</v>
      </c>
      <c r="M144" s="111">
        <f>Size!M38</f>
        <v>125584298.02818871</v>
      </c>
      <c r="N144" s="112">
        <f>Size!N38</f>
        <v>4.9031263989588424E-2</v>
      </c>
      <c r="O144" s="116">
        <f>Size!O38</f>
        <v>2286040536.0550318</v>
      </c>
      <c r="P144" s="110">
        <f>Size!P38</f>
        <v>65478680.05673933</v>
      </c>
      <c r="Q144" s="112">
        <f>Size!Q38</f>
        <v>2.9487438001272091E-2</v>
      </c>
    </row>
    <row r="145" spans="1:17">
      <c r="B145" s="349"/>
      <c r="C145" s="151" t="s">
        <v>103</v>
      </c>
      <c r="D145" s="77">
        <f>Size!D39</f>
        <v>606941438.17827094</v>
      </c>
      <c r="E145" s="76">
        <f>Size!E39</f>
        <v>-17328276.816566229</v>
      </c>
      <c r="F145" s="78">
        <f>Size!F39</f>
        <v>-2.7757676530423291E-2</v>
      </c>
      <c r="G145" s="95">
        <f>Size!G39</f>
        <v>15.145596605342625</v>
      </c>
      <c r="H145" s="81">
        <f>Size!H39</f>
        <v>-1.5932505467739162</v>
      </c>
      <c r="I145" s="178">
        <f>Size!I39</f>
        <v>2.8993433868135456</v>
      </c>
      <c r="J145" s="179">
        <f>Size!J39</f>
        <v>4.6919644880434319E-3</v>
      </c>
      <c r="K145" s="78">
        <f>Size!K39</f>
        <v>1.6209082903232632E-3</v>
      </c>
      <c r="L145" s="79">
        <f>Size!L39</f>
        <v>1759731644.9652722</v>
      </c>
      <c r="M145" s="80">
        <f>Size!M39</f>
        <v>-47311573.459269047</v>
      </c>
      <c r="N145" s="78">
        <f>Size!N39</f>
        <v>-2.6181760888108328E-2</v>
      </c>
      <c r="O145" s="77">
        <f>Size!O39</f>
        <v>363198796.28404874</v>
      </c>
      <c r="P145" s="76">
        <f>Size!P39</f>
        <v>-11340197.573422492</v>
      </c>
      <c r="Q145" s="78">
        <f>Size!Q39</f>
        <v>-3.0277748804275216E-2</v>
      </c>
    </row>
    <row r="146" spans="1:17">
      <c r="B146" s="349"/>
      <c r="C146" s="151" t="s">
        <v>104</v>
      </c>
      <c r="D146" s="77">
        <f>Size!D40</f>
        <v>962206828.51305676</v>
      </c>
      <c r="E146" s="76">
        <f>Size!E40</f>
        <v>62084881.775478244</v>
      </c>
      <c r="F146" s="78">
        <f>Size!F40</f>
        <v>6.8973856265253874E-2</v>
      </c>
      <c r="G146" s="95">
        <f>Size!G40</f>
        <v>24.010877423868372</v>
      </c>
      <c r="H146" s="81">
        <f>Size!H40</f>
        <v>-0.12452963304856013</v>
      </c>
      <c r="I146" s="178">
        <f>Size!I40</f>
        <v>2.6404692737164948</v>
      </c>
      <c r="J146" s="179">
        <f>Size!J40</f>
        <v>6.2847768180248398E-2</v>
      </c>
      <c r="K146" s="78">
        <f>Size!K40</f>
        <v>2.4382077836200236E-2</v>
      </c>
      <c r="L146" s="79">
        <f>Size!L40</f>
        <v>2540677565.6489229</v>
      </c>
      <c r="M146" s="80">
        <f>Size!M40</f>
        <v>220503878.13298893</v>
      </c>
      <c r="N146" s="78">
        <f>Size!N40</f>
        <v>9.5037660033576513E-2</v>
      </c>
      <c r="O146" s="77">
        <f>Size!O40</f>
        <v>517398246.12394446</v>
      </c>
      <c r="P146" s="76">
        <f>Size!P40</f>
        <v>33059257.443727016</v>
      </c>
      <c r="Q146" s="78">
        <f>Size!Q40</f>
        <v>6.8256444796671603E-2</v>
      </c>
    </row>
    <row r="147" spans="1:17">
      <c r="B147" s="349"/>
      <c r="C147" s="151" t="s">
        <v>105</v>
      </c>
      <c r="D147" s="77">
        <f>Size!D41</f>
        <v>986762789.48705471</v>
      </c>
      <c r="E147" s="76">
        <f>Size!E41</f>
        <v>126484168.76850343</v>
      </c>
      <c r="F147" s="78">
        <f>Size!F41</f>
        <v>0.14702698140151035</v>
      </c>
      <c r="G147" s="95">
        <f>Size!G41</f>
        <v>24.623646063104815</v>
      </c>
      <c r="H147" s="81">
        <f>Size!H41</f>
        <v>1.5565774635002967</v>
      </c>
      <c r="I147" s="178">
        <f>Size!I41</f>
        <v>2.3500964365787973</v>
      </c>
      <c r="J147" s="179">
        <f>Size!J41</f>
        <v>4.8523576539880597E-2</v>
      </c>
      <c r="K147" s="78">
        <f>Size!K41</f>
        <v>2.1082789679341338E-2</v>
      </c>
      <c r="L147" s="79">
        <f>Size!L41</f>
        <v>2318987715.3220811</v>
      </c>
      <c r="M147" s="80">
        <f>Size!M41</f>
        <v>338993789.80455065</v>
      </c>
      <c r="N147" s="78">
        <f>Size!N41</f>
        <v>0.17120951000692819</v>
      </c>
      <c r="O147" s="77">
        <f>Size!O41</f>
        <v>491221641.26666451</v>
      </c>
      <c r="P147" s="76">
        <f>Size!P41</f>
        <v>61602498.943656147</v>
      </c>
      <c r="Q147" s="78">
        <f>Size!Q41</f>
        <v>0.14338862698380517</v>
      </c>
    </row>
    <row r="148" spans="1:17">
      <c r="B148" s="349"/>
      <c r="C148" s="151" t="s">
        <v>106</v>
      </c>
      <c r="D148" s="77">
        <f>Size!D42</f>
        <v>929556062.09988832</v>
      </c>
      <c r="E148" s="76">
        <f>Size!E42</f>
        <v>42217810.19133389</v>
      </c>
      <c r="F148" s="78">
        <f>Size!F42</f>
        <v>4.7578034757916297E-2</v>
      </c>
      <c r="G148" s="95">
        <f>Size!G42</f>
        <v>23.196111277016701</v>
      </c>
      <c r="H148" s="81">
        <f>Size!H42</f>
        <v>-0.59652035984944263</v>
      </c>
      <c r="I148" s="178">
        <f>Size!I42</f>
        <v>3.5971792529362063</v>
      </c>
      <c r="J148" s="179">
        <f>Size!J42</f>
        <v>8.8361592455218574E-2</v>
      </c>
      <c r="K148" s="78">
        <f>Size!K42</f>
        <v>2.5182725637303702E-2</v>
      </c>
      <c r="L148" s="79">
        <f>Size!L42</f>
        <v>3343779781.0267982</v>
      </c>
      <c r="M148" s="80">
        <f>Size!M42</f>
        <v>230271651.90973473</v>
      </c>
      <c r="N148" s="78">
        <f>Size!N42</f>
        <v>7.3958904990890695E-2</v>
      </c>
      <c r="O148" s="77">
        <f>Size!O42</f>
        <v>2632049639.3994107</v>
      </c>
      <c r="P148" s="76">
        <f>Size!P42</f>
        <v>117294358.48871374</v>
      </c>
      <c r="Q148" s="78">
        <f>Size!Q42</f>
        <v>4.6642454388737417E-2</v>
      </c>
    </row>
    <row r="149" spans="1:17" ht="15" customHeight="1">
      <c r="B149" s="349"/>
      <c r="C149" s="151" t="s">
        <v>107</v>
      </c>
      <c r="D149" s="77">
        <f>Size!D43</f>
        <v>1257599680.1652989</v>
      </c>
      <c r="E149" s="76">
        <f>Size!E43</f>
        <v>172420054.49598956</v>
      </c>
      <c r="F149" s="78">
        <f>Size!F43</f>
        <v>0.15888618844059624</v>
      </c>
      <c r="G149" s="95">
        <f>Size!G43</f>
        <v>31.382100889273943</v>
      </c>
      <c r="H149" s="81">
        <f>Size!H43</f>
        <v>2.2846523820692681</v>
      </c>
      <c r="I149" s="178">
        <f>Size!I43</f>
        <v>2.3531931935037687</v>
      </c>
      <c r="J149" s="179">
        <f>Size!J43</f>
        <v>2.6245158004215341E-2</v>
      </c>
      <c r="K149" s="78">
        <f>Size!K43</f>
        <v>1.127878990154629E-2</v>
      </c>
      <c r="L149" s="79">
        <f>Size!L43</f>
        <v>2959375007.517498</v>
      </c>
      <c r="M149" s="80">
        <f>Size!M43</f>
        <v>434218409.40215778</v>
      </c>
      <c r="N149" s="78">
        <f>Size!N43</f>
        <v>0.17195702227982149</v>
      </c>
      <c r="O149" s="77">
        <f>Size!O43</f>
        <v>605647872.79741526</v>
      </c>
      <c r="P149" s="76">
        <f>Size!P43</f>
        <v>77635547.175992906</v>
      </c>
      <c r="Q149" s="78">
        <f>Size!Q43</f>
        <v>0.14703358881750148</v>
      </c>
    </row>
    <row r="150" spans="1:17" ht="15" thickBot="1">
      <c r="B150" s="352"/>
      <c r="C150" s="152" t="s">
        <v>108</v>
      </c>
      <c r="D150" s="144">
        <f>Size!D44</f>
        <v>1818358144.7281673</v>
      </c>
      <c r="E150" s="138">
        <f>Size!E44</f>
        <v>62851209.22609663</v>
      </c>
      <c r="F150" s="140">
        <f>Size!F44</f>
        <v>3.5802313254958085E-2</v>
      </c>
      <c r="G150" s="141">
        <f>Size!G44</f>
        <v>45.375249096112888</v>
      </c>
      <c r="H150" s="142">
        <f>Size!H44</f>
        <v>-1.696011229390308</v>
      </c>
      <c r="I150" s="180">
        <f>Size!I44</f>
        <v>2.7137312417408537</v>
      </c>
      <c r="J150" s="181">
        <f>Size!J44</f>
        <v>3.8323614491329039E-2</v>
      </c>
      <c r="K150" s="140">
        <f>Size!K44</f>
        <v>1.432440204662493E-2</v>
      </c>
      <c r="L150" s="143">
        <f>Size!L44</f>
        <v>4934535306.0227642</v>
      </c>
      <c r="M150" s="139">
        <f>Size!M44</f>
        <v>237838661.09108543</v>
      </c>
      <c r="N150" s="140">
        <f>Size!N44</f>
        <v>5.0639562030846297E-2</v>
      </c>
      <c r="O150" s="144">
        <f>Size!O44</f>
        <v>1006700427.7178172</v>
      </c>
      <c r="P150" s="138">
        <f>Size!P44</f>
        <v>30105932.418699861</v>
      </c>
      <c r="Q150" s="140">
        <f>Size!Q44</f>
        <v>3.0827464790776679E-2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1"/>
      <c r="M153" s="361"/>
      <c r="N153" s="361"/>
      <c r="O153" s="361"/>
      <c r="P153" s="361"/>
      <c r="Q153" s="361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0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0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0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0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0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0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0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0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0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0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0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0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0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0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0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0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0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0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0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0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0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0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0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0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0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0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0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0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0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0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0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0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0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0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0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0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0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0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0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2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2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2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2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2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2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2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2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2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2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2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2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2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2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2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2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2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2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0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0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0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0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0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0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0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0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0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0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0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0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0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0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0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0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0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0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0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0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0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0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0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0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0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0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0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0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0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0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0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0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0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0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0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0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0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0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0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0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0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0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0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0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0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0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0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0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0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0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0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0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0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0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0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0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0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0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0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0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0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0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0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0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0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0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0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0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0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0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0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0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0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0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0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0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0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  <mergeCell ref="B2:Q2"/>
    <mergeCell ref="B4:Q4"/>
    <mergeCell ref="G5:H5"/>
    <mergeCell ref="I5:K5"/>
    <mergeCell ref="L5:N5"/>
    <mergeCell ref="O5:Q5"/>
    <mergeCell ref="D5:F5"/>
    <mergeCell ref="B3:Q3"/>
    <mergeCell ref="B44:B50"/>
    <mergeCell ref="B63:B66"/>
    <mergeCell ref="D55:F55"/>
    <mergeCell ref="G55:H55"/>
    <mergeCell ref="I55:K55"/>
    <mergeCell ref="L55:N55"/>
    <mergeCell ref="O55:Q55"/>
    <mergeCell ref="B58:B62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102" priority="3" operator="lessThan">
      <formula>0</formula>
    </cfRule>
  </conditionalFormatting>
  <conditionalFormatting sqref="D57:Q101">
    <cfRule type="cellIs" dxfId="101" priority="2" operator="lessThan">
      <formula>0</formula>
    </cfRule>
  </conditionalFormatting>
  <conditionalFormatting sqref="D107:Q150">
    <cfRule type="cellIs" dxfId="100" priority="1" operator="lessThan">
      <formula>0</formula>
    </cfRule>
  </conditionalFormatting>
  <conditionalFormatting sqref="D155:Q289">
    <cfRule type="cellIs" dxfId="9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3.90625" style="1" bestFit="1" customWidth="1"/>
    <col min="5" max="5" width="11.8164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3.6328125" style="1" bestFit="1" customWidth="1"/>
    <col min="13" max="13" width="12.54296875" style="1" bestFit="1" customWidth="1"/>
    <col min="14" max="14" width="11.6328125" style="19" bestFit="1" customWidth="1"/>
    <col min="15" max="15" width="13.90625" style="1" bestFit="1" customWidth="1"/>
    <col min="16" max="16" width="12.90625" style="1" bestFit="1" customWidth="1"/>
    <col min="17" max="17" width="11.6328125" style="19" bestFit="1" customWidth="1"/>
    <col min="18" max="16384" width="9.1796875" style="1"/>
  </cols>
  <sheetData>
    <row r="2" spans="2:17" ht="23.5">
      <c r="B2" s="353" t="s">
        <v>136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</row>
    <row r="3" spans="2:17">
      <c r="B3" s="354" t="s">
        <v>16</v>
      </c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</row>
    <row r="4" spans="2:17" ht="15" thickBot="1">
      <c r="B4" s="354" t="str">
        <f>'HOME PAGE'!H5</f>
        <v>4 WEEKS  ENDING 01-26-2025</v>
      </c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</row>
    <row r="5" spans="2:17">
      <c r="D5" s="355" t="s">
        <v>64</v>
      </c>
      <c r="E5" s="356"/>
      <c r="F5" s="357"/>
      <c r="G5" s="358" t="s">
        <v>21</v>
      </c>
      <c r="H5" s="359"/>
      <c r="I5" s="355" t="s">
        <v>22</v>
      </c>
      <c r="J5" s="356"/>
      <c r="K5" s="357"/>
      <c r="L5" s="358" t="s">
        <v>23</v>
      </c>
      <c r="M5" s="356"/>
      <c r="N5" s="359"/>
      <c r="O5" s="355" t="s">
        <v>24</v>
      </c>
      <c r="P5" s="356"/>
      <c r="Q5" s="357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Data'!D39</f>
        <v>186566351.21117428</v>
      </c>
      <c r="E7" s="284">
        <f>'Segment Data'!E39</f>
        <v>12415292.287647665</v>
      </c>
      <c r="F7" s="285">
        <f>'Segment Data'!F39</f>
        <v>7.1290363460261699E-2</v>
      </c>
      <c r="G7" s="286">
        <f>'Segment Data'!G39</f>
        <v>99.975069678359773</v>
      </c>
      <c r="H7" s="287">
        <f>'Segment Data'!H39</f>
        <v>1.5406404072379587E-2</v>
      </c>
      <c r="I7" s="288">
        <f>'Segment Data'!I39</f>
        <v>3.0827086910835644</v>
      </c>
      <c r="J7" s="289">
        <f>'Segment Data'!J39</f>
        <v>7.9036583989411824E-2</v>
      </c>
      <c r="K7" s="285">
        <f>'Segment Data'!K39</f>
        <v>2.631331955400229E-2</v>
      </c>
      <c r="L7" s="290">
        <f>'Segment Data'!L39</f>
        <v>575129712.3424356</v>
      </c>
      <c r="M7" s="291">
        <f>'Segment Data'!M39</f>
        <v>52037034.232928514</v>
      </c>
      <c r="N7" s="285">
        <f>'Segment Data'!N39</f>
        <v>9.947956912911482E-2</v>
      </c>
      <c r="O7" s="283">
        <f>'Segment Data'!O39</f>
        <v>237784175.49457932</v>
      </c>
      <c r="P7" s="284">
        <f>'Segment Data'!P39</f>
        <v>12607108.21758157</v>
      </c>
      <c r="Q7" s="285">
        <f>'Segment Data'!Q39</f>
        <v>5.5987531812345483E-2</v>
      </c>
    </row>
    <row r="8" spans="2:17">
      <c r="B8" s="345" t="s">
        <v>60</v>
      </c>
      <c r="C8" s="151" t="s">
        <v>145</v>
      </c>
      <c r="D8" s="77">
        <f>'Segment Data'!D40</f>
        <v>3965736.1089448812</v>
      </c>
      <c r="E8" s="76">
        <f>'Segment Data'!E40</f>
        <v>4682.9118793630041</v>
      </c>
      <c r="F8" s="78">
        <f>'Segment Data'!F40</f>
        <v>1.1822390779382269E-3</v>
      </c>
      <c r="G8" s="95">
        <f>'Segment Data'!G40</f>
        <v>2.1251138870641384</v>
      </c>
      <c r="H8" s="81">
        <f>'Segment Data'!H40</f>
        <v>-0.14846140003231723</v>
      </c>
      <c r="I8" s="178">
        <f>'Segment Data'!I40</f>
        <v>4.9895349039384138</v>
      </c>
      <c r="J8" s="179">
        <f>'Segment Data'!J40</f>
        <v>0.12306345534933616</v>
      </c>
      <c r="K8" s="78">
        <f>'Segment Data'!K40</f>
        <v>2.5288025759406356E-2</v>
      </c>
      <c r="L8" s="79">
        <f>'Segment Data'!L40</f>
        <v>19787178.735389397</v>
      </c>
      <c r="M8" s="80">
        <f>'Segment Data'!M40</f>
        <v>510826.44552756846</v>
      </c>
      <c r="N8" s="78">
        <f>'Segment Data'!N40</f>
        <v>2.650016132960133E-2</v>
      </c>
      <c r="O8" s="77">
        <f>'Segment Data'!O40</f>
        <v>8614253.9530531168</v>
      </c>
      <c r="P8" s="76">
        <f>'Segment Data'!P40</f>
        <v>59213.730594396591</v>
      </c>
      <c r="Q8" s="78">
        <f>'Segment Data'!Q40</f>
        <v>6.9215023021105739E-3</v>
      </c>
    </row>
    <row r="9" spans="2:17">
      <c r="B9" s="346"/>
      <c r="C9" s="151" t="s">
        <v>149</v>
      </c>
      <c r="D9" s="77">
        <f>'Segment Data'!D41</f>
        <v>2572857.6506996211</v>
      </c>
      <c r="E9" s="76">
        <f>'Segment Data'!E41</f>
        <v>-143053.99631539453</v>
      </c>
      <c r="F9" s="78">
        <f>'Segment Data'!F41</f>
        <v>-5.2672551580468852E-2</v>
      </c>
      <c r="G9" s="95">
        <f>'Segment Data'!G41</f>
        <v>1.3787139065074319</v>
      </c>
      <c r="H9" s="81">
        <f>'Segment Data'!H41</f>
        <v>-0.1801718987034886</v>
      </c>
      <c r="I9" s="178">
        <f>'Segment Data'!I41</f>
        <v>4.4526152864347708</v>
      </c>
      <c r="J9" s="179">
        <f>'Segment Data'!J41</f>
        <v>0.11890858572390517</v>
      </c>
      <c r="K9" s="78">
        <f>'Segment Data'!K41</f>
        <v>2.7438078747784291E-2</v>
      </c>
      <c r="L9" s="79">
        <f>'Segment Data'!L41</f>
        <v>11455945.305325784</v>
      </c>
      <c r="M9" s="80">
        <f>'Segment Data'!M41</f>
        <v>-314019.19788187183</v>
      </c>
      <c r="N9" s="78">
        <f>'Segment Data'!N41</f>
        <v>-2.6679706450796221E-2</v>
      </c>
      <c r="O9" s="77">
        <f>'Segment Data'!O41</f>
        <v>5276776.7539594173</v>
      </c>
      <c r="P9" s="76">
        <f>'Segment Data'!P41</f>
        <v>13524.384180333465</v>
      </c>
      <c r="Q9" s="78">
        <f>'Segment Data'!Q41</f>
        <v>2.5695868695160304E-3</v>
      </c>
    </row>
    <row r="10" spans="2:17">
      <c r="B10" s="346"/>
      <c r="C10" s="151" t="s">
        <v>146</v>
      </c>
      <c r="D10" s="77">
        <f>'Segment Data'!D42</f>
        <v>91418013.149901256</v>
      </c>
      <c r="E10" s="76">
        <f>'Segment Data'!E42</f>
        <v>10725924.893904924</v>
      </c>
      <c r="F10" s="78">
        <f>'Segment Data'!F42</f>
        <v>0.13292412088626132</v>
      </c>
      <c r="G10" s="95">
        <f>'Segment Data'!G42</f>
        <v>48.988052642856111</v>
      </c>
      <c r="H10" s="81">
        <f>'Segment Data'!H42</f>
        <v>2.672204661073792</v>
      </c>
      <c r="I10" s="178">
        <f>'Segment Data'!I42</f>
        <v>3.3016485463089476</v>
      </c>
      <c r="J10" s="179">
        <f>'Segment Data'!J42</f>
        <v>6.1555867649729201E-2</v>
      </c>
      <c r="K10" s="78">
        <f>'Segment Data'!K42</f>
        <v>1.8998181149312562E-2</v>
      </c>
      <c r="L10" s="79">
        <f>'Segment Data'!L42</f>
        <v>301830150.22282374</v>
      </c>
      <c r="M10" s="80">
        <f>'Segment Data'!M42</f>
        <v>40380305.838846534</v>
      </c>
      <c r="N10" s="78">
        <f>'Segment Data'!N42</f>
        <v>0.15444761856328423</v>
      </c>
      <c r="O10" s="77">
        <f>'Segment Data'!O42</f>
        <v>110227511.01146364</v>
      </c>
      <c r="P10" s="76">
        <f>'Segment Data'!P42</f>
        <v>8331861.3001789451</v>
      </c>
      <c r="Q10" s="78">
        <f>'Segment Data'!Q42</f>
        <v>8.1768567390136687E-2</v>
      </c>
    </row>
    <row r="11" spans="2:17">
      <c r="B11" s="346"/>
      <c r="C11" s="151" t="s">
        <v>148</v>
      </c>
      <c r="D11" s="77">
        <f>'Segment Data'!D43</f>
        <v>4346678.1636143019</v>
      </c>
      <c r="E11" s="76">
        <f>'Segment Data'!E43</f>
        <v>1052293.2556609465</v>
      </c>
      <c r="F11" s="78">
        <f>'Segment Data'!F43</f>
        <v>0.3194202514467826</v>
      </c>
      <c r="G11" s="95">
        <f>'Segment Data'!G43</f>
        <v>2.3292488139239387</v>
      </c>
      <c r="H11" s="81">
        <f>'Segment Data'!H43</f>
        <v>0.43832946993352007</v>
      </c>
      <c r="I11" s="178">
        <f>'Segment Data'!I43</f>
        <v>4.8347708328185117</v>
      </c>
      <c r="J11" s="179">
        <f>'Segment Data'!J43</f>
        <v>7.6183723982581775E-2</v>
      </c>
      <c r="K11" s="78">
        <f>'Segment Data'!K43</f>
        <v>1.6009736133887488E-2</v>
      </c>
      <c r="L11" s="79">
        <f>'Segment Data'!L43</f>
        <v>21015192.805091556</v>
      </c>
      <c r="M11" s="80">
        <f>'Segment Data'!M43</f>
        <v>5338575.2505610771</v>
      </c>
      <c r="N11" s="78">
        <f>'Segment Data'!N43</f>
        <v>0.34054382152215296</v>
      </c>
      <c r="O11" s="77">
        <f>'Segment Data'!O43</f>
        <v>9741389.0932251215</v>
      </c>
      <c r="P11" s="76">
        <f>'Segment Data'!P43</f>
        <v>2109973.2345419526</v>
      </c>
      <c r="Q11" s="78">
        <f>'Segment Data'!Q43</f>
        <v>0.27648515997738288</v>
      </c>
    </row>
    <row r="12" spans="2:17" ht="15" thickBot="1">
      <c r="B12" s="347"/>
      <c r="C12" s="151" t="s">
        <v>147</v>
      </c>
      <c r="D12" s="144">
        <f>'Segment Data'!D44</f>
        <v>84263066.1380146</v>
      </c>
      <c r="E12" s="138">
        <f>'Segment Data'!E44</f>
        <v>775445.22251902521</v>
      </c>
      <c r="F12" s="140">
        <f>'Segment Data'!F44</f>
        <v>9.2881461229313827E-3</v>
      </c>
      <c r="G12" s="141">
        <f>'Segment Data'!G44</f>
        <v>45.153940428008355</v>
      </c>
      <c r="H12" s="142">
        <f>'Segment Data'!H44</f>
        <v>-2.7664944281984631</v>
      </c>
      <c r="I12" s="180">
        <f>'Segment Data'!I44</f>
        <v>2.6232281283446452</v>
      </c>
      <c r="J12" s="181">
        <f>'Segment Data'!J44</f>
        <v>4.8955475450782604E-2</v>
      </c>
      <c r="K12" s="140">
        <f>'Segment Data'!K44</f>
        <v>1.9017206819856251E-2</v>
      </c>
      <c r="L12" s="143">
        <f>'Segment Data'!L44</f>
        <v>221041245.27380508</v>
      </c>
      <c r="M12" s="139">
        <f>'Segment Data'!M44</f>
        <v>6121345.8958751559</v>
      </c>
      <c r="N12" s="140">
        <f>'Segment Data'!N44</f>
        <v>2.848198753858041E-2</v>
      </c>
      <c r="O12" s="144">
        <f>'Segment Data'!O44</f>
        <v>103924244.68287802</v>
      </c>
      <c r="P12" s="138">
        <f>'Segment Data'!P44</f>
        <v>2092535.5680859536</v>
      </c>
      <c r="Q12" s="140">
        <f>'Segment Data'!Q44</f>
        <v>2.0548958534390267E-2</v>
      </c>
    </row>
    <row r="13" spans="2:17">
      <c r="B13" s="351" t="s">
        <v>61</v>
      </c>
      <c r="C13" s="150" t="s">
        <v>74</v>
      </c>
      <c r="D13" s="116">
        <f>'Type Data'!D27</f>
        <v>156577138.69357038</v>
      </c>
      <c r="E13" s="110">
        <f>'Type Data'!E27</f>
        <v>11257325.002954602</v>
      </c>
      <c r="F13" s="112">
        <f>'Type Data'!F27</f>
        <v>7.7465864544261798E-2</v>
      </c>
      <c r="G13" s="113">
        <f>'Type Data'!G27</f>
        <v>83.904789096772191</v>
      </c>
      <c r="H13" s="114">
        <f>'Type Data'!H27</f>
        <v>0.49375655188907785</v>
      </c>
      <c r="I13" s="182">
        <f>'Type Data'!I27</f>
        <v>3.0524334713974453</v>
      </c>
      <c r="J13" s="183">
        <f>'Type Data'!J27</f>
        <v>7.5241015767593566E-2</v>
      </c>
      <c r="K13" s="112">
        <f>'Type Data'!K27</f>
        <v>2.5272472938493881E-2</v>
      </c>
      <c r="L13" s="115">
        <f>'Type Data'!L27</f>
        <v>477941299.00389427</v>
      </c>
      <c r="M13" s="111">
        <f>'Type Data'!M27</f>
        <v>45296246.030657351</v>
      </c>
      <c r="N13" s="112">
        <f>'Type Data'!N27</f>
        <v>0.10469609144810756</v>
      </c>
      <c r="O13" s="116">
        <f>'Type Data'!O27</f>
        <v>198347192.77396107</v>
      </c>
      <c r="P13" s="110">
        <f>'Type Data'!P27</f>
        <v>13315256.291004479</v>
      </c>
      <c r="Q13" s="112">
        <f>'Type Data'!Q27</f>
        <v>7.1961935566895799E-2</v>
      </c>
    </row>
    <row r="14" spans="2:17">
      <c r="B14" s="349"/>
      <c r="C14" s="151" t="s">
        <v>75</v>
      </c>
      <c r="D14" s="77">
        <f>'Type Data'!D28</f>
        <v>19086378.738762278</v>
      </c>
      <c r="E14" s="76">
        <f>'Type Data'!E28</f>
        <v>1520766.6766701043</v>
      </c>
      <c r="F14" s="78">
        <f>'Type Data'!F28</f>
        <v>8.6576355625661669E-2</v>
      </c>
      <c r="G14" s="95">
        <f>'Type Data'!G28</f>
        <v>10.227793125221586</v>
      </c>
      <c r="H14" s="81">
        <f>'Type Data'!H28</f>
        <v>0.14543888754493217</v>
      </c>
      <c r="I14" s="178">
        <f>'Type Data'!I28</f>
        <v>3.2205233862264104</v>
      </c>
      <c r="J14" s="179">
        <f>'Type Data'!J28</f>
        <v>0.13023791271158869</v>
      </c>
      <c r="K14" s="78">
        <f>'Type Data'!K28</f>
        <v>4.2144298262341111E-2</v>
      </c>
      <c r="L14" s="79">
        <f>'Type Data'!L28</f>
        <v>61468129.086558454</v>
      </c>
      <c r="M14" s="80">
        <f>'Type Data'!M28</f>
        <v>7185373.2976782769</v>
      </c>
      <c r="N14" s="78">
        <f>'Type Data'!N28</f>
        <v>0.13236935364195715</v>
      </c>
      <c r="O14" s="77">
        <f>'Type Data'!O28</f>
        <v>19284927.650492907</v>
      </c>
      <c r="P14" s="76">
        <f>'Type Data'!P28</f>
        <v>1869243.1173231043</v>
      </c>
      <c r="Q14" s="78">
        <f>'Type Data'!Q28</f>
        <v>0.10733101611727955</v>
      </c>
    </row>
    <row r="15" spans="2:17">
      <c r="B15" s="349"/>
      <c r="C15" s="151" t="s">
        <v>76</v>
      </c>
      <c r="D15" s="77">
        <f>'Type Data'!D29</f>
        <v>10316764.673320206</v>
      </c>
      <c r="E15" s="76">
        <f>'Type Data'!E29</f>
        <v>-335671.23522282764</v>
      </c>
      <c r="F15" s="78">
        <f>'Type Data'!F29</f>
        <v>-3.1511218476670322E-2</v>
      </c>
      <c r="G15" s="95">
        <f>'Type Data'!G29</f>
        <v>5.5284313616819691</v>
      </c>
      <c r="H15" s="81">
        <f>'Type Data'!H29</f>
        <v>-0.58588062155134413</v>
      </c>
      <c r="I15" s="178">
        <f>'Type Data'!I29</f>
        <v>3.2906872280234851</v>
      </c>
      <c r="J15" s="179">
        <f>'Type Data'!J29</f>
        <v>6.912614930702432E-2</v>
      </c>
      <c r="K15" s="78">
        <f>'Type Data'!K29</f>
        <v>2.1457345559490575E-2</v>
      </c>
      <c r="L15" s="79">
        <f>'Type Data'!L29</f>
        <v>33949245.745018683</v>
      </c>
      <c r="M15" s="80">
        <f>'Type Data'!M29</f>
        <v>-368227.17146517336</v>
      </c>
      <c r="N15" s="78">
        <f>'Type Data'!N29</f>
        <v>-1.0730020021034278E-2</v>
      </c>
      <c r="O15" s="77">
        <f>'Type Data'!O29</f>
        <v>17807778.648039222</v>
      </c>
      <c r="P15" s="76">
        <f>'Type Data'!P29</f>
        <v>-2468878.5637301393</v>
      </c>
      <c r="Q15" s="78">
        <f>'Type Data'!Q29</f>
        <v>-0.12175964400567496</v>
      </c>
    </row>
    <row r="16" spans="2:17" ht="15" thickBot="1">
      <c r="B16" s="352"/>
      <c r="C16" s="152" t="s">
        <v>77</v>
      </c>
      <c r="D16" s="144">
        <f>'Type Data'!D30</f>
        <v>586069.10552152991</v>
      </c>
      <c r="E16" s="138">
        <f>'Type Data'!E30</f>
        <v>-27128.156753963442</v>
      </c>
      <c r="F16" s="140">
        <f>'Type Data'!F30</f>
        <v>-4.4240505336397729E-2</v>
      </c>
      <c r="G16" s="141">
        <f>'Type Data'!G30</f>
        <v>0.31405609468412876</v>
      </c>
      <c r="H16" s="142">
        <f>'Type Data'!H30</f>
        <v>-3.7908413810127051E-2</v>
      </c>
      <c r="I16" s="180">
        <f>'Type Data'!I30</f>
        <v>3.0218936474877705</v>
      </c>
      <c r="J16" s="181">
        <f>'Type Data'!J30</f>
        <v>9.1658605912288138E-3</v>
      </c>
      <c r="K16" s="140">
        <f>'Type Data'!K30</f>
        <v>3.042379278703673E-3</v>
      </c>
      <c r="L16" s="143">
        <f>'Type Data'!L30</f>
        <v>1771038.5069643511</v>
      </c>
      <c r="M16" s="139">
        <f>'Type Data'!M30</f>
        <v>-76357.923941914225</v>
      </c>
      <c r="N16" s="140">
        <f>'Type Data'!N30</f>
        <v>-4.1332722454408888E-2</v>
      </c>
      <c r="O16" s="144">
        <f>'Type Data'!O30</f>
        <v>2344276.4220861197</v>
      </c>
      <c r="P16" s="138">
        <f>'Type Data'!P30</f>
        <v>-108512.62701585377</v>
      </c>
      <c r="Q16" s="140">
        <f>'Type Data'!Q30</f>
        <v>-4.4240505336397729E-2</v>
      </c>
    </row>
    <row r="17" spans="2:17" ht="15" customHeight="1" thickBot="1">
      <c r="B17" s="94" t="s">
        <v>78</v>
      </c>
      <c r="C17" s="153" t="s">
        <v>79</v>
      </c>
      <c r="D17" s="137">
        <f>Granola!D9</f>
        <v>74067.199481256641</v>
      </c>
      <c r="E17" s="131">
        <f>Granola!E9</f>
        <v>3400.1261274214194</v>
      </c>
      <c r="F17" s="133">
        <f>Granola!F9</f>
        <v>4.8114715468641787E-2</v>
      </c>
      <c r="G17" s="134">
        <f>Granola!G9</f>
        <v>3.969029453032525E-2</v>
      </c>
      <c r="H17" s="135">
        <f>Granola!H9</f>
        <v>-8.713701571724311E-4</v>
      </c>
      <c r="I17" s="184">
        <f>Granola!I9</f>
        <v>4.4710666366093248</v>
      </c>
      <c r="J17" s="185">
        <f>Granola!J9</f>
        <v>0.54892499567836461</v>
      </c>
      <c r="K17" s="133">
        <f>Granola!K9</f>
        <v>0.13995542383014797</v>
      </c>
      <c r="L17" s="136">
        <f>Granola!L9</f>
        <v>331159.38446773408</v>
      </c>
      <c r="M17" s="132">
        <f>Granola!M9</f>
        <v>53993.113423934265</v>
      </c>
      <c r="N17" s="133">
        <f>Granola!N9</f>
        <v>0.19480405469467055</v>
      </c>
      <c r="O17" s="137">
        <f>Granola!O9</f>
        <v>228249.43942594528</v>
      </c>
      <c r="P17" s="131">
        <f>Granola!P9</f>
        <v>116758.92114577199</v>
      </c>
      <c r="Q17" s="133">
        <f>Granola!Q9</f>
        <v>1.0472542683168744</v>
      </c>
    </row>
    <row r="18" spans="2:17">
      <c r="B18" s="348" t="s">
        <v>80</v>
      </c>
      <c r="C18" s="154" t="s">
        <v>14</v>
      </c>
      <c r="D18" s="125">
        <f>'NB vs PL'!D15</f>
        <v>156942020.35881045</v>
      </c>
      <c r="E18" s="117">
        <f>'NB vs PL'!E15</f>
        <v>10821152.860759646</v>
      </c>
      <c r="F18" s="121">
        <f>'NB vs PL'!F15</f>
        <v>7.4056177232208087E-2</v>
      </c>
      <c r="G18" s="122">
        <f>'NB vs PL'!G15</f>
        <v>84.10031776349004</v>
      </c>
      <c r="H18" s="123">
        <f>'NB vs PL'!H15</f>
        <v>0.22949433734129343</v>
      </c>
      <c r="I18" s="186">
        <f>'NB vs PL'!I15</f>
        <v>3.2980275497975464</v>
      </c>
      <c r="J18" s="187">
        <f>'NB vs PL'!J15</f>
        <v>7.3983785735706409E-2</v>
      </c>
      <c r="K18" s="121">
        <f>'NB vs PL'!K15</f>
        <v>2.2947512859595082E-2</v>
      </c>
      <c r="L18" s="124">
        <f>'NB vs PL'!L15</f>
        <v>517599106.86424428</v>
      </c>
      <c r="M18" s="118">
        <f>'NB vs PL'!M15</f>
        <v>46499035.207847178</v>
      </c>
      <c r="N18" s="121">
        <f>'NB vs PL'!N15</f>
        <v>9.870309517117172E-2</v>
      </c>
      <c r="O18" s="125">
        <f>'NB vs PL'!O15</f>
        <v>208748056.46503806</v>
      </c>
      <c r="P18" s="117">
        <f>'NB vs PL'!P15</f>
        <v>14537633.761909723</v>
      </c>
      <c r="Q18" s="121">
        <f>'NB vs PL'!Q15</f>
        <v>7.4855064726016635E-2</v>
      </c>
    </row>
    <row r="19" spans="2:17" ht="15" thickBot="1">
      <c r="B19" s="350"/>
      <c r="C19" s="155" t="s">
        <v>13</v>
      </c>
      <c r="D19" s="130">
        <f>'NB vs PL'!D16</f>
        <v>29670854.042174242</v>
      </c>
      <c r="E19" s="119">
        <f>'NB vs PL'!E16</f>
        <v>1570387.435027685</v>
      </c>
      <c r="F19" s="126">
        <f>'NB vs PL'!F16</f>
        <v>5.5884745864977964E-2</v>
      </c>
      <c r="G19" s="127">
        <f>'NB vs PL'!G16</f>
        <v>15.89968223651011</v>
      </c>
      <c r="H19" s="128">
        <f>'NB vs PL'!H16</f>
        <v>-0.22949433734110514</v>
      </c>
      <c r="I19" s="188">
        <f>'NB vs PL'!I16</f>
        <v>1.946271730724942</v>
      </c>
      <c r="J19" s="189">
        <f>'NB vs PL'!J16</f>
        <v>8.6849293252110771E-2</v>
      </c>
      <c r="K19" s="126">
        <f>'NB vs PL'!K16</f>
        <v>4.6707671964069095E-2</v>
      </c>
      <c r="L19" s="129">
        <f>'NB vs PL'!L16</f>
        <v>57747544.448749602</v>
      </c>
      <c r="M19" s="120">
        <f>'NB vs PL'!M16</f>
        <v>5496906.3359652534</v>
      </c>
      <c r="N19" s="126">
        <f>'NB vs PL'!N16</f>
        <v>0.10520266420670384</v>
      </c>
      <c r="O19" s="130">
        <f>'NB vs PL'!O16</f>
        <v>29081293.836169004</v>
      </c>
      <c r="P19" s="119">
        <f>'NB vs PL'!P16</f>
        <v>-1982546.5027558692</v>
      </c>
      <c r="Q19" s="126">
        <f>'NB vs PL'!Q16</f>
        <v>-6.3821680807173681E-2</v>
      </c>
    </row>
    <row r="20" spans="2:17">
      <c r="B20" s="351" t="s">
        <v>62</v>
      </c>
      <c r="C20" s="150" t="s">
        <v>70</v>
      </c>
      <c r="D20" s="116">
        <f>Package!D27</f>
        <v>93381958.262339577</v>
      </c>
      <c r="E20" s="110">
        <f>Package!E27</f>
        <v>2708988.1473788321</v>
      </c>
      <c r="F20" s="112">
        <f>Package!F27</f>
        <v>2.9876468631657382E-2</v>
      </c>
      <c r="G20" s="113">
        <f>Package!G27</f>
        <v>50.040469373878821</v>
      </c>
      <c r="H20" s="114">
        <f>Package!H27</f>
        <v>-2.0042303069369964</v>
      </c>
      <c r="I20" s="182">
        <f>Package!I27</f>
        <v>3.3186057847280614</v>
      </c>
      <c r="J20" s="183">
        <f>Package!J27</f>
        <v>0.12082352599965063</v>
      </c>
      <c r="K20" s="112">
        <f>Package!K27</f>
        <v>3.7783537534446063E-2</v>
      </c>
      <c r="L20" s="115">
        <f>Package!L27</f>
        <v>309897906.87863451</v>
      </c>
      <c r="M20" s="111">
        <f>Package!M27</f>
        <v>19945491.698801637</v>
      </c>
      <c r="N20" s="112">
        <f>Package!N27</f>
        <v>6.8788844840044328E-2</v>
      </c>
      <c r="O20" s="116">
        <f>Package!O27</f>
        <v>173494625.16863096</v>
      </c>
      <c r="P20" s="110">
        <f>Package!P27</f>
        <v>6378037.9183196723</v>
      </c>
      <c r="Q20" s="112">
        <f>Package!Q27</f>
        <v>3.8165199656491858E-2</v>
      </c>
    </row>
    <row r="21" spans="2:17">
      <c r="B21" s="349"/>
      <c r="C21" s="151" t="s">
        <v>71</v>
      </c>
      <c r="D21" s="77">
        <f>Package!D28</f>
        <v>65220405.833729513</v>
      </c>
      <c r="E21" s="76">
        <f>Package!E28</f>
        <v>8493509.4040178061</v>
      </c>
      <c r="F21" s="78">
        <f>Package!F28</f>
        <v>0.14972631923450658</v>
      </c>
      <c r="G21" s="95">
        <f>Package!G28</f>
        <v>34.949574643808958</v>
      </c>
      <c r="H21" s="81">
        <f>Package!H28</f>
        <v>2.3893278054629974</v>
      </c>
      <c r="I21" s="178">
        <f>Package!I28</f>
        <v>2.5895808907929054</v>
      </c>
      <c r="J21" s="179">
        <f>Package!J28</f>
        <v>6.0957224443946689E-2</v>
      </c>
      <c r="K21" s="78">
        <f>Package!K28</f>
        <v>2.4106878874530942E-2</v>
      </c>
      <c r="L21" s="79">
        <f>Package!L28</f>
        <v>168893516.63678408</v>
      </c>
      <c r="M21" s="80">
        <f>Package!M28</f>
        <v>25452543.806088805</v>
      </c>
      <c r="N21" s="78">
        <f>Package!N28</f>
        <v>0.17744263235115312</v>
      </c>
      <c r="O21" s="77">
        <f>Package!O28</f>
        <v>34138482.85097003</v>
      </c>
      <c r="P21" s="76">
        <f>Package!P28</f>
        <v>4453825.7177683003</v>
      </c>
      <c r="Q21" s="78">
        <f>Package!Q28</f>
        <v>0.15003797071945224</v>
      </c>
    </row>
    <row r="22" spans="2:17">
      <c r="B22" s="349"/>
      <c r="C22" s="151" t="s">
        <v>72</v>
      </c>
      <c r="D22" s="77">
        <f>Package!D29</f>
        <v>5590295.7922940319</v>
      </c>
      <c r="E22" s="76">
        <f>Package!E29</f>
        <v>-46062.562313955277</v>
      </c>
      <c r="F22" s="78">
        <f>Package!F29</f>
        <v>-8.1723977461967048E-3</v>
      </c>
      <c r="G22" s="95">
        <f>Package!G29</f>
        <v>2.9956645865075111</v>
      </c>
      <c r="H22" s="81">
        <f>Package!H29</f>
        <v>-0.23950657295833855</v>
      </c>
      <c r="I22" s="178">
        <f>Package!I29</f>
        <v>2.7705723584172652</v>
      </c>
      <c r="J22" s="179">
        <f>Package!J29</f>
        <v>2.2532913873825056E-2</v>
      </c>
      <c r="K22" s="78">
        <f>Package!K29</f>
        <v>8.1996326212008495E-3</v>
      </c>
      <c r="L22" s="79">
        <f>Package!L29</f>
        <v>15488318.99750619</v>
      </c>
      <c r="M22" s="80">
        <f>Package!M29</f>
        <v>-616.08453852124512</v>
      </c>
      <c r="N22" s="78">
        <f>Package!N29</f>
        <v>-3.9775784148997489E-5</v>
      </c>
      <c r="O22" s="77">
        <f>Package!O29</f>
        <v>4224657.6516900063</v>
      </c>
      <c r="P22" s="76">
        <f>Package!P29</f>
        <v>92755.511114999186</v>
      </c>
      <c r="Q22" s="78">
        <f>Package!Q29</f>
        <v>2.2448622440533181E-2</v>
      </c>
    </row>
    <row r="23" spans="2:17" ht="15" thickBot="1">
      <c r="B23" s="352"/>
      <c r="C23" s="152" t="s">
        <v>73</v>
      </c>
      <c r="D23" s="144">
        <f>Package!D30</f>
        <v>19122845.355315957</v>
      </c>
      <c r="E23" s="138">
        <f>Package!E30</f>
        <v>1535023.8191772439</v>
      </c>
      <c r="F23" s="140">
        <f>Package!F30</f>
        <v>8.7277654939990248E-2</v>
      </c>
      <c r="G23" s="141">
        <f>Package!G30</f>
        <v>10.2473344439386</v>
      </c>
      <c r="H23" s="142">
        <f>Package!H30</f>
        <v>0.15223235643023258</v>
      </c>
      <c r="I23" s="180">
        <f>Package!I30</f>
        <v>3.2166645561934999</v>
      </c>
      <c r="J23" s="181">
        <f>Package!J30</f>
        <v>0.12872549236543085</v>
      </c>
      <c r="K23" s="140">
        <f>Package!K30</f>
        <v>4.1686539049074336E-2</v>
      </c>
      <c r="L23" s="143">
        <f>Package!L30</f>
        <v>61511778.868014336</v>
      </c>
      <c r="M23" s="139">
        <f>Package!M30</f>
        <v>7201657.6989350021</v>
      </c>
      <c r="N23" s="140">
        <f>Package!N30</f>
        <v>0.13260249735983207</v>
      </c>
      <c r="O23" s="144">
        <f>Package!O30</f>
        <v>19298947.866693735</v>
      </c>
      <c r="P23" s="138">
        <f>Package!P30</f>
        <v>1875849.1745407023</v>
      </c>
      <c r="Q23" s="140">
        <f>Package!Q30</f>
        <v>0.10766449801409562</v>
      </c>
    </row>
    <row r="24" spans="2:17">
      <c r="B24" s="348" t="s">
        <v>81</v>
      </c>
      <c r="C24" s="156" t="s">
        <v>82</v>
      </c>
      <c r="D24" s="116">
        <f>Flavor!D81</f>
        <v>18454988.130893912</v>
      </c>
      <c r="E24" s="110">
        <f>Flavor!E81</f>
        <v>40239.409901663661</v>
      </c>
      <c r="F24" s="112">
        <f>Flavor!F81</f>
        <v>2.1851729019680822E-3</v>
      </c>
      <c r="G24" s="113">
        <f>Flavor!G81</f>
        <v>9.8894506556062964</v>
      </c>
      <c r="H24" s="114">
        <f>Flavor!H81</f>
        <v>-0.68029317948174928</v>
      </c>
      <c r="I24" s="182">
        <f>Flavor!I81</f>
        <v>3.0616024806766653</v>
      </c>
      <c r="J24" s="183">
        <f>Flavor!J81</f>
        <v>4.8799838369569581E-2</v>
      </c>
      <c r="K24" s="112">
        <f>Flavor!K81</f>
        <v>1.6197489236201817E-2</v>
      </c>
      <c r="L24" s="115">
        <f>Flavor!L81</f>
        <v>56501837.442403212</v>
      </c>
      <c r="M24" s="111">
        <f>Flavor!M81</f>
        <v>1021833.8383765519</v>
      </c>
      <c r="N24" s="112">
        <f>Flavor!N81</f>
        <v>1.8418056452728648E-2</v>
      </c>
      <c r="O24" s="116">
        <f>Flavor!O81</f>
        <v>24854303.158565998</v>
      </c>
      <c r="P24" s="110">
        <f>Flavor!P81</f>
        <v>-604781.08045518771</v>
      </c>
      <c r="Q24" s="112">
        <f>Flavor!Q81</f>
        <v>-2.3755020988863323E-2</v>
      </c>
    </row>
    <row r="25" spans="2:17">
      <c r="B25" s="349"/>
      <c r="C25" s="151" t="s">
        <v>83</v>
      </c>
      <c r="D25" s="77">
        <f>Flavor!D82</f>
        <v>23616803.023577008</v>
      </c>
      <c r="E25" s="76">
        <f>Flavor!E82</f>
        <v>451186.2471283488</v>
      </c>
      <c r="F25" s="78">
        <f>Flavor!F82</f>
        <v>1.9476548001391768E-2</v>
      </c>
      <c r="G25" s="95">
        <f>Flavor!G82</f>
        <v>12.655505735810273</v>
      </c>
      <c r="H25" s="81">
        <f>Flavor!H82</f>
        <v>-0.64115330737035237</v>
      </c>
      <c r="I25" s="178">
        <f>Flavor!I82</f>
        <v>2.8799721547263464</v>
      </c>
      <c r="J25" s="179">
        <f>Flavor!J82</f>
        <v>8.797917318326931E-2</v>
      </c>
      <c r="K25" s="78">
        <f>Flavor!K82</f>
        <v>3.1511244392399954E-2</v>
      </c>
      <c r="L25" s="79">
        <f>Flavor!L82</f>
        <v>68015735.091558769</v>
      </c>
      <c r="M25" s="80">
        <f>Flavor!M82</f>
        <v>3337495.6385975555</v>
      </c>
      <c r="N25" s="78">
        <f>Flavor!N82</f>
        <v>5.1601522657783977E-2</v>
      </c>
      <c r="O25" s="77">
        <f>Flavor!O82</f>
        <v>25035654.308972001</v>
      </c>
      <c r="P25" s="76">
        <f>Flavor!P82</f>
        <v>1406847.4314712323</v>
      </c>
      <c r="Q25" s="78">
        <f>Flavor!Q82</f>
        <v>5.9539503571414999E-2</v>
      </c>
    </row>
    <row r="26" spans="2:17">
      <c r="B26" s="349"/>
      <c r="C26" s="151" t="s">
        <v>84</v>
      </c>
      <c r="D26" s="77">
        <f>Flavor!D83</f>
        <v>35255764.750264265</v>
      </c>
      <c r="E26" s="76">
        <f>Flavor!E83</f>
        <v>3463948.833190538</v>
      </c>
      <c r="F26" s="78">
        <f>Flavor!F83</f>
        <v>0.10895724994841303</v>
      </c>
      <c r="G26" s="95">
        <f>Flavor!G83</f>
        <v>18.892461124899899</v>
      </c>
      <c r="H26" s="81">
        <f>Flavor!H83</f>
        <v>0.64451458014587715</v>
      </c>
      <c r="I26" s="178">
        <f>Flavor!I83</f>
        <v>3.0270409242612635</v>
      </c>
      <c r="J26" s="179">
        <f>Flavor!J83</f>
        <v>5.2380788265163236E-2</v>
      </c>
      <c r="K26" s="78">
        <f>Flavor!K83</f>
        <v>1.7608999304259312E-2</v>
      </c>
      <c r="L26" s="79">
        <f>Flavor!L83</f>
        <v>106720642.71517761</v>
      </c>
      <c r="M26" s="80">
        <f>Flavor!M83</f>
        <v>12150795.255732089</v>
      </c>
      <c r="N26" s="78">
        <f>Flavor!N83</f>
        <v>0.12848487739120787</v>
      </c>
      <c r="O26" s="77">
        <f>Flavor!O83</f>
        <v>33362704.651742816</v>
      </c>
      <c r="P26" s="76">
        <f>Flavor!P83</f>
        <v>2817056.5139929838</v>
      </c>
      <c r="Q26" s="78">
        <f>Flavor!Q83</f>
        <v>9.2224479941924203E-2</v>
      </c>
    </row>
    <row r="27" spans="2:17">
      <c r="B27" s="349"/>
      <c r="C27" s="151" t="s">
        <v>85</v>
      </c>
      <c r="D27" s="77">
        <f>Flavor!D84</f>
        <v>4408092.6847961126</v>
      </c>
      <c r="E27" s="76">
        <f>Flavor!E84</f>
        <v>364809.22068353975</v>
      </c>
      <c r="F27" s="78">
        <f>Flavor!F84</f>
        <v>9.0225981908396508E-2</v>
      </c>
      <c r="G27" s="95">
        <f>Flavor!G84</f>
        <v>2.3621589340745173</v>
      </c>
      <c r="H27" s="81">
        <f>Flavor!H84</f>
        <v>4.1384911260997193E-2</v>
      </c>
      <c r="I27" s="178">
        <f>Flavor!I84</f>
        <v>3.4934357478223181</v>
      </c>
      <c r="J27" s="179">
        <f>Flavor!J84</f>
        <v>9.2673508937289206E-2</v>
      </c>
      <c r="K27" s="78">
        <f>Flavor!K84</f>
        <v>2.7250805092352785E-2</v>
      </c>
      <c r="L27" s="79">
        <f>Flavor!L84</f>
        <v>15399388.564780798</v>
      </c>
      <c r="M27" s="80">
        <f>Flavor!M84</f>
        <v>1649142.838918509</v>
      </c>
      <c r="N27" s="78">
        <f>Flavor!N84</f>
        <v>0.11993551764800116</v>
      </c>
      <c r="O27" s="77">
        <f>Flavor!O84</f>
        <v>6173165.3052524328</v>
      </c>
      <c r="P27" s="76">
        <f>Flavor!P84</f>
        <v>684155.47175741475</v>
      </c>
      <c r="Q27" s="78">
        <f>Flavor!Q84</f>
        <v>0.12464096303536631</v>
      </c>
    </row>
    <row r="28" spans="2:17">
      <c r="B28" s="349"/>
      <c r="C28" s="151" t="s">
        <v>86</v>
      </c>
      <c r="D28" s="77">
        <f>Flavor!D85</f>
        <v>36155117.111255683</v>
      </c>
      <c r="E28" s="76">
        <f>Flavor!E85</f>
        <v>4819411.0334857032</v>
      </c>
      <c r="F28" s="78">
        <f>Flavor!F85</f>
        <v>0.15379934383877394</v>
      </c>
      <c r="G28" s="95">
        <f>Flavor!G85</f>
        <v>19.374395913096201</v>
      </c>
      <c r="H28" s="81">
        <f>Flavor!H85</f>
        <v>1.388248442288166</v>
      </c>
      <c r="I28" s="178">
        <f>Flavor!I85</f>
        <v>2.8442803298326038</v>
      </c>
      <c r="J28" s="179">
        <f>Flavor!J85</f>
        <v>5.7405501453496655E-2</v>
      </c>
      <c r="K28" s="78">
        <f>Flavor!K85</f>
        <v>2.0598521637545039E-2</v>
      </c>
      <c r="L28" s="79">
        <f>Flavor!L85</f>
        <v>102835288.42233874</v>
      </c>
      <c r="M28" s="80">
        <f>Flavor!M85</f>
        <v>15506597.924715385</v>
      </c>
      <c r="N28" s="78">
        <f>Flavor!N85</f>
        <v>0.1775659045882223</v>
      </c>
      <c r="O28" s="77">
        <f>Flavor!O85</f>
        <v>25946665.939941406</v>
      </c>
      <c r="P28" s="76">
        <f>Flavor!P85</f>
        <v>3458185.8053213619</v>
      </c>
      <c r="Q28" s="78">
        <f>Flavor!Q85</f>
        <v>0.15377587923328059</v>
      </c>
    </row>
    <row r="29" spans="2:17">
      <c r="B29" s="349"/>
      <c r="C29" s="151" t="s">
        <v>87</v>
      </c>
      <c r="D29" s="77">
        <f>Flavor!D86</f>
        <v>8254958.1810191646</v>
      </c>
      <c r="E29" s="76">
        <f>Flavor!E86</f>
        <v>350917.93218088057</v>
      </c>
      <c r="F29" s="78">
        <f>Flavor!F86</f>
        <v>4.4397285582200519E-2</v>
      </c>
      <c r="G29" s="95">
        <f>Flavor!G86</f>
        <v>4.4235737794174481</v>
      </c>
      <c r="H29" s="81">
        <f>Flavor!H86</f>
        <v>-0.11320714321382308</v>
      </c>
      <c r="I29" s="178">
        <f>Flavor!I86</f>
        <v>3.0263265540589526</v>
      </c>
      <c r="J29" s="179">
        <f>Flavor!J86</f>
        <v>0.1141092707195952</v>
      </c>
      <c r="K29" s="78">
        <f>Flavor!K86</f>
        <v>3.9182952237941986E-2</v>
      </c>
      <c r="L29" s="79">
        <f>Flavor!L86</f>
        <v>24982199.145864487</v>
      </c>
      <c r="M29" s="80">
        <f>Flavor!M86</f>
        <v>1963916.52498772</v>
      </c>
      <c r="N29" s="78">
        <f>Flavor!N86</f>
        <v>8.5319854540604048E-2</v>
      </c>
      <c r="O29" s="77">
        <f>Flavor!O86</f>
        <v>16333097.01103735</v>
      </c>
      <c r="P29" s="76">
        <f>Flavor!P86</f>
        <v>771339.26557063311</v>
      </c>
      <c r="Q29" s="78">
        <f>Flavor!Q86</f>
        <v>4.9566332941748267E-2</v>
      </c>
    </row>
    <row r="30" spans="2:17">
      <c r="B30" s="349"/>
      <c r="C30" s="151" t="s">
        <v>88</v>
      </c>
      <c r="D30" s="77">
        <f>Flavor!D87</f>
        <v>905261.67241533764</v>
      </c>
      <c r="E30" s="76">
        <f>Flavor!E87</f>
        <v>137482.11488092167</v>
      </c>
      <c r="F30" s="78">
        <f>Flavor!F87</f>
        <v>0.17906456811955296</v>
      </c>
      <c r="G30" s="95">
        <f>Flavor!G87</f>
        <v>0.48510140327733037</v>
      </c>
      <c r="H30" s="81">
        <f>Flavor!H87</f>
        <v>4.4409359746760524E-2</v>
      </c>
      <c r="I30" s="178">
        <f>Flavor!I87</f>
        <v>3.6555712607229074</v>
      </c>
      <c r="J30" s="179">
        <f>Flavor!J87</f>
        <v>0.1946887187789188</v>
      </c>
      <c r="K30" s="78">
        <f>Flavor!K87</f>
        <v>5.6254067111321707E-2</v>
      </c>
      <c r="L30" s="79">
        <f>Flavor!L87</f>
        <v>3309248.5531154633</v>
      </c>
      <c r="M30" s="80">
        <f>Flavor!M87</f>
        <v>652053.68638312304</v>
      </c>
      <c r="N30" s="78">
        <f>Flavor!N87</f>
        <v>0.24539174546313186</v>
      </c>
      <c r="O30" s="77">
        <f>Flavor!O87</f>
        <v>1679014.3128687143</v>
      </c>
      <c r="P30" s="76">
        <f>Flavor!P87</f>
        <v>292551.62849403778</v>
      </c>
      <c r="Q30" s="78">
        <f>Flavor!Q87</f>
        <v>0.21100577158770389</v>
      </c>
    </row>
    <row r="31" spans="2:17">
      <c r="B31" s="349"/>
      <c r="C31" s="151" t="s">
        <v>89</v>
      </c>
      <c r="D31" s="77">
        <f>Flavor!D88</f>
        <v>5544801.2939802371</v>
      </c>
      <c r="E31" s="76">
        <f>Flavor!E88</f>
        <v>-461790.37077996973</v>
      </c>
      <c r="F31" s="78">
        <f>Flavor!F88</f>
        <v>-7.6880599939767202E-2</v>
      </c>
      <c r="G31" s="95">
        <f>Flavor!G88</f>
        <v>2.9712855084509573</v>
      </c>
      <c r="H31" s="81">
        <f>Flavor!H88</f>
        <v>-0.47639309854061729</v>
      </c>
      <c r="I31" s="178">
        <f>Flavor!I88</f>
        <v>3.3121969961896944</v>
      </c>
      <c r="J31" s="179">
        <f>Flavor!J88</f>
        <v>0.11086880547686029</v>
      </c>
      <c r="K31" s="78">
        <f>Flavor!K88</f>
        <v>3.4632127314686012E-2</v>
      </c>
      <c r="L31" s="79">
        <f>Flavor!L88</f>
        <v>18365474.190390073</v>
      </c>
      <c r="M31" s="80">
        <f>Flavor!M88</f>
        <v>-863597.03610751033</v>
      </c>
      <c r="N31" s="78">
        <f>Flavor!N88</f>
        <v>-4.4911011350224607E-2</v>
      </c>
      <c r="O31" s="77">
        <f>Flavor!O88</f>
        <v>11224529.838915586</v>
      </c>
      <c r="P31" s="76">
        <f>Flavor!P88</f>
        <v>-1265887.2948585246</v>
      </c>
      <c r="Q31" s="78">
        <f>Flavor!Q88</f>
        <v>-0.10134868045644072</v>
      </c>
    </row>
    <row r="32" spans="2:17">
      <c r="B32" s="349"/>
      <c r="C32" s="151" t="s">
        <v>90</v>
      </c>
      <c r="D32" s="77">
        <f>Flavor!D89</f>
        <v>2136463.8203084143</v>
      </c>
      <c r="E32" s="76">
        <f>Flavor!E89</f>
        <v>-118138.65521685779</v>
      </c>
      <c r="F32" s="78">
        <f>Flavor!F89</f>
        <v>-5.2398884725492069E-2</v>
      </c>
      <c r="G32" s="95">
        <f>Flavor!G89</f>
        <v>1.1448641082060005</v>
      </c>
      <c r="H32" s="81">
        <f>Flavor!H89</f>
        <v>-0.14923829728006366</v>
      </c>
      <c r="I32" s="178">
        <f>Flavor!I89</f>
        <v>2.6204935390970792</v>
      </c>
      <c r="J32" s="179">
        <f>Flavor!J89</f>
        <v>6.8888215096861938E-2</v>
      </c>
      <c r="K32" s="78">
        <f>Flavor!K89</f>
        <v>2.6997990029611677E-2</v>
      </c>
      <c r="L32" s="79">
        <f>Flavor!L89</f>
        <v>5598589.6376328627</v>
      </c>
      <c r="M32" s="80">
        <f>Flavor!M89</f>
        <v>-154266.04242149089</v>
      </c>
      <c r="N32" s="78">
        <f>Flavor!N89</f>
        <v>-2.6815559263261991E-2</v>
      </c>
      <c r="O32" s="77">
        <f>Flavor!O89</f>
        <v>2075442.1361060143</v>
      </c>
      <c r="P32" s="76">
        <f>Flavor!P89</f>
        <v>-30051.250466560945</v>
      </c>
      <c r="Q32" s="78">
        <f>Flavor!Q89</f>
        <v>-1.4272783119722753E-2</v>
      </c>
    </row>
    <row r="33" spans="2:17">
      <c r="B33" s="349"/>
      <c r="C33" s="151" t="s">
        <v>91</v>
      </c>
      <c r="D33" s="77">
        <f>Flavor!D90</f>
        <v>2991792.9078909634</v>
      </c>
      <c r="E33" s="76">
        <f>Flavor!E90</f>
        <v>-249797.05862947786</v>
      </c>
      <c r="F33" s="78">
        <f>Flavor!F90</f>
        <v>-7.7060041895925788E-2</v>
      </c>
      <c r="G33" s="95">
        <f>Flavor!G90</f>
        <v>1.6032082017355072</v>
      </c>
      <c r="H33" s="81">
        <f>Flavor!H90</f>
        <v>-0.25740776884541017</v>
      </c>
      <c r="I33" s="178">
        <f>Flavor!I90</f>
        <v>3.1675630763620717</v>
      </c>
      <c r="J33" s="179">
        <f>Flavor!J90</f>
        <v>0.11868107849474852</v>
      </c>
      <c r="K33" s="78">
        <f>Flavor!K90</f>
        <v>3.8926097690158326E-2</v>
      </c>
      <c r="L33" s="79">
        <f>Flavor!L90</f>
        <v>9476692.7471573278</v>
      </c>
      <c r="M33" s="80">
        <f>Flavor!M90</f>
        <v>-406532.54623418488</v>
      </c>
      <c r="N33" s="78">
        <f>Flavor!N90</f>
        <v>-4.1133590924616048E-2</v>
      </c>
      <c r="O33" s="77">
        <f>Flavor!O90</f>
        <v>6232232.03820014</v>
      </c>
      <c r="P33" s="76">
        <f>Flavor!P90</f>
        <v>-834384.32418202609</v>
      </c>
      <c r="Q33" s="78">
        <f>Flavor!Q90</f>
        <v>-0.1180740939360622</v>
      </c>
    </row>
    <row r="34" spans="2:17">
      <c r="B34" s="349"/>
      <c r="C34" s="151" t="s">
        <v>92</v>
      </c>
      <c r="D34" s="77">
        <f>Flavor!D91</f>
        <v>680888.39373349794</v>
      </c>
      <c r="E34" s="76">
        <f>Flavor!E91</f>
        <v>284376.57398773072</v>
      </c>
      <c r="F34" s="78">
        <f>Flavor!F91</f>
        <v>0.71719570470828686</v>
      </c>
      <c r="G34" s="95">
        <f>Flavor!G91</f>
        <v>0.36486678420184393</v>
      </c>
      <c r="H34" s="81">
        <f>Flavor!H91</f>
        <v>0.1372759315762134</v>
      </c>
      <c r="I34" s="178">
        <f>Flavor!I91</f>
        <v>3.3871804772077172</v>
      </c>
      <c r="J34" s="179">
        <f>Flavor!J91</f>
        <v>0.22159660978122764</v>
      </c>
      <c r="K34" s="78">
        <f>Flavor!K91</f>
        <v>7.0001812955086243E-2</v>
      </c>
      <c r="L34" s="79">
        <f>Flavor!L91</f>
        <v>2306291.8744114256</v>
      </c>
      <c r="M34" s="80">
        <f>Flavor!M91</f>
        <v>1051100.4545803047</v>
      </c>
      <c r="N34" s="78">
        <f>Flavor!N91</f>
        <v>0.83740251723655379</v>
      </c>
      <c r="O34" s="77">
        <f>Flavor!O91</f>
        <v>1155929.8333892822</v>
      </c>
      <c r="P34" s="76">
        <f>Flavor!P91</f>
        <v>520496.45868589135</v>
      </c>
      <c r="Q34" s="78">
        <f>Flavor!Q91</f>
        <v>0.81912042931149143</v>
      </c>
    </row>
    <row r="35" spans="2:17">
      <c r="B35" s="349"/>
      <c r="C35" s="151" t="s">
        <v>93</v>
      </c>
      <c r="D35" s="77">
        <f>Flavor!D92</f>
        <v>2221424.373877015</v>
      </c>
      <c r="E35" s="76">
        <f>Flavor!E92</f>
        <v>14703.005395302549</v>
      </c>
      <c r="F35" s="78">
        <f>Flavor!F92</f>
        <v>6.6628282144286476E-3</v>
      </c>
      <c r="G35" s="95">
        <f>Flavor!G92</f>
        <v>1.1903918103226516</v>
      </c>
      <c r="H35" s="81">
        <f>Flavor!H92</f>
        <v>-7.6227676788646503E-2</v>
      </c>
      <c r="I35" s="178">
        <f>Flavor!I92</f>
        <v>2.9590612612343015</v>
      </c>
      <c r="J35" s="179">
        <f>Flavor!J92</f>
        <v>0.17749741674799413</v>
      </c>
      <c r="K35" s="78">
        <f>Flavor!K92</f>
        <v>6.3812095163601729E-2</v>
      </c>
      <c r="L35" s="79">
        <f>Flavor!L92</f>
        <v>6573330.8095011385</v>
      </c>
      <c r="M35" s="80">
        <f>Flavor!M92</f>
        <v>435194.43607706111</v>
      </c>
      <c r="N35" s="78">
        <f>Flavor!N92</f>
        <v>7.0900092406108228E-2</v>
      </c>
      <c r="O35" s="77">
        <f>Flavor!O92</f>
        <v>3964542.1076670885</v>
      </c>
      <c r="P35" s="76">
        <f>Flavor!P92</f>
        <v>177651.37735592574</v>
      </c>
      <c r="Q35" s="78">
        <f>Flavor!Q92</f>
        <v>4.6912200538019859E-2</v>
      </c>
    </row>
    <row r="36" spans="2:17" ht="15" thickBot="1">
      <c r="B36" s="350"/>
      <c r="C36" s="157" t="s">
        <v>94</v>
      </c>
      <c r="D36" s="144">
        <f>Flavor!D93</f>
        <v>1480365.4460344829</v>
      </c>
      <c r="E36" s="138">
        <f>Flavor!E93</f>
        <v>286289.32381384075</v>
      </c>
      <c r="F36" s="140">
        <f>Flavor!F93</f>
        <v>0.23975801750513526</v>
      </c>
      <c r="G36" s="141">
        <f>Flavor!G93</f>
        <v>0.79328151971634464</v>
      </c>
      <c r="H36" s="142">
        <f>Flavor!H93</f>
        <v>0.10790270066790286</v>
      </c>
      <c r="I36" s="180">
        <f>Flavor!I93</f>
        <v>2.8583737039527777</v>
      </c>
      <c r="J36" s="181">
        <f>Flavor!J93</f>
        <v>0.32757440077815358</v>
      </c>
      <c r="K36" s="140">
        <f>Flavor!K93</f>
        <v>0.12943515527574456</v>
      </c>
      <c r="L36" s="143">
        <f>Flavor!L93</f>
        <v>4231437.663185291</v>
      </c>
      <c r="M36" s="139">
        <f>Flavor!M93</f>
        <v>1209470.6451318325</v>
      </c>
      <c r="N36" s="140">
        <f>Flavor!N93</f>
        <v>0.40022628900526169</v>
      </c>
      <c r="O36" s="144">
        <f>Flavor!O93</f>
        <v>3591634.758987546</v>
      </c>
      <c r="P36" s="138">
        <f>Flavor!P93</f>
        <v>904586.09006336657</v>
      </c>
      <c r="Q36" s="140">
        <f>Flavor!Q93</f>
        <v>0.33664670853376766</v>
      </c>
    </row>
    <row r="37" spans="2:17">
      <c r="B37" s="351" t="s">
        <v>95</v>
      </c>
      <c r="C37" s="221" t="s">
        <v>144</v>
      </c>
      <c r="D37" s="116">
        <f>Fat!D27</f>
        <v>44189411.628873192</v>
      </c>
      <c r="E37" s="110">
        <f>Fat!E27</f>
        <v>3571049.2317614928</v>
      </c>
      <c r="F37" s="112">
        <f>Fat!F27</f>
        <v>8.7917114846939856E-2</v>
      </c>
      <c r="G37" s="113">
        <f>Fat!G27</f>
        <v>23.679722940187492</v>
      </c>
      <c r="H37" s="114">
        <f>Fat!H27</f>
        <v>0.3654930235541336</v>
      </c>
      <c r="I37" s="182">
        <f>Fat!I27</f>
        <v>3.3517175133493229</v>
      </c>
      <c r="J37" s="183">
        <f>Fat!J27</f>
        <v>8.7583800946814172E-2</v>
      </c>
      <c r="K37" s="112">
        <f>Fat!K27</f>
        <v>2.6832173147205308E-2</v>
      </c>
      <c r="L37" s="115">
        <f>Fat!L27</f>
        <v>148110424.8610965</v>
      </c>
      <c r="M37" s="111">
        <f>Fat!M27</f>
        <v>15526658.818101823</v>
      </c>
      <c r="N37" s="112">
        <f>Fat!N27</f>
        <v>0.11710829524232091</v>
      </c>
      <c r="O37" s="116">
        <f>Fat!O27</f>
        <v>52332535.331676841</v>
      </c>
      <c r="P37" s="110">
        <f>Fat!P27</f>
        <v>4990973.085872598</v>
      </c>
      <c r="Q37" s="112">
        <f>Fat!Q27</f>
        <v>0.10542476524029232</v>
      </c>
    </row>
    <row r="38" spans="2:17">
      <c r="B38" s="349"/>
      <c r="C38" s="222" t="s">
        <v>97</v>
      </c>
      <c r="D38" s="77">
        <f>Fat!D28</f>
        <v>4825226.1708218837</v>
      </c>
      <c r="E38" s="76">
        <f>Fat!E28</f>
        <v>558656.24368812889</v>
      </c>
      <c r="F38" s="78">
        <f>Fat!F28</f>
        <v>0.13093802591521789</v>
      </c>
      <c r="G38" s="95">
        <f>Fat!G28</f>
        <v>2.5856877165150336</v>
      </c>
      <c r="H38" s="81">
        <f>Fat!H28</f>
        <v>0.13675116747131177</v>
      </c>
      <c r="I38" s="178">
        <f>Fat!I28</f>
        <v>3.6739728109529088</v>
      </c>
      <c r="J38" s="179">
        <f>Fat!J28</f>
        <v>0.17597051408895048</v>
      </c>
      <c r="K38" s="78">
        <f>Fat!K28</f>
        <v>5.0306003013980923E-2</v>
      </c>
      <c r="L38" s="79">
        <f>Fat!L28</f>
        <v>17727749.758298017</v>
      </c>
      <c r="M38" s="80">
        <f>Fat!M28</f>
        <v>2803278.3534534518</v>
      </c>
      <c r="N38" s="78">
        <f>Fat!N28</f>
        <v>0.18783099765553454</v>
      </c>
      <c r="O38" s="77">
        <f>Fat!O28</f>
        <v>7910296.4385221004</v>
      </c>
      <c r="P38" s="76">
        <f>Fat!P28</f>
        <v>1679188.7700113896</v>
      </c>
      <c r="Q38" s="78">
        <f>Fat!Q28</f>
        <v>0.269484794573086</v>
      </c>
    </row>
    <row r="39" spans="2:17">
      <c r="B39" s="349"/>
      <c r="C39" s="222" t="s">
        <v>59</v>
      </c>
      <c r="D39" s="77">
        <f>Fat!D29</f>
        <v>71843592.933788806</v>
      </c>
      <c r="E39" s="76">
        <f>Fat!E29</f>
        <v>3782910.6464151591</v>
      </c>
      <c r="F39" s="78">
        <f>Fat!F29</f>
        <v>5.5581438787852849E-2</v>
      </c>
      <c r="G39" s="95">
        <f>Fat!G29</f>
        <v>38.498733361458683</v>
      </c>
      <c r="H39" s="81">
        <f>Fat!H29</f>
        <v>-0.56690841940243786</v>
      </c>
      <c r="I39" s="178">
        <f>Fat!I29</f>
        <v>2.8882774081163709</v>
      </c>
      <c r="J39" s="179">
        <f>Fat!J29</f>
        <v>3.6881001997601359E-2</v>
      </c>
      <c r="K39" s="78">
        <f>Fat!K29</f>
        <v>1.2934365042496006E-2</v>
      </c>
      <c r="L39" s="79">
        <f>Fat!L29</f>
        <v>207504226.38857114</v>
      </c>
      <c r="M39" s="80">
        <f>Fat!M29</f>
        <v>13436241.516362518</v>
      </c>
      <c r="N39" s="78">
        <f>Fat!N29</f>
        <v>6.9234714449217971E-2</v>
      </c>
      <c r="O39" s="77">
        <f>Fat!O29</f>
        <v>102096513.82816565</v>
      </c>
      <c r="P39" s="76">
        <f>Fat!P29</f>
        <v>5375780.311116308</v>
      </c>
      <c r="Q39" s="78">
        <f>Fat!Q29</f>
        <v>5.5580433642686326E-2</v>
      </c>
    </row>
    <row r="40" spans="2:17" ht="15" thickBot="1">
      <c r="B40" s="352"/>
      <c r="C40" s="223" t="s">
        <v>15</v>
      </c>
      <c r="D40" s="109">
        <f>Fat!D30</f>
        <v>65708120.477690972</v>
      </c>
      <c r="E40" s="103">
        <f>Fat!E30</f>
        <v>4502676.165784359</v>
      </c>
      <c r="F40" s="105">
        <f>Fat!F30</f>
        <v>7.3566595527653572E-2</v>
      </c>
      <c r="G40" s="106">
        <f>Fat!G30</f>
        <v>35.210925660198889</v>
      </c>
      <c r="H40" s="107">
        <f>Fat!H30</f>
        <v>8.0070632450187418E-2</v>
      </c>
      <c r="I40" s="190">
        <f>Fat!I30</f>
        <v>3.0709645910961676</v>
      </c>
      <c r="J40" s="191">
        <f>Fat!J30</f>
        <v>0.10527325709586854</v>
      </c>
      <c r="K40" s="105">
        <f>Fat!K30</f>
        <v>3.549703770212316E-2</v>
      </c>
      <c r="L40" s="108">
        <f>Fat!L30</f>
        <v>201787311.33446997</v>
      </c>
      <c r="M40" s="104">
        <f>Fat!M30</f>
        <v>20270855.545010626</v>
      </c>
      <c r="N40" s="105">
        <f>Fat!N30</f>
        <v>0.11167502944483865</v>
      </c>
      <c r="O40" s="109">
        <f>Fat!O30</f>
        <v>75444829.896214724</v>
      </c>
      <c r="P40" s="103">
        <f>Fat!P30</f>
        <v>561166.05058129132</v>
      </c>
      <c r="Q40" s="105">
        <f>Fat!Q30</f>
        <v>7.4938380651097597E-3</v>
      </c>
    </row>
    <row r="41" spans="2:17" ht="15" hidden="1" thickBot="1">
      <c r="B41" s="348" t="s">
        <v>98</v>
      </c>
      <c r="C41" s="154" t="s">
        <v>99</v>
      </c>
      <c r="D41" s="125">
        <f>Organic!D9</f>
        <v>11062241.742199</v>
      </c>
      <c r="E41" s="117">
        <f>Organic!E9</f>
        <v>679716.21202604286</v>
      </c>
      <c r="F41" s="121">
        <f>Organic!F9</f>
        <v>6.5467328739110722E-2</v>
      </c>
      <c r="G41" s="122">
        <f>Organic!G9</f>
        <v>5.9279091958194696</v>
      </c>
      <c r="H41" s="123">
        <f>Organic!H9</f>
        <v>-3.1478948863108869E-2</v>
      </c>
      <c r="I41" s="186">
        <f>Organic!I9</f>
        <v>3.5128426922153491</v>
      </c>
      <c r="J41" s="187">
        <f>Organic!J9</f>
        <v>0.10095479857593492</v>
      </c>
      <c r="K41" s="121">
        <f>Organic!K9</f>
        <v>2.9589131215049337E-2</v>
      </c>
      <c r="L41" s="124">
        <f>Organic!L9</f>
        <v>38859915.063603349</v>
      </c>
      <c r="M41" s="118">
        <f>Organic!M9</f>
        <v>3435901.901804097</v>
      </c>
      <c r="N41" s="121">
        <f>Organic!N9</f>
        <v>9.6993581334520407E-2</v>
      </c>
      <c r="O41" s="125">
        <f>Organic!O9</f>
        <v>8272942.7565518618</v>
      </c>
      <c r="P41" s="117">
        <f>Organic!P9</f>
        <v>541862.42583525553</v>
      </c>
      <c r="Q41" s="121">
        <f>Organic!Q9</f>
        <v>7.0088836573378277E-2</v>
      </c>
    </row>
    <row r="42" spans="2:17" hidden="1">
      <c r="B42" s="34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0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51" t="s">
        <v>63</v>
      </c>
      <c r="C44" s="150" t="s">
        <v>102</v>
      </c>
      <c r="D44" s="116">
        <f>Size!D45</f>
        <v>46910788.96083279</v>
      </c>
      <c r="E44" s="110">
        <f>Size!E45</f>
        <v>963631.4296515733</v>
      </c>
      <c r="F44" s="112">
        <f>Size!F45</f>
        <v>2.0972601602125704E-2</v>
      </c>
      <c r="G44" s="113">
        <f>Size!G45</f>
        <v>25.138023896482721</v>
      </c>
      <c r="H44" s="114">
        <f>Size!H45</f>
        <v>-1.2348412679165079</v>
      </c>
      <c r="I44" s="182">
        <f>Size!I45</f>
        <v>3.548055123964398</v>
      </c>
      <c r="J44" s="183">
        <f>Size!J45</f>
        <v>0.16634329581561813</v>
      </c>
      <c r="K44" s="112">
        <f>Size!K45</f>
        <v>4.9189080639871652E-2</v>
      </c>
      <c r="L44" s="115">
        <f>Size!L45</f>
        <v>166442065.14169529</v>
      </c>
      <c r="M44" s="111">
        <f>Size!M45</f>
        <v>11062019.048684478</v>
      </c>
      <c r="N44" s="112">
        <f>Size!N45</f>
        <v>7.1193305233432161E-2</v>
      </c>
      <c r="O44" s="116">
        <f>Size!O45</f>
        <v>139346419.41870105</v>
      </c>
      <c r="P44" s="110">
        <f>Size!P45</f>
        <v>3827773.4150972366</v>
      </c>
      <c r="Q44" s="112">
        <f>Size!Q45</f>
        <v>2.8245363483010637E-2</v>
      </c>
    </row>
    <row r="45" spans="2:17">
      <c r="B45" s="349"/>
      <c r="C45" s="151" t="s">
        <v>103</v>
      </c>
      <c r="D45" s="77">
        <f>Size!D46</f>
        <v>21427590.976087458</v>
      </c>
      <c r="E45" s="76">
        <f>Size!E46</f>
        <v>-530134.44108517095</v>
      </c>
      <c r="F45" s="78">
        <f>Size!F46</f>
        <v>-2.4143413355126715E-2</v>
      </c>
      <c r="G45" s="95">
        <f>Size!G46</f>
        <v>11.482375503227557</v>
      </c>
      <c r="H45" s="81">
        <f>Size!H46</f>
        <v>-1.120975016355894</v>
      </c>
      <c r="I45" s="178">
        <f>Size!I46</f>
        <v>3.2665746663946233</v>
      </c>
      <c r="J45" s="179">
        <f>Size!J46</f>
        <v>-1.5991304724618072E-2</v>
      </c>
      <c r="K45" s="78">
        <f>Size!K46</f>
        <v>-4.8715866993422801E-3</v>
      </c>
      <c r="L45" s="79">
        <f>Size!L46</f>
        <v>69994825.844353333</v>
      </c>
      <c r="M45" s="80">
        <f>Size!M46</f>
        <v>-2082856.4132375866</v>
      </c>
      <c r="N45" s="78">
        <f>Size!N46</f>
        <v>-2.8897383323091372E-2</v>
      </c>
      <c r="O45" s="77">
        <f>Size!O46</f>
        <v>15591545.210927486</v>
      </c>
      <c r="P45" s="76">
        <f>Size!P46</f>
        <v>-413361.85021876916</v>
      </c>
      <c r="Q45" s="78">
        <f>Size!Q46</f>
        <v>-2.5827194662207842E-2</v>
      </c>
    </row>
    <row r="46" spans="2:17">
      <c r="B46" s="349"/>
      <c r="C46" s="151" t="s">
        <v>104</v>
      </c>
      <c r="D46" s="77">
        <f>Size!D47</f>
        <v>34224240.366469748</v>
      </c>
      <c r="E46" s="76">
        <f>Size!E47</f>
        <v>1095596.1713352017</v>
      </c>
      <c r="F46" s="78">
        <f>Size!F47</f>
        <v>3.3070963148443815E-2</v>
      </c>
      <c r="G46" s="95">
        <f>Size!G47</f>
        <v>18.339699485540525</v>
      </c>
      <c r="H46" s="81">
        <f>Size!H47</f>
        <v>-0.67556312008902708</v>
      </c>
      <c r="I46" s="178">
        <f>Size!I47</f>
        <v>3.1222096185390114</v>
      </c>
      <c r="J46" s="179">
        <f>Size!J47</f>
        <v>0.10207926731010097</v>
      </c>
      <c r="K46" s="78">
        <f>Size!K47</f>
        <v>3.379962300917385E-2</v>
      </c>
      <c r="L46" s="79">
        <f>Size!L47</f>
        <v>106855252.45938295</v>
      </c>
      <c r="M46" s="80">
        <f>Size!M47</f>
        <v>6802428.6305936426</v>
      </c>
      <c r="N46" s="78">
        <f>Size!N47</f>
        <v>6.7988372244585302E-2</v>
      </c>
      <c r="O46" s="77">
        <f>Size!O47</f>
        <v>22781393.597478509</v>
      </c>
      <c r="P46" s="76">
        <f>Size!P47</f>
        <v>611538.04960324243</v>
      </c>
      <c r="Q46" s="78">
        <f>Size!Q47</f>
        <v>2.7584214443014336E-2</v>
      </c>
    </row>
    <row r="47" spans="2:17">
      <c r="B47" s="349"/>
      <c r="C47" s="151" t="s">
        <v>105</v>
      </c>
      <c r="D47" s="77">
        <f>Size!D48</f>
        <v>58067319.995737791</v>
      </c>
      <c r="E47" s="76">
        <f>Size!E48</f>
        <v>7945314.110943757</v>
      </c>
      <c r="F47" s="78">
        <f>Size!F48</f>
        <v>0.1585194760402476</v>
      </c>
      <c r="G47" s="95">
        <f>Size!G48</f>
        <v>31.116459773812601</v>
      </c>
      <c r="H47" s="81">
        <f>Size!H48</f>
        <v>2.3473046400735811</v>
      </c>
      <c r="I47" s="178">
        <f>Size!I48</f>
        <v>2.4708159283211488</v>
      </c>
      <c r="J47" s="179">
        <f>Size!J48</f>
        <v>6.7888463867411097E-2</v>
      </c>
      <c r="K47" s="78">
        <f>Size!K48</f>
        <v>2.8252398323161336E-2</v>
      </c>
      <c r="L47" s="79">
        <f>Size!L48</f>
        <v>143473659.16039008</v>
      </c>
      <c r="M47" s="80">
        <f>Size!M48</f>
        <v>23034114.646306619</v>
      </c>
      <c r="N47" s="78">
        <f>Size!N48</f>
        <v>0.19125042974247675</v>
      </c>
      <c r="O47" s="77">
        <f>Size!O48</f>
        <v>29066497.95807445</v>
      </c>
      <c r="P47" s="76">
        <f>Size!P48</f>
        <v>3986523.098458562</v>
      </c>
      <c r="Q47" s="78">
        <f>Size!Q48</f>
        <v>0.15895243598819211</v>
      </c>
    </row>
    <row r="48" spans="2:17">
      <c r="B48" s="349"/>
      <c r="C48" s="151" t="s">
        <v>106</v>
      </c>
      <c r="D48" s="77">
        <f>Size!D49</f>
        <v>57362627.005434103</v>
      </c>
      <c r="E48" s="76">
        <f>Size!E49</f>
        <v>3078781.4130497277</v>
      </c>
      <c r="F48" s="78">
        <f>Size!F49</f>
        <v>5.6716346814634264E-2</v>
      </c>
      <c r="G48" s="95">
        <f>Size!G49</f>
        <v>30.738836851189664</v>
      </c>
      <c r="H48" s="81">
        <f>Size!H49</f>
        <v>-0.41914151649231357</v>
      </c>
      <c r="I48" s="178">
        <f>Size!I49</f>
        <v>3.6526827657290917</v>
      </c>
      <c r="J48" s="179">
        <f>Size!J49</f>
        <v>0.17442316769930954</v>
      </c>
      <c r="K48" s="78">
        <f>Size!K49</f>
        <v>5.0146679045494309E-2</v>
      </c>
      <c r="L48" s="79">
        <f>Size!L49</f>
        <v>209527479.05969533</v>
      </c>
      <c r="M48" s="80">
        <f>Size!M49</f>
        <v>20714172.110017687</v>
      </c>
      <c r="N48" s="78">
        <f>Size!N49</f>
        <v>0.10970716230047499</v>
      </c>
      <c r="O48" s="77">
        <f>Size!O49</f>
        <v>160508195.05642223</v>
      </c>
      <c r="P48" s="76">
        <f>Size!P49</f>
        <v>7773990.2179345489</v>
      </c>
      <c r="Q48" s="78">
        <f>Size!Q49</f>
        <v>5.0898816189571511E-2</v>
      </c>
    </row>
    <row r="49" spans="2:17" ht="15" customHeight="1">
      <c r="B49" s="349"/>
      <c r="C49" s="151" t="s">
        <v>107</v>
      </c>
      <c r="D49" s="77">
        <f>Size!D50</f>
        <v>66083533.492152773</v>
      </c>
      <c r="E49" s="76">
        <f>Size!E50</f>
        <v>8313547.8904944882</v>
      </c>
      <c r="F49" s="78">
        <f>Size!F50</f>
        <v>0.14390773693140488</v>
      </c>
      <c r="G49" s="95">
        <f>Size!G50</f>
        <v>35.412097747423232</v>
      </c>
      <c r="H49" s="81">
        <f>Size!H50</f>
        <v>2.253135959898465</v>
      </c>
      <c r="I49" s="178">
        <f>Size!I50</f>
        <v>2.526841405508844</v>
      </c>
      <c r="J49" s="179">
        <f>Size!J50</f>
        <v>5.7614478576975436E-2</v>
      </c>
      <c r="K49" s="78">
        <f>Size!K50</f>
        <v>2.3333002709704027E-2</v>
      </c>
      <c r="L49" s="79">
        <f>Size!L50</f>
        <v>166982608.65030208</v>
      </c>
      <c r="M49" s="80">
        <f>Size!M50</f>
        <v>24335404.634221107</v>
      </c>
      <c r="N49" s="78">
        <f>Size!N50</f>
        <v>0.17059853925687682</v>
      </c>
      <c r="O49" s="77">
        <f>Size!O50</f>
        <v>33607696.809403658</v>
      </c>
      <c r="P49" s="76">
        <f>Size!P50</f>
        <v>4258047.0464264862</v>
      </c>
      <c r="Q49" s="78">
        <f>Size!Q50</f>
        <v>0.14507999518950845</v>
      </c>
    </row>
    <row r="50" spans="2:17" ht="15" thickBot="1">
      <c r="B50" s="352"/>
      <c r="C50" s="152" t="s">
        <v>108</v>
      </c>
      <c r="D50" s="144">
        <f>Size!D51</f>
        <v>63120190.71358797</v>
      </c>
      <c r="E50" s="138">
        <f>Size!E51</f>
        <v>1022962.9841049016</v>
      </c>
      <c r="F50" s="140">
        <f>Size!F51</f>
        <v>1.6473569296221742E-2</v>
      </c>
      <c r="G50" s="141">
        <f>Size!G51</f>
        <v>33.824135079747194</v>
      </c>
      <c r="H50" s="142">
        <f>Size!H51</f>
        <v>-1.8185880393329441</v>
      </c>
      <c r="I50" s="180">
        <f>Size!I51</f>
        <v>3.1466892350450562</v>
      </c>
      <c r="J50" s="181">
        <f>Size!J51</f>
        <v>6.0687264416599884E-2</v>
      </c>
      <c r="K50" s="140">
        <f>Size!K51</f>
        <v>1.9665335600625389E-2</v>
      </c>
      <c r="L50" s="143">
        <f>Size!L51</f>
        <v>198619624.63243818</v>
      </c>
      <c r="M50" s="139">
        <f>Size!M51</f>
        <v>6987457.4886894226</v>
      </c>
      <c r="N50" s="140">
        <f>Size!N51</f>
        <v>3.6462863165597513E-2</v>
      </c>
      <c r="O50" s="144">
        <f>Size!O51</f>
        <v>43668283.628753424</v>
      </c>
      <c r="P50" s="138">
        <f>Size!P51</f>
        <v>575070.95322056115</v>
      </c>
      <c r="Q50" s="140">
        <f>Size!Q51</f>
        <v>1.3344815053602875E-2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3" t="s">
        <v>136</v>
      </c>
      <c r="C52" s="353"/>
      <c r="D52" s="353"/>
      <c r="E52" s="353"/>
      <c r="F52" s="353"/>
      <c r="G52" s="353"/>
      <c r="H52" s="353"/>
      <c r="I52" s="353"/>
      <c r="J52" s="353"/>
      <c r="K52" s="353"/>
      <c r="L52" s="353"/>
      <c r="M52" s="353"/>
      <c r="N52" s="353"/>
      <c r="O52" s="353"/>
      <c r="P52" s="353"/>
      <c r="Q52" s="353"/>
    </row>
    <row r="53" spans="2:17">
      <c r="B53" s="354" t="s">
        <v>16</v>
      </c>
      <c r="C53" s="354"/>
      <c r="D53" s="354"/>
      <c r="E53" s="354"/>
      <c r="F53" s="354"/>
      <c r="G53" s="354"/>
      <c r="H53" s="354"/>
      <c r="I53" s="354"/>
      <c r="J53" s="354"/>
      <c r="K53" s="354"/>
      <c r="L53" s="354"/>
      <c r="M53" s="354"/>
      <c r="N53" s="354"/>
      <c r="O53" s="354"/>
      <c r="P53" s="354"/>
      <c r="Q53" s="354"/>
    </row>
    <row r="54" spans="2:17" ht="15" thickBot="1">
      <c r="B54" s="354" t="str">
        <f>'HOME PAGE'!H6</f>
        <v>LATEST 52 WEEKS ENDING 01-26-2025</v>
      </c>
      <c r="C54" s="354"/>
      <c r="D54" s="354"/>
      <c r="E54" s="354"/>
      <c r="F54" s="354"/>
      <c r="G54" s="354"/>
      <c r="H54" s="354"/>
      <c r="I54" s="354"/>
      <c r="J54" s="354"/>
      <c r="K54" s="354"/>
      <c r="L54" s="354"/>
      <c r="M54" s="354"/>
      <c r="N54" s="354"/>
      <c r="O54" s="354"/>
      <c r="P54" s="354"/>
      <c r="Q54" s="354"/>
    </row>
    <row r="55" spans="2:17">
      <c r="D55" s="355" t="s">
        <v>64</v>
      </c>
      <c r="E55" s="356"/>
      <c r="F55" s="359"/>
      <c r="G55" s="355" t="s">
        <v>21</v>
      </c>
      <c r="H55" s="357"/>
      <c r="I55" s="358" t="s">
        <v>22</v>
      </c>
      <c r="J55" s="356"/>
      <c r="K55" s="359"/>
      <c r="L55" s="355" t="s">
        <v>23</v>
      </c>
      <c r="M55" s="356"/>
      <c r="N55" s="357"/>
      <c r="O55" s="358" t="s">
        <v>24</v>
      </c>
      <c r="P55" s="356"/>
      <c r="Q55" s="357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Data'!D45</f>
        <v>2240712602.3265605</v>
      </c>
      <c r="E57" s="284">
        <f>'Segment Data'!E45</f>
        <v>124871542.56082678</v>
      </c>
      <c r="F57" s="285">
        <f>'Segment Data'!F45</f>
        <v>5.9017449342179125E-2</v>
      </c>
      <c r="G57" s="286">
        <f>'Segment Data'!G45</f>
        <v>99.961246310430951</v>
      </c>
      <c r="H57" s="287">
        <f>'Segment Data'!H45</f>
        <v>1.0212959377895459E-2</v>
      </c>
      <c r="I57" s="288">
        <f>'Segment Data'!I45</f>
        <v>3.0913066309398718</v>
      </c>
      <c r="J57" s="289">
        <f>'Segment Data'!J45</f>
        <v>4.3591204275664097E-2</v>
      </c>
      <c r="K57" s="285">
        <f>'Segment Data'!K45</f>
        <v>1.4302911582324352E-2</v>
      </c>
      <c r="L57" s="290">
        <f>'Segment Data'!L45</f>
        <v>6926729725.6026325</v>
      </c>
      <c r="M57" s="291">
        <f>'Segment Data'!M45</f>
        <v>478248287.38506031</v>
      </c>
      <c r="N57" s="285">
        <f>'Segment Data'!N45</f>
        <v>7.4164482284259023E-2</v>
      </c>
      <c r="O57" s="283">
        <f>'Segment Data'!O45</f>
        <v>2902534925.8480902</v>
      </c>
      <c r="P57" s="284">
        <f>'Segment Data'!P45</f>
        <v>140617577.57132196</v>
      </c>
      <c r="Q57" s="285">
        <f>'Segment Data'!Q45</f>
        <v>5.0913028827259045E-2</v>
      </c>
    </row>
    <row r="58" spans="2:17">
      <c r="B58" s="345" t="s">
        <v>60</v>
      </c>
      <c r="C58" s="151" t="s">
        <v>145</v>
      </c>
      <c r="D58" s="77">
        <f>'Segment Data'!D46</f>
        <v>46223108.216388226</v>
      </c>
      <c r="E58" s="76">
        <f>'Segment Data'!E46</f>
        <v>-1482289.3989348859</v>
      </c>
      <c r="F58" s="78">
        <f>'Segment Data'!F46</f>
        <v>-3.1071733452207307E-2</v>
      </c>
      <c r="G58" s="95">
        <f>'Segment Data'!G46</f>
        <v>2.0620759221216249</v>
      </c>
      <c r="H58" s="81">
        <f>'Segment Data'!H46</f>
        <v>-0.19149778846812238</v>
      </c>
      <c r="I58" s="178">
        <f>'Segment Data'!I46</f>
        <v>5.1640875061446057</v>
      </c>
      <c r="J58" s="179">
        <f>'Segment Data'!J46</f>
        <v>0.10674954423498573</v>
      </c>
      <c r="K58" s="78">
        <f>'Segment Data'!K46</f>
        <v>2.1107852597352966E-2</v>
      </c>
      <c r="L58" s="79">
        <f>'Segment Data'!L46</f>
        <v>238700175.6354205</v>
      </c>
      <c r="M58" s="80">
        <f>'Segment Data'!M46</f>
        <v>-2562142.7125457227</v>
      </c>
      <c r="N58" s="78">
        <f>'Segment Data'!N46</f>
        <v>-1.0619738424507769E-2</v>
      </c>
      <c r="O58" s="77">
        <f>'Segment Data'!O46</f>
        <v>100107854.09643708</v>
      </c>
      <c r="P58" s="76">
        <f>'Segment Data'!P46</f>
        <v>-2302308.0668595284</v>
      </c>
      <c r="Q58" s="78">
        <f>'Segment Data'!Q46</f>
        <v>-2.2481246179343189E-2</v>
      </c>
    </row>
    <row r="59" spans="2:17">
      <c r="B59" s="346"/>
      <c r="C59" s="151" t="s">
        <v>149</v>
      </c>
      <c r="D59" s="77">
        <f>'Segment Data'!D47</f>
        <v>34521936.661754884</v>
      </c>
      <c r="E59" s="76">
        <f>'Segment Data'!E47</f>
        <v>-338971.2114816308</v>
      </c>
      <c r="F59" s="78">
        <f>'Segment Data'!F47</f>
        <v>-9.7235336702710048E-3</v>
      </c>
      <c r="G59" s="95">
        <f>'Segment Data'!G47</f>
        <v>1.5400706945530225</v>
      </c>
      <c r="H59" s="81">
        <f>'Segment Data'!H47</f>
        <v>-0.10673720219496974</v>
      </c>
      <c r="I59" s="178">
        <f>'Segment Data'!I47</f>
        <v>4.3231783928957617</v>
      </c>
      <c r="J59" s="179">
        <f>'Segment Data'!J47</f>
        <v>-2.4863459957054523E-2</v>
      </c>
      <c r="K59" s="78">
        <f>'Segment Data'!K47</f>
        <v>-5.7183120122777176E-3</v>
      </c>
      <c r="L59" s="79">
        <f>'Segment Data'!L47</f>
        <v>149244490.65701476</v>
      </c>
      <c r="M59" s="80">
        <f>'Segment Data'!M47</f>
        <v>-2332195.80426386</v>
      </c>
      <c r="N59" s="78">
        <f>'Segment Data'!N47</f>
        <v>-1.5386243483160167E-2</v>
      </c>
      <c r="O59" s="77">
        <f>'Segment Data'!O47</f>
        <v>69313353.458316103</v>
      </c>
      <c r="P59" s="76">
        <f>'Segment Data'!P47</f>
        <v>2842635.3264127374</v>
      </c>
      <c r="Q59" s="78">
        <f>'Segment Data'!Q47</f>
        <v>4.2765226648700562E-2</v>
      </c>
    </row>
    <row r="60" spans="2:17">
      <c r="B60" s="346"/>
      <c r="C60" s="151" t="s">
        <v>146</v>
      </c>
      <c r="D60" s="77">
        <f>'Segment Data'!D48</f>
        <v>1073853339.6170473</v>
      </c>
      <c r="E60" s="76">
        <f>'Segment Data'!E48</f>
        <v>124014589.91925097</v>
      </c>
      <c r="F60" s="78">
        <f>'Segment Data'!F48</f>
        <v>0.13056383513381387</v>
      </c>
      <c r="G60" s="95">
        <f>'Segment Data'!G48</f>
        <v>47.906062594231038</v>
      </c>
      <c r="H60" s="81">
        <f>'Segment Data'!H48</f>
        <v>3.0362628940217675</v>
      </c>
      <c r="I60" s="178">
        <f>'Segment Data'!I48</f>
        <v>3.3185148558493442</v>
      </c>
      <c r="J60" s="179">
        <f>'Segment Data'!J48</f>
        <v>5.469531126339966E-3</v>
      </c>
      <c r="K60" s="78">
        <f>'Segment Data'!K48</f>
        <v>1.650907425118689E-3</v>
      </c>
      <c r="L60" s="79">
        <f>'Segment Data'!L48</f>
        <v>3563598260.5226026</v>
      </c>
      <c r="M60" s="80">
        <f>'Segment Data'!M48</f>
        <v>416739431.59557438</v>
      </c>
      <c r="N60" s="78">
        <f>'Segment Data'!N48</f>
        <v>0.13243029136380685</v>
      </c>
      <c r="O60" s="77">
        <f>'Segment Data'!O48</f>
        <v>1344095499.6548588</v>
      </c>
      <c r="P60" s="76">
        <f>'Segment Data'!P48</f>
        <v>104736085.10852933</v>
      </c>
      <c r="Q60" s="78">
        <f>'Segment Data'!Q48</f>
        <v>8.4508241821738384E-2</v>
      </c>
    </row>
    <row r="61" spans="2:17">
      <c r="B61" s="346"/>
      <c r="C61" s="151" t="s">
        <v>148</v>
      </c>
      <c r="D61" s="77">
        <f>'Segment Data'!D49</f>
        <v>50124879.697680935</v>
      </c>
      <c r="E61" s="76">
        <f>'Segment Data'!E49</f>
        <v>10915463.291005686</v>
      </c>
      <c r="F61" s="78">
        <f>'Segment Data'!F49</f>
        <v>0.27838882317940777</v>
      </c>
      <c r="G61" s="95">
        <f>'Segment Data'!G49</f>
        <v>2.2361392712916821</v>
      </c>
      <c r="H61" s="81">
        <f>'Segment Data'!H49</f>
        <v>0.38391049973507041</v>
      </c>
      <c r="I61" s="178">
        <f>'Segment Data'!I49</f>
        <v>4.8030242034619048</v>
      </c>
      <c r="J61" s="179">
        <f>'Segment Data'!J49</f>
        <v>5.1114016241752047E-2</v>
      </c>
      <c r="K61" s="78">
        <f>'Segment Data'!K49</f>
        <v>1.0756519847369743E-2</v>
      </c>
      <c r="L61" s="79">
        <f>'Segment Data'!L49</f>
        <v>240751010.38357776</v>
      </c>
      <c r="M61" s="80">
        <f>'Segment Data'!M49</f>
        <v>54431385.125740647</v>
      </c>
      <c r="N61" s="78">
        <f>'Segment Data'!N49</f>
        <v>0.29213983792859261</v>
      </c>
      <c r="O61" s="77">
        <f>'Segment Data'!O49</f>
        <v>108301231.97306496</v>
      </c>
      <c r="P61" s="76">
        <f>'Segment Data'!P49</f>
        <v>19540878.724151596</v>
      </c>
      <c r="Q61" s="78">
        <f>'Segment Data'!Q49</f>
        <v>0.22015323293444444</v>
      </c>
    </row>
    <row r="62" spans="2:17" ht="15" thickBot="1">
      <c r="B62" s="347"/>
      <c r="C62" s="151" t="s">
        <v>147</v>
      </c>
      <c r="D62" s="144">
        <f>'Segment Data'!D50</f>
        <v>1035989338.1337136</v>
      </c>
      <c r="E62" s="138">
        <f>'Segment Data'!E50</f>
        <v>-8237250.0390962362</v>
      </c>
      <c r="F62" s="140">
        <f>'Segment Data'!F50</f>
        <v>-7.8883741636092564E-3</v>
      </c>
      <c r="G62" s="141">
        <f>'Segment Data'!G50</f>
        <v>46.216897828234671</v>
      </c>
      <c r="H62" s="142">
        <f>'Segment Data'!H50</f>
        <v>-3.1117254437198412</v>
      </c>
      <c r="I62" s="180">
        <f>'Segment Data'!I50</f>
        <v>2.6394439476857694</v>
      </c>
      <c r="J62" s="181">
        <f>'Segment Data'!J50</f>
        <v>3.2285683321676029E-2</v>
      </c>
      <c r="K62" s="140">
        <f>'Segment Data'!K50</f>
        <v>1.2383476585588395E-2</v>
      </c>
      <c r="L62" s="143">
        <f>'Segment Data'!L50</f>
        <v>2734435788.4040165</v>
      </c>
      <c r="M62" s="139">
        <f>'Segment Data'!M50</f>
        <v>11971809.180554867</v>
      </c>
      <c r="N62" s="140">
        <f>'Segment Data'!N50</f>
        <v>4.397416925225813E-3</v>
      </c>
      <c r="O62" s="144">
        <f>'Segment Data'!O50</f>
        <v>1280716986.6654129</v>
      </c>
      <c r="P62" s="138">
        <f>'Segment Data'!P50</f>
        <v>15800286.479087353</v>
      </c>
      <c r="Q62" s="140">
        <f>'Segment Data'!Q50</f>
        <v>1.2491167581833594E-2</v>
      </c>
    </row>
    <row r="63" spans="2:17">
      <c r="B63" s="351" t="s">
        <v>61</v>
      </c>
      <c r="C63" s="150" t="s">
        <v>74</v>
      </c>
      <c r="D63" s="116">
        <f>'Type Data'!D31</f>
        <v>1873978225.9947164</v>
      </c>
      <c r="E63" s="110">
        <f>'Type Data'!E31</f>
        <v>115857058.20558071</v>
      </c>
      <c r="F63" s="112">
        <f>'Type Data'!F31</f>
        <v>6.5898221537980084E-2</v>
      </c>
      <c r="G63" s="113">
        <f>'Type Data'!G31</f>
        <v>83.600725427500237</v>
      </c>
      <c r="H63" s="114">
        <f>'Type Data'!H31</f>
        <v>0.54816027105098897</v>
      </c>
      <c r="I63" s="182">
        <f>'Type Data'!I31</f>
        <v>3.068213275757651</v>
      </c>
      <c r="J63" s="183">
        <f>'Type Data'!J31</f>
        <v>4.1223452721089515E-2</v>
      </c>
      <c r="K63" s="112">
        <f>'Type Data'!K31</f>
        <v>1.361862944082703E-2</v>
      </c>
      <c r="L63" s="115">
        <f>'Type Data'!L31</f>
        <v>5749764871.4777603</v>
      </c>
      <c r="M63" s="111">
        <f>'Type Data'!M31</f>
        <v>427949988.91489124</v>
      </c>
      <c r="N63" s="112">
        <f>'Type Data'!N31</f>
        <v>8.041429443874229E-2</v>
      </c>
      <c r="O63" s="116">
        <f>'Type Data'!O31</f>
        <v>2407085672.5066772</v>
      </c>
      <c r="P63" s="110">
        <f>'Type Data'!P31</f>
        <v>140097854.27311659</v>
      </c>
      <c r="Q63" s="112">
        <f>'Type Data'!Q31</f>
        <v>6.1799120906737379E-2</v>
      </c>
    </row>
    <row r="64" spans="2:17">
      <c r="B64" s="349"/>
      <c r="C64" s="151" t="s">
        <v>75</v>
      </c>
      <c r="D64" s="77">
        <f>'Type Data'!D32</f>
        <v>229148845.27914992</v>
      </c>
      <c r="E64" s="76">
        <f>'Type Data'!E32</f>
        <v>12151273.432703197</v>
      </c>
      <c r="F64" s="78">
        <f>'Type Data'!F32</f>
        <v>5.5997278353426751E-2</v>
      </c>
      <c r="G64" s="95">
        <f>'Type Data'!G32</f>
        <v>10.222642627580326</v>
      </c>
      <c r="H64" s="81">
        <f>'Type Data'!H32</f>
        <v>-2.8189513432737456E-2</v>
      </c>
      <c r="I64" s="178">
        <f>'Type Data'!I32</f>
        <v>3.1627769171648024</v>
      </c>
      <c r="J64" s="179">
        <f>'Type Data'!J32</f>
        <v>8.5996394313566871E-2</v>
      </c>
      <c r="K64" s="78">
        <f>'Type Data'!K32</f>
        <v>2.7950123083161773E-2</v>
      </c>
      <c r="L64" s="79">
        <f>'Type Data'!L32</f>
        <v>724746678.44386411</v>
      </c>
      <c r="M64" s="80">
        <f>'Type Data'!M32</f>
        <v>57092775.880705237</v>
      </c>
      <c r="N64" s="78">
        <f>'Type Data'!N32</f>
        <v>8.5512532258888968E-2</v>
      </c>
      <c r="O64" s="77">
        <f>'Type Data'!O32</f>
        <v>229604297.86023989</v>
      </c>
      <c r="P64" s="76">
        <f>'Type Data'!P32</f>
        <v>21419415.280638367</v>
      </c>
      <c r="Q64" s="78">
        <f>'Type Data'!Q32</f>
        <v>0.10288650652839043</v>
      </c>
    </row>
    <row r="65" spans="2:17">
      <c r="B65" s="349"/>
      <c r="C65" s="151" t="s">
        <v>76</v>
      </c>
      <c r="D65" s="77">
        <f>'Type Data'!D33</f>
        <v>130343590.28923002</v>
      </c>
      <c r="E65" s="76">
        <f>'Type Data'!E33</f>
        <v>-2541414.7484393418</v>
      </c>
      <c r="F65" s="78">
        <f>'Type Data'!F33</f>
        <v>-1.9124917425550898E-2</v>
      </c>
      <c r="G65" s="95">
        <f>'Type Data'!G33</f>
        <v>5.8148053973361522</v>
      </c>
      <c r="H65" s="81">
        <f>'Type Data'!H33</f>
        <v>-0.46260070038156798</v>
      </c>
      <c r="I65" s="178">
        <f>'Type Data'!I33</f>
        <v>3.297204328972609</v>
      </c>
      <c r="J65" s="179">
        <f>'Type Data'!J33</f>
        <v>2.4400172316428659E-2</v>
      </c>
      <c r="K65" s="78">
        <f>'Type Data'!K33</f>
        <v>7.4554330624409509E-3</v>
      </c>
      <c r="L65" s="79">
        <f>'Type Data'!L33</f>
        <v>429769450.15548134</v>
      </c>
      <c r="M65" s="80">
        <f>'Type Data'!M33</f>
        <v>-5137146.6890804172</v>
      </c>
      <c r="N65" s="78">
        <f>'Type Data'!N33</f>
        <v>-1.1812068904800873E-2</v>
      </c>
      <c r="O65" s="77">
        <f>'Type Data'!O33</f>
        <v>236877192.42712572</v>
      </c>
      <c r="P65" s="76">
        <f>'Type Data'!P33</f>
        <v>-18518194.666407704</v>
      </c>
      <c r="Q65" s="78">
        <f>'Type Data'!Q33</f>
        <v>-7.2507944944306249E-2</v>
      </c>
    </row>
    <row r="66" spans="2:17" ht="15" thickBot="1">
      <c r="B66" s="352"/>
      <c r="C66" s="152" t="s">
        <v>77</v>
      </c>
      <c r="D66" s="144">
        <f>'Type Data'!D34</f>
        <v>7241940.7635120954</v>
      </c>
      <c r="E66" s="138">
        <f>'Type Data'!E34</f>
        <v>-595374.32900631428</v>
      </c>
      <c r="F66" s="140">
        <f>'Type Data'!F34</f>
        <v>-7.5966618922169576E-2</v>
      </c>
      <c r="G66" s="141">
        <f>'Type Data'!G34</f>
        <v>0.32307285801638924</v>
      </c>
      <c r="H66" s="142">
        <f>'Type Data'!H34</f>
        <v>-4.7157097858345154E-2</v>
      </c>
      <c r="I66" s="180">
        <f>'Type Data'!I34</f>
        <v>3.099821754772293</v>
      </c>
      <c r="J66" s="181">
        <f>'Type Data'!J34</f>
        <v>2.4016333857928007E-2</v>
      </c>
      <c r="K66" s="140">
        <f>'Type Data'!K34</f>
        <v>7.8081447202822448E-3</v>
      </c>
      <c r="L66" s="143">
        <f>'Type Data'!L34</f>
        <v>22448725.525507063</v>
      </c>
      <c r="M66" s="139">
        <f>'Type Data'!M34</f>
        <v>-1657330.7214750312</v>
      </c>
      <c r="N66" s="140">
        <f>'Type Data'!N34</f>
        <v>-6.8751632556342229E-2</v>
      </c>
      <c r="O66" s="144">
        <f>'Type Data'!O34</f>
        <v>28967763.054048382</v>
      </c>
      <c r="P66" s="138">
        <f>'Type Data'!P34</f>
        <v>-2381497.3160252571</v>
      </c>
      <c r="Q66" s="140">
        <f>'Type Data'!Q34</f>
        <v>-7.5966618922169576E-2</v>
      </c>
    </row>
    <row r="67" spans="2:17" ht="15" thickBot="1">
      <c r="B67" s="94" t="s">
        <v>78</v>
      </c>
      <c r="C67" s="153" t="s">
        <v>79</v>
      </c>
      <c r="D67" s="137">
        <f>Granola!D10</f>
        <v>1490903.6603216776</v>
      </c>
      <c r="E67" s="131">
        <f>Granola!E10</f>
        <v>91231.036294892197</v>
      </c>
      <c r="F67" s="133">
        <f>Granola!F10</f>
        <v>6.5180267677469636E-2</v>
      </c>
      <c r="G67" s="134">
        <f>Granola!G10</f>
        <v>6.6511246404289348E-2</v>
      </c>
      <c r="H67" s="135">
        <f>Granola!H10</f>
        <v>3.9157050569102458E-4</v>
      </c>
      <c r="I67" s="184">
        <f>Granola!I10</f>
        <v>4.129730726341065</v>
      </c>
      <c r="J67" s="185">
        <f>Granola!J10</f>
        <v>0.67754159793282165</v>
      </c>
      <c r="K67" s="133">
        <f>Granola!K10</f>
        <v>0.1962643333638058</v>
      </c>
      <c r="L67" s="136">
        <f>Granola!L10</f>
        <v>6157030.6560447933</v>
      </c>
      <c r="M67" s="132">
        <f>Granola!M10</f>
        <v>1325096.0400488861</v>
      </c>
      <c r="N67" s="133">
        <f>Granola!N10</f>
        <v>0.27423716282546828</v>
      </c>
      <c r="O67" s="137">
        <f>Granola!O10</f>
        <v>3775067.8667061115</v>
      </c>
      <c r="P67" s="131">
        <f>Granola!P10</f>
        <v>2011640.2013416151</v>
      </c>
      <c r="Q67" s="133">
        <f>Granola!Q10</f>
        <v>1.1407557229889629</v>
      </c>
    </row>
    <row r="68" spans="2:17">
      <c r="B68" s="348" t="s">
        <v>80</v>
      </c>
      <c r="C68" s="154" t="s">
        <v>14</v>
      </c>
      <c r="D68" s="125">
        <f>'NB vs PL'!D17</f>
        <v>1875886511.5009882</v>
      </c>
      <c r="E68" s="117">
        <f>'NB vs PL'!E17</f>
        <v>94702380.120512009</v>
      </c>
      <c r="F68" s="121">
        <f>'NB vs PL'!F17</f>
        <v>5.3168214589422912E-2</v>
      </c>
      <c r="G68" s="122">
        <f>'NB vs PL'!G17</f>
        <v>83.685856647508089</v>
      </c>
      <c r="H68" s="123">
        <f>'NB vs PL'!H17</f>
        <v>-0.45618875721055474</v>
      </c>
      <c r="I68" s="186">
        <f>'NB vs PL'!I17</f>
        <v>3.3217650182712988</v>
      </c>
      <c r="J68" s="187">
        <f>'NB vs PL'!J17</f>
        <v>5.2253973266602749E-2</v>
      </c>
      <c r="K68" s="121">
        <f>'NB vs PL'!K17</f>
        <v>1.5982198116883162E-2</v>
      </c>
      <c r="L68" s="124">
        <f>'NB vs PL'!L17</f>
        <v>6231254192.1509628</v>
      </c>
      <c r="M68" s="118">
        <f>'NB vs PL'!M17</f>
        <v>407653001.41540051</v>
      </c>
      <c r="N68" s="121">
        <f>'NB vs PL'!N17</f>
        <v>7.0000157645395189E-2</v>
      </c>
      <c r="O68" s="125">
        <f>'NB vs PL'!O17</f>
        <v>2513700729.6305871</v>
      </c>
      <c r="P68" s="117">
        <f>'NB vs PL'!P17</f>
        <v>132819715.10694456</v>
      </c>
      <c r="Q68" s="121">
        <f>'NB vs PL'!Q17</f>
        <v>5.5785952467481296E-2</v>
      </c>
    </row>
    <row r="69" spans="2:17" ht="15" thickBot="1">
      <c r="B69" s="350"/>
      <c r="C69" s="155" t="s">
        <v>13</v>
      </c>
      <c r="D69" s="130">
        <f>'NB vs PL'!D18</f>
        <v>365694786.28318816</v>
      </c>
      <c r="E69" s="119">
        <f>'NB vs PL'!E18</f>
        <v>30001293.863233924</v>
      </c>
      <c r="F69" s="126">
        <f>'NB vs PL'!F18</f>
        <v>8.9371091607883049E-2</v>
      </c>
      <c r="G69" s="127">
        <f>'NB vs PL'!G18</f>
        <v>16.31414335249346</v>
      </c>
      <c r="H69" s="128">
        <f>'NB vs PL'!H18</f>
        <v>0.456188757211482</v>
      </c>
      <c r="I69" s="188">
        <f>'NB vs PL'!I18</f>
        <v>1.9111678480437084</v>
      </c>
      <c r="J69" s="189">
        <f>'NB vs PL'!J18</f>
        <v>3.9390055123116108E-2</v>
      </c>
      <c r="K69" s="126">
        <f>'NB vs PL'!K18</f>
        <v>2.1044194066248963E-2</v>
      </c>
      <c r="L69" s="129">
        <f>'NB vs PL'!L18</f>
        <v>698904117.74164462</v>
      </c>
      <c r="M69" s="120">
        <f>'NB vs PL'!M18</f>
        <v>70560493.402017117</v>
      </c>
      <c r="N69" s="126">
        <f>'NB vs PL'!N18</f>
        <v>0.11229602826984092</v>
      </c>
      <c r="O69" s="130">
        <f>'NB vs PL'!O18</f>
        <v>389998516.62944043</v>
      </c>
      <c r="P69" s="119">
        <f>'NB vs PL'!P18</f>
        <v>7801311.3031736612</v>
      </c>
      <c r="Q69" s="126">
        <f>'NB vs PL'!Q18</f>
        <v>2.0411743451954307E-2</v>
      </c>
    </row>
    <row r="70" spans="2:17">
      <c r="B70" s="351" t="s">
        <v>62</v>
      </c>
      <c r="C70" s="150" t="s">
        <v>70</v>
      </c>
      <c r="D70" s="116">
        <f>Package!D31</f>
        <v>1145712800.6858439</v>
      </c>
      <c r="E70" s="110">
        <f>Package!E31</f>
        <v>31558135.270894766</v>
      </c>
      <c r="F70" s="112">
        <f>Package!F31</f>
        <v>2.8324734662526805E-2</v>
      </c>
      <c r="G70" s="113">
        <f>Package!G31</f>
        <v>51.111811194107005</v>
      </c>
      <c r="H70" s="114">
        <f>Package!H31</f>
        <v>-1.5201715378335692</v>
      </c>
      <c r="I70" s="182">
        <f>Package!I31</f>
        <v>3.3249158936541106</v>
      </c>
      <c r="J70" s="183">
        <f>Package!J31</f>
        <v>6.7285572445125119E-2</v>
      </c>
      <c r="K70" s="112">
        <f>Package!K31</f>
        <v>2.0654759997492229E-2</v>
      </c>
      <c r="L70" s="115">
        <f>Package!L31</f>
        <v>3809398700.5633268</v>
      </c>
      <c r="M70" s="111">
        <f>Package!M31</f>
        <v>179894679.99113607</v>
      </c>
      <c r="N70" s="112">
        <f>Package!N31</f>
        <v>4.9564535256466175E-2</v>
      </c>
      <c r="O70" s="116">
        <f>Package!O31</f>
        <v>2142686885.9112806</v>
      </c>
      <c r="P70" s="110">
        <f>Package!P31</f>
        <v>74619238.411839008</v>
      </c>
      <c r="Q70" s="112">
        <f>Package!Q31</f>
        <v>3.6081623588117735E-2</v>
      </c>
    </row>
    <row r="71" spans="2:17">
      <c r="B71" s="349"/>
      <c r="C71" s="151" t="s">
        <v>71</v>
      </c>
      <c r="D71" s="77">
        <f>Package!D32</f>
        <v>756109368.83085454</v>
      </c>
      <c r="E71" s="76">
        <f>Package!E32</f>
        <v>82961816.606280327</v>
      </c>
      <c r="F71" s="78">
        <f>Package!F32</f>
        <v>0.1232446234590225</v>
      </c>
      <c r="G71" s="95">
        <f>Package!G32</f>
        <v>33.73107054284791</v>
      </c>
      <c r="H71" s="81">
        <f>Package!H32</f>
        <v>1.9319932293432771</v>
      </c>
      <c r="I71" s="178">
        <f>Package!I32</f>
        <v>2.5888197383910692</v>
      </c>
      <c r="J71" s="179">
        <f>Package!J32</f>
        <v>4.6270461201431079E-2</v>
      </c>
      <c r="K71" s="78">
        <f>Package!K32</f>
        <v>1.8198452087652483E-2</v>
      </c>
      <c r="L71" s="79">
        <f>Package!L32</f>
        <v>1957430858.4117293</v>
      </c>
      <c r="M71" s="80">
        <f>Package!M32</f>
        <v>245920036.06116414</v>
      </c>
      <c r="N71" s="78">
        <f>Package!N32</f>
        <v>0.14368593692175488</v>
      </c>
      <c r="O71" s="77">
        <f>Package!O32</f>
        <v>396067967.71026403</v>
      </c>
      <c r="P71" s="76">
        <f>Package!P32</f>
        <v>43177955.411458731</v>
      </c>
      <c r="Q71" s="78">
        <f>Package!Q32</f>
        <v>0.12235527758404884</v>
      </c>
    </row>
    <row r="72" spans="2:17">
      <c r="B72" s="349"/>
      <c r="C72" s="151" t="s">
        <v>72</v>
      </c>
      <c r="D72" s="77">
        <f>Package!D33</f>
        <v>67423304.678908959</v>
      </c>
      <c r="E72" s="76">
        <f>Package!E33</f>
        <v>-718750.428223297</v>
      </c>
      <c r="F72" s="78">
        <f>Package!F33</f>
        <v>-1.0547824351544503E-2</v>
      </c>
      <c r="G72" s="95">
        <f>Package!G33</f>
        <v>3.0078456108443872</v>
      </c>
      <c r="H72" s="81">
        <f>Package!H33</f>
        <v>-0.21114325941431344</v>
      </c>
      <c r="I72" s="178">
        <f>Package!I33</f>
        <v>2.7867640858769636</v>
      </c>
      <c r="J72" s="179">
        <f>Package!J33</f>
        <v>-1.6466223619429066E-2</v>
      </c>
      <c r="K72" s="78">
        <f>Package!K33</f>
        <v>-5.8740174018692259E-3</v>
      </c>
      <c r="L72" s="79">
        <f>Package!L33</f>
        <v>187892844.03032371</v>
      </c>
      <c r="M72" s="80">
        <f>Package!M33</f>
        <v>-3125030.19736287</v>
      </c>
      <c r="N72" s="78">
        <f>Package!N33</f>
        <v>-1.6359883649620894E-2</v>
      </c>
      <c r="O72" s="77">
        <f>Package!O33</f>
        <v>50146520.376856111</v>
      </c>
      <c r="P72" s="76">
        <f>Package!P33</f>
        <v>742094.22894112021</v>
      </c>
      <c r="Q72" s="78">
        <f>Package!Q33</f>
        <v>1.5020804547335861E-2</v>
      </c>
    </row>
    <row r="73" spans="2:17" ht="15" thickBot="1">
      <c r="B73" s="352"/>
      <c r="C73" s="152" t="s">
        <v>73</v>
      </c>
      <c r="D73" s="144">
        <f>Package!D34</f>
        <v>229569042.07694256</v>
      </c>
      <c r="E73" s="138">
        <f>Package!E34</f>
        <v>12382090.534867376</v>
      </c>
      <c r="F73" s="140">
        <f>Package!F34</f>
        <v>5.7011208302118553E-2</v>
      </c>
      <c r="G73" s="141">
        <f>Package!G34</f>
        <v>10.241388180026181</v>
      </c>
      <c r="H73" s="142">
        <f>Package!H34</f>
        <v>-1.8390141602107946E-2</v>
      </c>
      <c r="I73" s="180">
        <f>Package!I34</f>
        <v>3.1594236836061249</v>
      </c>
      <c r="J73" s="181">
        <f>Package!J34</f>
        <v>8.4104075091794073E-2</v>
      </c>
      <c r="K73" s="140">
        <f>Package!K34</f>
        <v>2.7348076232123486E-2</v>
      </c>
      <c r="L73" s="143">
        <f>Package!L34</f>
        <v>725305868.56066334</v>
      </c>
      <c r="M73" s="139">
        <f>Package!M34</f>
        <v>57386577.769867778</v>
      </c>
      <c r="N73" s="140">
        <f>Package!N34</f>
        <v>8.5918431404973891E-2</v>
      </c>
      <c r="O73" s="144">
        <f>Package!O34</f>
        <v>229769319.91047359</v>
      </c>
      <c r="P73" s="138">
        <f>Package!P34</f>
        <v>21512121.991640031</v>
      </c>
      <c r="Q73" s="140">
        <f>Package!Q34</f>
        <v>0.1032959350582648</v>
      </c>
    </row>
    <row r="74" spans="2:17">
      <c r="B74" s="348" t="s">
        <v>81</v>
      </c>
      <c r="C74" s="156" t="s">
        <v>82</v>
      </c>
      <c r="D74" s="116">
        <f>Flavor!D94</f>
        <v>224872130.85392961</v>
      </c>
      <c r="E74" s="110">
        <f>Flavor!E94</f>
        <v>4658052.8793200552</v>
      </c>
      <c r="F74" s="112">
        <f>Flavor!F94</f>
        <v>2.1152384634814871E-2</v>
      </c>
      <c r="G74" s="113">
        <f>Flavor!G94</f>
        <v>10.031852562127513</v>
      </c>
      <c r="H74" s="114">
        <f>Flavor!H94</f>
        <v>-0.37092535468284105</v>
      </c>
      <c r="I74" s="182">
        <f>Flavor!I94</f>
        <v>3.0978357083711501</v>
      </c>
      <c r="J74" s="183">
        <f>Flavor!J94</f>
        <v>2.5384751887873147E-2</v>
      </c>
      <c r="K74" s="112">
        <f>Flavor!K94</f>
        <v>8.2620527544330601E-3</v>
      </c>
      <c r="L74" s="115">
        <f>Flavor!L94</f>
        <v>696616916.77681303</v>
      </c>
      <c r="M74" s="111">
        <f>Flavor!M94</f>
        <v>20019962.272640944</v>
      </c>
      <c r="N74" s="112">
        <f>Flavor!N94</f>
        <v>2.9589199506982845E-2</v>
      </c>
      <c r="O74" s="116">
        <f>Flavor!O94</f>
        <v>309405183.7410394</v>
      </c>
      <c r="P74" s="110">
        <f>Flavor!P94</f>
        <v>-3579584.949616611</v>
      </c>
      <c r="Q74" s="112">
        <f>Flavor!Q94</f>
        <v>-1.1436930188620638E-2</v>
      </c>
    </row>
    <row r="75" spans="2:17">
      <c r="B75" s="349"/>
      <c r="C75" s="151" t="s">
        <v>83</v>
      </c>
      <c r="D75" s="77">
        <f>Flavor!D95</f>
        <v>285357378.97088832</v>
      </c>
      <c r="E75" s="76">
        <f>Flavor!E95</f>
        <v>-3235885.7898624539</v>
      </c>
      <c r="F75" s="78">
        <f>Flavor!F95</f>
        <v>-1.121261715010939E-2</v>
      </c>
      <c r="G75" s="95">
        <f>Flavor!G95</f>
        <v>12.730182003792192</v>
      </c>
      <c r="H75" s="81">
        <f>Flavor!H95</f>
        <v>-0.90278673828563605</v>
      </c>
      <c r="I75" s="178">
        <f>Flavor!I95</f>
        <v>2.8862775539531667</v>
      </c>
      <c r="J75" s="179">
        <f>Flavor!J95</f>
        <v>6.9676452985963255E-2</v>
      </c>
      <c r="K75" s="78">
        <f>Flavor!K95</f>
        <v>2.4737778083675672E-2</v>
      </c>
      <c r="L75" s="79">
        <f>Flavor!L95</f>
        <v>823620597.77858233</v>
      </c>
      <c r="M75" s="80">
        <f>Flavor!M95</f>
        <v>10768490.521732092</v>
      </c>
      <c r="N75" s="78">
        <f>Flavor!N95</f>
        <v>1.3247785698769672E-2</v>
      </c>
      <c r="O75" s="77">
        <f>Flavor!O95</f>
        <v>300955132.70724553</v>
      </c>
      <c r="P75" s="76">
        <f>Flavor!P95</f>
        <v>10738264.154705346</v>
      </c>
      <c r="Q75" s="78">
        <f>Flavor!Q95</f>
        <v>3.7000827030704848E-2</v>
      </c>
    </row>
    <row r="76" spans="2:17">
      <c r="B76" s="349"/>
      <c r="C76" s="151" t="s">
        <v>84</v>
      </c>
      <c r="D76" s="77">
        <f>Flavor!D96</f>
        <v>414276023.56125933</v>
      </c>
      <c r="E76" s="76">
        <f>Flavor!E96</f>
        <v>36708831.806856155</v>
      </c>
      <c r="F76" s="78">
        <f>Flavor!F96</f>
        <v>9.7224633412360192E-2</v>
      </c>
      <c r="G76" s="95">
        <f>Flavor!G96</f>
        <v>18.481418629374776</v>
      </c>
      <c r="H76" s="81">
        <f>Flavor!H96</f>
        <v>0.64537617187271579</v>
      </c>
      <c r="I76" s="178">
        <f>Flavor!I96</f>
        <v>3.0555536076042</v>
      </c>
      <c r="J76" s="179">
        <f>Flavor!J96</f>
        <v>5.6122263138949968E-2</v>
      </c>
      <c r="K76" s="78">
        <f>Flavor!K96</f>
        <v>1.8710967744772853E-2</v>
      </c>
      <c r="L76" s="79">
        <f>Flavor!L96</f>
        <v>1265842598.3365285</v>
      </c>
      <c r="M76" s="80">
        <f>Flavor!M96</f>
        <v>133355728.74665022</v>
      </c>
      <c r="N76" s="78">
        <f>Flavor!N96</f>
        <v>0.11775476813690917</v>
      </c>
      <c r="O76" s="77">
        <f>Flavor!O96</f>
        <v>396384643.21700424</v>
      </c>
      <c r="P76" s="76">
        <f>Flavor!P96</f>
        <v>28237140.801237345</v>
      </c>
      <c r="Q76" s="78">
        <f>Flavor!Q96</f>
        <v>7.6700617594704659E-2</v>
      </c>
    </row>
    <row r="77" spans="2:17">
      <c r="B77" s="349"/>
      <c r="C77" s="151" t="s">
        <v>85</v>
      </c>
      <c r="D77" s="77">
        <f>Flavor!D97</f>
        <v>52973196.54478877</v>
      </c>
      <c r="E77" s="76">
        <f>Flavor!E97</f>
        <v>5362251.3865299001</v>
      </c>
      <c r="F77" s="78">
        <f>Flavor!F97</f>
        <v>0.11262644269517789</v>
      </c>
      <c r="G77" s="95">
        <f>Flavor!G97</f>
        <v>2.3632065719478508</v>
      </c>
      <c r="H77" s="81">
        <f>Flavor!H97</f>
        <v>0.11409473747235399</v>
      </c>
      <c r="I77" s="178">
        <f>Flavor!I97</f>
        <v>3.4930937404977906</v>
      </c>
      <c r="J77" s="179">
        <f>Flavor!J97</f>
        <v>-1.8386192735166507E-2</v>
      </c>
      <c r="K77" s="78">
        <f>Flavor!K97</f>
        <v>-5.2360238659369656E-3</v>
      </c>
      <c r="L77" s="79">
        <f>Flavor!L97</f>
        <v>185040341.26476085</v>
      </c>
      <c r="M77" s="80">
        <f>Flavor!M97</f>
        <v>17855462.739280015</v>
      </c>
      <c r="N77" s="78">
        <f>Flavor!N97</f>
        <v>0.10680070408735347</v>
      </c>
      <c r="O77" s="77">
        <f>Flavor!O97</f>
        <v>74039397.252452135</v>
      </c>
      <c r="P77" s="76">
        <f>Flavor!P97</f>
        <v>6981654.0725304931</v>
      </c>
      <c r="Q77" s="78">
        <f>Flavor!Q97</f>
        <v>0.10411406261910902</v>
      </c>
    </row>
    <row r="78" spans="2:17">
      <c r="B78" s="349"/>
      <c r="C78" s="151" t="s">
        <v>86</v>
      </c>
      <c r="D78" s="77">
        <f>Flavor!D98</f>
        <v>420632089.64630866</v>
      </c>
      <c r="E78" s="76">
        <f>Flavor!E98</f>
        <v>49492234.23899436</v>
      </c>
      <c r="F78" s="78">
        <f>Flavor!F98</f>
        <v>0.1333519790933749</v>
      </c>
      <c r="G78" s="95">
        <f>Flavor!G98</f>
        <v>18.764971409340085</v>
      </c>
      <c r="H78" s="81">
        <f>Flavor!H98</f>
        <v>1.2325523769630848</v>
      </c>
      <c r="I78" s="178">
        <f>Flavor!I98</f>
        <v>2.8272180045927429</v>
      </c>
      <c r="J78" s="179">
        <f>Flavor!J98</f>
        <v>3.1104833603546211E-2</v>
      </c>
      <c r="K78" s="78">
        <f>Flavor!K98</f>
        <v>1.1124311392783175E-2</v>
      </c>
      <c r="L78" s="79">
        <f>Flavor!L98</f>
        <v>1189218617.1575124</v>
      </c>
      <c r="M78" s="80">
        <f>Flavor!M98</f>
        <v>151469579.17409492</v>
      </c>
      <c r="N78" s="78">
        <f>Flavor!N98</f>
        <v>0.14595973942643664</v>
      </c>
      <c r="O78" s="77">
        <f>Flavor!O98</f>
        <v>300564497.21307123</v>
      </c>
      <c r="P78" s="76">
        <f>Flavor!P98</f>
        <v>32660924.238013238</v>
      </c>
      <c r="Q78" s="78">
        <f>Flavor!Q98</f>
        <v>0.12191298486733505</v>
      </c>
    </row>
    <row r="79" spans="2:17">
      <c r="B79" s="349"/>
      <c r="C79" s="151" t="s">
        <v>87</v>
      </c>
      <c r="D79" s="77">
        <f>Flavor!D99</f>
        <v>100354350.13680032</v>
      </c>
      <c r="E79" s="76">
        <f>Flavor!E99</f>
        <v>29393.372476965189</v>
      </c>
      <c r="F79" s="78">
        <f>Flavor!F99</f>
        <v>2.9298166104386292E-4</v>
      </c>
      <c r="G79" s="95">
        <f>Flavor!G99</f>
        <v>4.4769444782575167</v>
      </c>
      <c r="H79" s="81">
        <f>Flavor!H99</f>
        <v>-0.26234491836856577</v>
      </c>
      <c r="I79" s="178">
        <f>Flavor!I99</f>
        <v>3.0219269036272767</v>
      </c>
      <c r="J79" s="179">
        <f>Flavor!J99</f>
        <v>6.2332935867642547E-2</v>
      </c>
      <c r="K79" s="78">
        <f>Flavor!K99</f>
        <v>2.1061313324282654E-2</v>
      </c>
      <c r="L79" s="79">
        <f>Flavor!L99</f>
        <v>303263510.57442856</v>
      </c>
      <c r="M79" s="80">
        <f>Flavor!M99</f>
        <v>6342373.7189910412</v>
      </c>
      <c r="N79" s="78">
        <f>Flavor!N99</f>
        <v>2.1360465563887973E-2</v>
      </c>
      <c r="O79" s="77">
        <f>Flavor!O99</f>
        <v>199376222.05954114</v>
      </c>
      <c r="P79" s="76">
        <f>Flavor!P99</f>
        <v>4622402.331577003</v>
      </c>
      <c r="Q79" s="78">
        <f>Flavor!Q99</f>
        <v>2.3734591383284102E-2</v>
      </c>
    </row>
    <row r="80" spans="2:17">
      <c r="B80" s="349"/>
      <c r="C80" s="151" t="s">
        <v>88</v>
      </c>
      <c r="D80" s="77">
        <f>Flavor!D100</f>
        <v>10291809.334496591</v>
      </c>
      <c r="E80" s="76">
        <f>Flavor!E100</f>
        <v>419378.77317084372</v>
      </c>
      <c r="F80" s="78">
        <f>Flavor!F100</f>
        <v>4.2479789608621595E-2</v>
      </c>
      <c r="G80" s="95">
        <f>Flavor!G100</f>
        <v>0.45913165606218687</v>
      </c>
      <c r="H80" s="81">
        <f>Flavor!H100</f>
        <v>-7.2359057811772765E-3</v>
      </c>
      <c r="I80" s="178">
        <f>Flavor!I100</f>
        <v>3.6798654324266837</v>
      </c>
      <c r="J80" s="179">
        <f>Flavor!J100</f>
        <v>0.22772039430827506</v>
      </c>
      <c r="K80" s="78">
        <f>Flavor!K100</f>
        <v>6.5964897706729628E-2</v>
      </c>
      <c r="L80" s="79">
        <f>Flavor!L100</f>
        <v>37872473.407140277</v>
      </c>
      <c r="M80" s="80">
        <f>Flavor!M100</f>
        <v>3791411.2306910604</v>
      </c>
      <c r="N80" s="78">
        <f>Flavor!N100</f>
        <v>0.11124686229148724</v>
      </c>
      <c r="O80" s="77">
        <f>Flavor!O100</f>
        <v>19187148.614379596</v>
      </c>
      <c r="P80" s="76">
        <f>Flavor!P100</f>
        <v>1841065.1922937706</v>
      </c>
      <c r="Q80" s="78">
        <f>Flavor!Q100</f>
        <v>0.10613722691715194</v>
      </c>
    </row>
    <row r="81" spans="2:17">
      <c r="B81" s="349"/>
      <c r="C81" s="151" t="s">
        <v>89</v>
      </c>
      <c r="D81" s="77">
        <f>Flavor!D101</f>
        <v>71940177.259980604</v>
      </c>
      <c r="E81" s="76">
        <f>Flavor!E101</f>
        <v>-3547618.0209940225</v>
      </c>
      <c r="F81" s="78">
        <f>Flavor!F101</f>
        <v>-4.6995915138193699E-2</v>
      </c>
      <c r="G81" s="95">
        <f>Flavor!G101</f>
        <v>3.2093494592899767</v>
      </c>
      <c r="H81" s="81">
        <f>Flavor!H101</f>
        <v>-0.35664766932305358</v>
      </c>
      <c r="I81" s="178">
        <f>Flavor!I101</f>
        <v>3.2740033557289339</v>
      </c>
      <c r="J81" s="179">
        <f>Flavor!J101</f>
        <v>2.7093376293498395E-2</v>
      </c>
      <c r="K81" s="78">
        <f>Flavor!K101</f>
        <v>8.3443570856896136E-3</v>
      </c>
      <c r="L81" s="79">
        <f>Flavor!L101</f>
        <v>235532381.76091084</v>
      </c>
      <c r="M81" s="80">
        <f>Flavor!M101</f>
        <v>-9569694.0624648631</v>
      </c>
      <c r="N81" s="78">
        <f>Flavor!N101</f>
        <v>-3.9043708749985986E-2</v>
      </c>
      <c r="O81" s="77">
        <f>Flavor!O101</f>
        <v>147723820.58655041</v>
      </c>
      <c r="P81" s="76">
        <f>Flavor!P101</f>
        <v>-9049283.3828855455</v>
      </c>
      <c r="Q81" s="78">
        <f>Flavor!Q101</f>
        <v>-5.772216760248472E-2</v>
      </c>
    </row>
    <row r="82" spans="2:17">
      <c r="B82" s="349"/>
      <c r="C82" s="151" t="s">
        <v>90</v>
      </c>
      <c r="D82" s="77">
        <f>Flavor!D102</f>
        <v>26386843.522956051</v>
      </c>
      <c r="E82" s="76">
        <f>Flavor!E102</f>
        <v>-3101982.4343029037</v>
      </c>
      <c r="F82" s="78">
        <f>Flavor!F102</f>
        <v>-0.10519179158908906</v>
      </c>
      <c r="G82" s="95">
        <f>Flavor!G102</f>
        <v>1.1771530905008929</v>
      </c>
      <c r="H82" s="81">
        <f>Flavor!H102</f>
        <v>-0.21588095292755294</v>
      </c>
      <c r="I82" s="178">
        <f>Flavor!I102</f>
        <v>2.5983467649928258</v>
      </c>
      <c r="J82" s="179">
        <f>Flavor!J102</f>
        <v>-6.2931515802747473E-2</v>
      </c>
      <c r="K82" s="78">
        <f>Flavor!K102</f>
        <v>-2.3647100815001758E-2</v>
      </c>
      <c r="L82" s="79">
        <f>Flavor!L102</f>
        <v>68562169.506244749</v>
      </c>
      <c r="M82" s="80">
        <f>Flavor!M102</f>
        <v>-9915802.5399692357</v>
      </c>
      <c r="N82" s="78">
        <f>Flavor!N102</f>
        <v>-0.12635141150347301</v>
      </c>
      <c r="O82" s="77">
        <f>Flavor!O102</f>
        <v>25315483.896021415</v>
      </c>
      <c r="P82" s="76">
        <f>Flavor!P102</f>
        <v>-1452746.1020219587</v>
      </c>
      <c r="Q82" s="78">
        <f>Flavor!Q102</f>
        <v>-5.4271279876485945E-2</v>
      </c>
    </row>
    <row r="83" spans="2:17">
      <c r="B83" s="349"/>
      <c r="C83" s="151" t="s">
        <v>91</v>
      </c>
      <c r="D83" s="77">
        <f>Flavor!D103</f>
        <v>38249547.145366415</v>
      </c>
      <c r="E83" s="76">
        <f>Flavor!E103</f>
        <v>26337.272085182369</v>
      </c>
      <c r="F83" s="78">
        <f>Flavor!F103</f>
        <v>6.8903873255272139E-4</v>
      </c>
      <c r="G83" s="95">
        <f>Flavor!G103</f>
        <v>1.7063644839996224</v>
      </c>
      <c r="H83" s="81">
        <f>Flavor!H103</f>
        <v>-9.9276496070795694E-2</v>
      </c>
      <c r="I83" s="178">
        <f>Flavor!I103</f>
        <v>3.1902043682151429</v>
      </c>
      <c r="J83" s="179">
        <f>Flavor!J103</f>
        <v>-6.8286852745900184E-3</v>
      </c>
      <c r="K83" s="78">
        <f>Flavor!K103</f>
        <v>-2.1359445336782308E-3</v>
      </c>
      <c r="L83" s="79">
        <f>Flavor!L103</f>
        <v>122023872.38539898</v>
      </c>
      <c r="M83" s="80">
        <f>Flavor!M103</f>
        <v>-176992.98995621502</v>
      </c>
      <c r="N83" s="78">
        <f>Flavor!N103</f>
        <v>-1.4483775496397589E-3</v>
      </c>
      <c r="O83" s="77">
        <f>Flavor!O103</f>
        <v>81356577.166626677</v>
      </c>
      <c r="P83" s="76">
        <f>Flavor!P103</f>
        <v>-255344.38194781542</v>
      </c>
      <c r="Q83" s="78">
        <f>Flavor!Q103</f>
        <v>-3.1287632628014686E-3</v>
      </c>
    </row>
    <row r="84" spans="2:17">
      <c r="B84" s="349"/>
      <c r="C84" s="151" t="s">
        <v>92</v>
      </c>
      <c r="D84" s="77">
        <f>Flavor!D104</f>
        <v>6323749.3150500972</v>
      </c>
      <c r="E84" s="76">
        <f>Flavor!E104</f>
        <v>323241.33084705006</v>
      </c>
      <c r="F84" s="78">
        <f>Flavor!F104</f>
        <v>5.3868994374812268E-2</v>
      </c>
      <c r="G84" s="95">
        <f>Flavor!G104</f>
        <v>0.28211108476419205</v>
      </c>
      <c r="H84" s="81">
        <f>Flavor!H104</f>
        <v>-1.3492304065249039E-3</v>
      </c>
      <c r="I84" s="178">
        <f>Flavor!I104</f>
        <v>3.304341269633543</v>
      </c>
      <c r="J84" s="179">
        <f>Flavor!J104</f>
        <v>6.9921208716309025E-2</v>
      </c>
      <c r="K84" s="78">
        <f>Flavor!K104</f>
        <v>2.1617850309919362E-2</v>
      </c>
      <c r="L84" s="79">
        <f>Flavor!L104</f>
        <v>20895825.840536885</v>
      </c>
      <c r="M84" s="80">
        <f>Flavor!M104</f>
        <v>1487662.4407365173</v>
      </c>
      <c r="N84" s="78">
        <f>Flavor!N104</f>
        <v>7.6651376541472208E-2</v>
      </c>
      <c r="O84" s="77">
        <f>Flavor!O104</f>
        <v>9773108.4018921796</v>
      </c>
      <c r="P84" s="76">
        <f>Flavor!P104</f>
        <v>1237914.0726338457</v>
      </c>
      <c r="Q84" s="78">
        <f>Flavor!Q104</f>
        <v>0.14503642505131037</v>
      </c>
    </row>
    <row r="85" spans="2:17">
      <c r="B85" s="349"/>
      <c r="C85" s="151" t="s">
        <v>93</v>
      </c>
      <c r="D85" s="77">
        <f>Flavor!D105</f>
        <v>28205135.175578631</v>
      </c>
      <c r="E85" s="76">
        <f>Flavor!E105</f>
        <v>719093.81039340049</v>
      </c>
      <c r="F85" s="78">
        <f>Flavor!F105</f>
        <v>2.6162145390068049E-2</v>
      </c>
      <c r="G85" s="95">
        <f>Flavor!G105</f>
        <v>1.2582695619141764</v>
      </c>
      <c r="H85" s="81">
        <f>Flavor!H105</f>
        <v>-4.0154166323817631E-2</v>
      </c>
      <c r="I85" s="178">
        <f>Flavor!I105</f>
        <v>2.900565137776296</v>
      </c>
      <c r="J85" s="179">
        <f>Flavor!J105</f>
        <v>9.0206757571208662E-2</v>
      </c>
      <c r="K85" s="78">
        <f>Flavor!K105</f>
        <v>3.2097955266696551E-2</v>
      </c>
      <c r="L85" s="79">
        <f>Flavor!L105</f>
        <v>81810831.796551287</v>
      </c>
      <c r="M85" s="80">
        <f>Flavor!M105</f>
        <v>4565205.1072392911</v>
      </c>
      <c r="N85" s="78">
        <f>Flavor!N105</f>
        <v>5.9099852029175788E-2</v>
      </c>
      <c r="O85" s="77">
        <f>Flavor!O105</f>
        <v>49182365.547106303</v>
      </c>
      <c r="P85" s="76">
        <f>Flavor!P105</f>
        <v>2027082.6700793877</v>
      </c>
      <c r="Q85" s="78">
        <f>Flavor!Q105</f>
        <v>4.298739285194577E-2</v>
      </c>
    </row>
    <row r="86" spans="2:17" ht="15" thickBot="1">
      <c r="B86" s="350"/>
      <c r="C86" s="157" t="s">
        <v>94</v>
      </c>
      <c r="D86" s="144">
        <f>Flavor!D106</f>
        <v>16032639.147786438</v>
      </c>
      <c r="E86" s="138">
        <f>Flavor!E106</f>
        <v>2157465.3465940934</v>
      </c>
      <c r="F86" s="140">
        <f>Flavor!F106</f>
        <v>0.15549105023885859</v>
      </c>
      <c r="G86" s="141">
        <f>Flavor!G106</f>
        <v>0.71523790654548625</v>
      </c>
      <c r="H86" s="142">
        <f>Flavor!H106</f>
        <v>5.9783210195003211E-2</v>
      </c>
      <c r="I86" s="180">
        <f>Flavor!I106</f>
        <v>2.7629228867500268</v>
      </c>
      <c r="J86" s="181">
        <f>Flavor!J106</f>
        <v>0.25048972500569056</v>
      </c>
      <c r="K86" s="140">
        <f>Flavor!K106</f>
        <v>9.9700055237202864E-2</v>
      </c>
      <c r="L86" s="143">
        <f>Flavor!L106</f>
        <v>44296945.636423595</v>
      </c>
      <c r="M86" s="139">
        <f>Flavor!M106</f>
        <v>9436498.8533417284</v>
      </c>
      <c r="N86" s="140">
        <f>Flavor!N106</f>
        <v>0.27069357177376618</v>
      </c>
      <c r="O86" s="144">
        <f>Flavor!O106</f>
        <v>38065046.399275839</v>
      </c>
      <c r="P86" s="138">
        <f>Flavor!P106</f>
        <v>6602806.8820718452</v>
      </c>
      <c r="Q86" s="140">
        <f>Flavor!Q106</f>
        <v>0.20986449100234386</v>
      </c>
    </row>
    <row r="87" spans="2:17">
      <c r="B87" s="351" t="s">
        <v>95</v>
      </c>
      <c r="C87" s="221" t="s">
        <v>144</v>
      </c>
      <c r="D87" s="116">
        <f>Fat!D31</f>
        <v>538962081.39719439</v>
      </c>
      <c r="E87" s="110">
        <f>Fat!E31</f>
        <v>46250138.668302298</v>
      </c>
      <c r="F87" s="112">
        <f>Fat!F31</f>
        <v>9.3868515571482292E-2</v>
      </c>
      <c r="G87" s="113">
        <f>Fat!G31</f>
        <v>24.043833785103921</v>
      </c>
      <c r="H87" s="114">
        <f>Fat!H31</f>
        <v>0.76842394613886</v>
      </c>
      <c r="I87" s="182">
        <f>Fat!I31</f>
        <v>3.3275306673899361</v>
      </c>
      <c r="J87" s="183">
        <f>Fat!J31</f>
        <v>2.0769356249091153E-2</v>
      </c>
      <c r="K87" s="112">
        <f>Fat!K31</f>
        <v>6.2808755440306174E-3</v>
      </c>
      <c r="L87" s="115">
        <f>Fat!L31</f>
        <v>1793412854.4094753</v>
      </c>
      <c r="M87" s="111">
        <f>Fat!M31</f>
        <v>164132064.65653133</v>
      </c>
      <c r="N87" s="112">
        <f>Fat!N31</f>
        <v>0.10073896757932038</v>
      </c>
      <c r="O87" s="116">
        <f>Fat!O31</f>
        <v>641747576.1818105</v>
      </c>
      <c r="P87" s="110">
        <f>Fat!P31</f>
        <v>57452364.021796942</v>
      </c>
      <c r="Q87" s="112">
        <f>Fat!Q31</f>
        <v>9.8327631009345301E-2</v>
      </c>
    </row>
    <row r="88" spans="2:17">
      <c r="B88" s="349"/>
      <c r="C88" s="222" t="s">
        <v>97</v>
      </c>
      <c r="D88" s="77">
        <f>Fat!D32</f>
        <v>57384418.951688461</v>
      </c>
      <c r="E88" s="76">
        <f>Fat!E32</f>
        <v>11085694.688412085</v>
      </c>
      <c r="F88" s="78">
        <f>Fat!F32</f>
        <v>0.23943844813895082</v>
      </c>
      <c r="G88" s="95">
        <f>Fat!G32</f>
        <v>2.5599972219796077</v>
      </c>
      <c r="H88" s="81">
        <f>Fat!H32</f>
        <v>0.37287389738436838</v>
      </c>
      <c r="I88" s="178">
        <f>Fat!I32</f>
        <v>3.6623109809593322</v>
      </c>
      <c r="J88" s="179">
        <f>Fat!J32</f>
        <v>0.22084270823719265</v>
      </c>
      <c r="K88" s="78">
        <f>Fat!K32</f>
        <v>6.4171071977516744E-2</v>
      </c>
      <c r="L88" s="79">
        <f>Fat!L32</f>
        <v>210159587.66273946</v>
      </c>
      <c r="M88" s="80">
        <f>Fat!M32</f>
        <v>50823997.043163091</v>
      </c>
      <c r="N88" s="78">
        <f>Fat!N32</f>
        <v>0.31897454200617703</v>
      </c>
      <c r="O88" s="77">
        <f>Fat!O32</f>
        <v>89675055.755777895</v>
      </c>
      <c r="P88" s="76">
        <f>Fat!P32</f>
        <v>28288789.68155852</v>
      </c>
      <c r="Q88" s="78">
        <f>Fat!Q32</f>
        <v>0.46083255246956728</v>
      </c>
    </row>
    <row r="89" spans="2:17">
      <c r="B89" s="349"/>
      <c r="C89" s="222" t="s">
        <v>59</v>
      </c>
      <c r="D89" s="77">
        <f>Fat!D33</f>
        <v>859419514.10047042</v>
      </c>
      <c r="E89" s="76">
        <f>Fat!E33</f>
        <v>16418445.060876131</v>
      </c>
      <c r="F89" s="78">
        <f>Fat!F33</f>
        <v>1.9476185338152856E-2</v>
      </c>
      <c r="G89" s="95">
        <f>Fat!G33</f>
        <v>38.33987707472523</v>
      </c>
      <c r="H89" s="81">
        <f>Fat!H33</f>
        <v>-1.4829761484176274</v>
      </c>
      <c r="I89" s="178">
        <f>Fat!I33</f>
        <v>2.9266765169450064</v>
      </c>
      <c r="J89" s="179">
        <f>Fat!J33</f>
        <v>1.3446261469120202E-2</v>
      </c>
      <c r="K89" s="78">
        <f>Fat!K33</f>
        <v>4.6155848628325153E-3</v>
      </c>
      <c r="L89" s="79">
        <f>Fat!L33</f>
        <v>2515242910.1221347</v>
      </c>
      <c r="M89" s="80">
        <f>Fat!M33</f>
        <v>59386690.397472382</v>
      </c>
      <c r="N89" s="78">
        <f>Fat!N33</f>
        <v>2.4181664187217972E-2</v>
      </c>
      <c r="O89" s="77">
        <f>Fat!O33</f>
        <v>1231018769.7964356</v>
      </c>
      <c r="P89" s="76">
        <f>Fat!P33</f>
        <v>20387152.347106695</v>
      </c>
      <c r="Q89" s="78">
        <f>Fat!Q33</f>
        <v>1.6840095742799318E-2</v>
      </c>
    </row>
    <row r="90" spans="2:17" ht="15" thickBot="1">
      <c r="B90" s="352"/>
      <c r="C90" s="223" t="s">
        <v>15</v>
      </c>
      <c r="D90" s="109">
        <f>Fat!D34</f>
        <v>784946587.87721813</v>
      </c>
      <c r="E90" s="103">
        <f>Fat!E34</f>
        <v>51117264.143135071</v>
      </c>
      <c r="F90" s="105">
        <f>Fat!F34</f>
        <v>6.9658246801893101E-2</v>
      </c>
      <c r="G90" s="106">
        <f>Fat!G34</f>
        <v>35.017538228622684</v>
      </c>
      <c r="H90" s="107">
        <f>Fat!H34</f>
        <v>0.35189126426751471</v>
      </c>
      <c r="I90" s="190">
        <f>Fat!I34</f>
        <v>3.0676155684938418</v>
      </c>
      <c r="J90" s="191">
        <f>Fat!J34</f>
        <v>6.4180346110913167E-2</v>
      </c>
      <c r="K90" s="105">
        <f>Fat!K34</f>
        <v>2.1368979637920213E-2</v>
      </c>
      <c r="L90" s="108">
        <f>Fat!L34</f>
        <v>2407914373.4082737</v>
      </c>
      <c r="M90" s="104">
        <f>Fat!M34</f>
        <v>203905535.28788376</v>
      </c>
      <c r="N90" s="105">
        <f>Fat!N34</f>
        <v>9.251575209733609E-2</v>
      </c>
      <c r="O90" s="109">
        <f>Fat!O34</f>
        <v>940093524.1140666</v>
      </c>
      <c r="P90" s="103">
        <f>Fat!P34</f>
        <v>34489271.520860195</v>
      </c>
      <c r="Q90" s="105">
        <f>Fat!Q34</f>
        <v>3.8084264094498055E-2</v>
      </c>
    </row>
    <row r="91" spans="2:17" ht="15" hidden="1" thickBot="1">
      <c r="B91" s="348" t="s">
        <v>98</v>
      </c>
      <c r="C91" s="154" t="s">
        <v>99</v>
      </c>
      <c r="D91" s="125">
        <f>Organic!D10</f>
        <v>133735193.06933428</v>
      </c>
      <c r="E91" s="117">
        <f>Organic!E10</f>
        <v>8044937.5541073829</v>
      </c>
      <c r="F91" s="121">
        <f>Organic!F10</f>
        <v>6.4006056166643482E-2</v>
      </c>
      <c r="G91" s="122">
        <f>Organic!G10</f>
        <v>5.9661094246965218</v>
      </c>
      <c r="H91" s="123">
        <f>Organic!H10</f>
        <v>2.8578879611163011E-2</v>
      </c>
      <c r="I91" s="186">
        <f>Organic!I10</f>
        <v>3.4759228810990241</v>
      </c>
      <c r="J91" s="187">
        <f>Organic!J10</f>
        <v>2.0307488126833029E-2</v>
      </c>
      <c r="K91" s="121">
        <f>Organic!K10</f>
        <v>5.8766632907507861E-3</v>
      </c>
      <c r="L91" s="124">
        <f>Organic!L10</f>
        <v>464853217.59789467</v>
      </c>
      <c r="M91" s="118">
        <f>Organic!M10</f>
        <v>30516035.892868757</v>
      </c>
      <c r="N91" s="121">
        <f>Organic!N10</f>
        <v>7.025886149805452E-2</v>
      </c>
      <c r="O91" s="125">
        <f>Organic!O10</f>
        <v>99721925.862867177</v>
      </c>
      <c r="P91" s="117">
        <f>Organic!P10</f>
        <v>4795572.6339313984</v>
      </c>
      <c r="Q91" s="121">
        <f>Organic!Q10</f>
        <v>5.0518875642107733E-2</v>
      </c>
    </row>
    <row r="92" spans="2:17" hidden="1">
      <c r="B92" s="34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0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51" t="s">
        <v>63</v>
      </c>
      <c r="C94" s="150" t="s">
        <v>102</v>
      </c>
      <c r="D94" s="116">
        <f>Size!D52</f>
        <v>586396962.70829511</v>
      </c>
      <c r="E94" s="110">
        <f>Size!E52</f>
        <v>15185545.32705164</v>
      </c>
      <c r="F94" s="112">
        <f>Size!F52</f>
        <v>2.6584807069632427E-2</v>
      </c>
      <c r="G94" s="113">
        <f>Size!G52</f>
        <v>26.159968558265678</v>
      </c>
      <c r="H94" s="114">
        <f>Size!H52</f>
        <v>-0.82370829480395003</v>
      </c>
      <c r="I94" s="182">
        <f>Size!I52</f>
        <v>3.5558247595490866</v>
      </c>
      <c r="J94" s="183">
        <f>Size!J52</f>
        <v>9.4526737124719151E-2</v>
      </c>
      <c r="K94" s="112">
        <f>Size!K52</f>
        <v>2.7309620989674443E-2</v>
      </c>
      <c r="L94" s="115">
        <f>Size!L52</f>
        <v>2085124838.922538</v>
      </c>
      <c r="M94" s="111">
        <f>Size!M52</f>
        <v>107991889.55462003</v>
      </c>
      <c r="N94" s="112">
        <f>Size!N52</f>
        <v>5.4620449064462069E-2</v>
      </c>
      <c r="O94" s="116">
        <f>Size!O52</f>
        <v>1741835372.6789923</v>
      </c>
      <c r="P94" s="110">
        <f>Size!P52</f>
        <v>57089993.815241575</v>
      </c>
      <c r="Q94" s="112">
        <f>Size!Q52</f>
        <v>3.388642256062753E-2</v>
      </c>
    </row>
    <row r="95" spans="2:17">
      <c r="B95" s="349"/>
      <c r="C95" s="151" t="s">
        <v>103</v>
      </c>
      <c r="D95" s="77">
        <f>Size!D53</f>
        <v>266132582.21580169</v>
      </c>
      <c r="E95" s="76">
        <f>Size!E53</f>
        <v>-12265708.683408707</v>
      </c>
      <c r="F95" s="78">
        <f>Size!F53</f>
        <v>-4.4058132123552834E-2</v>
      </c>
      <c r="G95" s="95">
        <f>Size!G53</f>
        <v>11.872537591158542</v>
      </c>
      <c r="H95" s="81">
        <f>Size!H53</f>
        <v>-1.2788268414912647</v>
      </c>
      <c r="I95" s="178">
        <f>Size!I53</f>
        <v>3.2924552646677951</v>
      </c>
      <c r="J95" s="179">
        <f>Size!J53</f>
        <v>-2.4681234920763906E-2</v>
      </c>
      <c r="K95" s="78">
        <f>Size!K53</f>
        <v>-7.4405243570245727E-3</v>
      </c>
      <c r="L95" s="79">
        <f>Size!L53</f>
        <v>876229621.41605115</v>
      </c>
      <c r="M95" s="80">
        <f>Size!M53</f>
        <v>-47255510.748793006</v>
      </c>
      <c r="N95" s="78">
        <f>Size!N53</f>
        <v>-5.1170840875387036E-2</v>
      </c>
      <c r="O95" s="77">
        <f>Size!O53</f>
        <v>192816085.67273444</v>
      </c>
      <c r="P95" s="76">
        <f>Size!P53</f>
        <v>-9708189.3898312151</v>
      </c>
      <c r="Q95" s="78">
        <f>Size!Q53</f>
        <v>-4.7935929590821012E-2</v>
      </c>
    </row>
    <row r="96" spans="2:17">
      <c r="B96" s="349"/>
      <c r="C96" s="151" t="s">
        <v>104</v>
      </c>
      <c r="D96" s="77">
        <f>Size!D54</f>
        <v>415547884.17199355</v>
      </c>
      <c r="E96" s="76">
        <f>Size!E54</f>
        <v>18445669.624246299</v>
      </c>
      <c r="F96" s="78">
        <f>Size!F54</f>
        <v>4.6450684354036528E-2</v>
      </c>
      <c r="G96" s="95">
        <f>Size!G54</f>
        <v>18.53815806648516</v>
      </c>
      <c r="H96" s="81">
        <f>Size!H54</f>
        <v>-0.2207068807871444</v>
      </c>
      <c r="I96" s="178">
        <f>Size!I54</f>
        <v>3.1053695184511501</v>
      </c>
      <c r="J96" s="179">
        <f>Size!J54</f>
        <v>6.6150330112489719E-2</v>
      </c>
      <c r="K96" s="78">
        <f>Size!K54</f>
        <v>2.176556740833481E-2</v>
      </c>
      <c r="L96" s="79">
        <f>Size!L54</f>
        <v>1290429732.9645779</v>
      </c>
      <c r="M96" s="80">
        <f>Size!M54</f>
        <v>83549062.779289007</v>
      </c>
      <c r="N96" s="78">
        <f>Size!N54</f>
        <v>6.9227277263842465E-2</v>
      </c>
      <c r="O96" s="77">
        <f>Size!O54</f>
        <v>278196800.4282099</v>
      </c>
      <c r="P96" s="76">
        <f>Size!P54</f>
        <v>14320770.167867213</v>
      </c>
      <c r="Q96" s="78">
        <f>Size!Q54</f>
        <v>5.4270826166886776E-2</v>
      </c>
    </row>
    <row r="97" spans="2:17">
      <c r="B97" s="349"/>
      <c r="C97" s="151" t="s">
        <v>105</v>
      </c>
      <c r="D97" s="77">
        <f>Size!D55</f>
        <v>671730259.61674726</v>
      </c>
      <c r="E97" s="76">
        <f>Size!E55</f>
        <v>79165784.702563167</v>
      </c>
      <c r="F97" s="78">
        <f>Size!F55</f>
        <v>0.13359860074978011</v>
      </c>
      <c r="G97" s="95">
        <f>Size!G55</f>
        <v>29.966803358003087</v>
      </c>
      <c r="H97" s="81">
        <f>Size!H55</f>
        <v>1.9744211696384646</v>
      </c>
      <c r="I97" s="178">
        <f>Size!I55</f>
        <v>2.4644429225776379</v>
      </c>
      <c r="J97" s="179">
        <f>Size!J55</f>
        <v>5.4092074416639324E-2</v>
      </c>
      <c r="K97" s="78">
        <f>Size!K55</f>
        <v>2.2441577108124909E-2</v>
      </c>
      <c r="L97" s="79">
        <f>Size!L55</f>
        <v>1655440884.193732</v>
      </c>
      <c r="M97" s="80">
        <f>Size!M55</f>
        <v>227152599.49425173</v>
      </c>
      <c r="N97" s="78">
        <f>Size!N55</f>
        <v>0.15903834115816884</v>
      </c>
      <c r="O97" s="77">
        <f>Size!O55</f>
        <v>336253346.86630422</v>
      </c>
      <c r="P97" s="76">
        <f>Size!P55</f>
        <v>39743599.53805989</v>
      </c>
      <c r="Q97" s="78">
        <f>Size!Q55</f>
        <v>0.13403808777342704</v>
      </c>
    </row>
    <row r="98" spans="2:17">
      <c r="B98" s="349"/>
      <c r="C98" s="151" t="s">
        <v>106</v>
      </c>
      <c r="D98" s="77">
        <f>Size!D56</f>
        <v>701292124.82717371</v>
      </c>
      <c r="E98" s="76">
        <f>Size!E56</f>
        <v>32115030.298946261</v>
      </c>
      <c r="F98" s="78">
        <f>Size!F56</f>
        <v>4.7991825424908617E-2</v>
      </c>
      <c r="G98" s="95">
        <f>Size!G56</f>
        <v>31.285598497829127</v>
      </c>
      <c r="H98" s="81">
        <f>Size!H56</f>
        <v>-0.32591683043335706</v>
      </c>
      <c r="I98" s="178">
        <f>Size!I56</f>
        <v>3.6536733289053487</v>
      </c>
      <c r="J98" s="179">
        <f>Size!J56</f>
        <v>9.8317738907467422E-2</v>
      </c>
      <c r="K98" s="78">
        <f>Size!K56</f>
        <v>2.7653419304685081E-2</v>
      </c>
      <c r="L98" s="79">
        <f>Size!L56</f>
        <v>2562292332.2524052</v>
      </c>
      <c r="M98" s="80">
        <f>Size!M56</f>
        <v>183129808.5229311</v>
      </c>
      <c r="N98" s="78">
        <f>Size!N56</f>
        <v>7.6972382801265962E-2</v>
      </c>
      <c r="O98" s="77">
        <f>Size!O56</f>
        <v>1978457303.4521022</v>
      </c>
      <c r="P98" s="76">
        <f>Size!P56</f>
        <v>90241133.07127738</v>
      </c>
      <c r="Q98" s="78">
        <f>Size!Q56</f>
        <v>4.7791738301381614E-2</v>
      </c>
    </row>
    <row r="99" spans="2:17" ht="15" customHeight="1">
      <c r="B99" s="349"/>
      <c r="C99" s="151" t="s">
        <v>107</v>
      </c>
      <c r="D99" s="77">
        <f>Size!D57</f>
        <v>769787584.74638069</v>
      </c>
      <c r="E99" s="76">
        <f>Size!E57</f>
        <v>82801590.543614268</v>
      </c>
      <c r="F99" s="78">
        <f>Size!F57</f>
        <v>0.12052878987686476</v>
      </c>
      <c r="G99" s="95">
        <f>Size!G57</f>
        <v>34.341274416740312</v>
      </c>
      <c r="H99" s="81">
        <f>Size!H57</f>
        <v>1.8884775956645257</v>
      </c>
      <c r="I99" s="178">
        <f>Size!I57</f>
        <v>2.5230773741120625</v>
      </c>
      <c r="J99" s="179">
        <f>Size!J57</f>
        <v>4.3831580896886546E-2</v>
      </c>
      <c r="K99" s="78">
        <f>Size!K57</f>
        <v>1.7679401137571021E-2</v>
      </c>
      <c r="L99" s="79">
        <f>Size!L57</f>
        <v>1942233637.9459651</v>
      </c>
      <c r="M99" s="80">
        <f>Size!M57</f>
        <v>239026501.8210113</v>
      </c>
      <c r="N99" s="78">
        <f>Size!N57</f>
        <v>0.14033906783929503</v>
      </c>
      <c r="O99" s="77">
        <f>Size!O57</f>
        <v>391094819.08747596</v>
      </c>
      <c r="P99" s="76">
        <f>Size!P57</f>
        <v>42083510.631355882</v>
      </c>
      <c r="Q99" s="78">
        <f>Size!Q57</f>
        <v>0.12057921795576114</v>
      </c>
    </row>
    <row r="100" spans="2:17" ht="15" thickBot="1">
      <c r="B100" s="352"/>
      <c r="C100" s="152" t="s">
        <v>108</v>
      </c>
      <c r="D100" s="144">
        <f>Size!D58</f>
        <v>769632892.7530179</v>
      </c>
      <c r="E100" s="138">
        <f>Size!E58</f>
        <v>9954921.7181668282</v>
      </c>
      <c r="F100" s="140">
        <f>Size!F58</f>
        <v>1.3104133722090166E-2</v>
      </c>
      <c r="G100" s="141">
        <f>Size!G58</f>
        <v>34.33437339586208</v>
      </c>
      <c r="H100" s="142">
        <f>Size!H58</f>
        <v>-1.5523478058579343</v>
      </c>
      <c r="I100" s="180">
        <f>Size!I58</f>
        <v>3.1472196396647107</v>
      </c>
      <c r="J100" s="181">
        <f>Size!J58</f>
        <v>3.2594932119255127E-2</v>
      </c>
      <c r="K100" s="140">
        <f>Size!K58</f>
        <v>1.0465123467456931E-2</v>
      </c>
      <c r="L100" s="143">
        <f>Size!L58</f>
        <v>2422203755.4042621</v>
      </c>
      <c r="M100" s="139">
        <f>Size!M58</f>
        <v>56091977.041113853</v>
      </c>
      <c r="N100" s="140">
        <f>Size!N58</f>
        <v>2.3706393566882838E-2</v>
      </c>
      <c r="O100" s="144">
        <f>Size!O58</f>
        <v>532982803.30851293</v>
      </c>
      <c r="P100" s="138">
        <f>Size!P58</f>
        <v>8292933.8686892986</v>
      </c>
      <c r="Q100" s="140">
        <f>Size!Q58</f>
        <v>1.5805401155435134E-2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3" t="s">
        <v>136</v>
      </c>
      <c r="C102" s="353"/>
      <c r="D102" s="353"/>
      <c r="E102" s="353"/>
      <c r="F102" s="353"/>
      <c r="G102" s="353"/>
      <c r="H102" s="353"/>
      <c r="I102" s="353"/>
      <c r="J102" s="353"/>
      <c r="K102" s="353"/>
      <c r="L102" s="353"/>
      <c r="M102" s="353"/>
      <c r="N102" s="353"/>
      <c r="O102" s="353"/>
      <c r="P102" s="353"/>
      <c r="Q102" s="353"/>
    </row>
    <row r="103" spans="2:17">
      <c r="B103" s="354" t="s">
        <v>16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  <c r="M103" s="354"/>
      <c r="N103" s="354"/>
      <c r="O103" s="354"/>
      <c r="P103" s="354"/>
      <c r="Q103" s="354"/>
    </row>
    <row r="104" spans="2:17" ht="15" thickBot="1">
      <c r="B104" s="354" t="str">
        <f>'HOME PAGE'!H7</f>
        <v>YTD Ending 01-26-2025</v>
      </c>
      <c r="C104" s="354"/>
      <c r="D104" s="354"/>
      <c r="E104" s="354"/>
      <c r="F104" s="354"/>
      <c r="G104" s="354"/>
      <c r="H104" s="354"/>
      <c r="I104" s="354"/>
      <c r="J104" s="354"/>
      <c r="K104" s="354"/>
      <c r="L104" s="354"/>
      <c r="M104" s="354"/>
      <c r="N104" s="354"/>
      <c r="O104" s="354"/>
      <c r="P104" s="354"/>
      <c r="Q104" s="354"/>
    </row>
    <row r="105" spans="2:17">
      <c r="D105" s="355" t="s">
        <v>64</v>
      </c>
      <c r="E105" s="356"/>
      <c r="F105" s="357"/>
      <c r="G105" s="358" t="s">
        <v>21</v>
      </c>
      <c r="H105" s="359"/>
      <c r="I105" s="355" t="s">
        <v>22</v>
      </c>
      <c r="J105" s="356"/>
      <c r="K105" s="357"/>
      <c r="L105" s="358" t="s">
        <v>23</v>
      </c>
      <c r="M105" s="356"/>
      <c r="N105" s="359"/>
      <c r="O105" s="355" t="s">
        <v>24</v>
      </c>
      <c r="P105" s="356"/>
      <c r="Q105" s="35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Data'!D51</f>
        <v>2228297310.0389018</v>
      </c>
      <c r="E107" s="284">
        <f>'Segment Data'!E51</f>
        <v>115851344.01442647</v>
      </c>
      <c r="F107" s="285">
        <f>'Segment Data'!F51</f>
        <v>5.4842275673660561E-2</v>
      </c>
      <c r="G107" s="286">
        <f>'Segment Data'!G51</f>
        <v>99.959965388929149</v>
      </c>
      <c r="H107" s="287">
        <f>'Segment Data'!H51</f>
        <v>7.3082779937578835E-3</v>
      </c>
      <c r="I107" s="288">
        <f>'Segment Data'!I51</f>
        <v>3.0851774852475526</v>
      </c>
      <c r="J107" s="289">
        <f>'Segment Data'!J51</f>
        <v>3.7821503298870685E-2</v>
      </c>
      <c r="K107" s="285">
        <f>'Segment Data'!K51</f>
        <v>1.2411252089650878E-2</v>
      </c>
      <c r="L107" s="290">
        <f>'Segment Data'!L51</f>
        <v>6874692691.3697052</v>
      </c>
      <c r="M107" s="291">
        <f>'Segment Data'!M51</f>
        <v>437317840.26165771</v>
      </c>
      <c r="N107" s="285">
        <f>'Segment Data'!N51</f>
        <v>6.7934189071867296E-2</v>
      </c>
      <c r="O107" s="283">
        <f>'Segment Data'!O51</f>
        <v>2889927817.6305079</v>
      </c>
      <c r="P107" s="284">
        <f>'Segment Data'!P51</f>
        <v>129289891.07075739</v>
      </c>
      <c r="Q107" s="285">
        <f>'Segment Data'!Q51</f>
        <v>4.6833338710185642E-2</v>
      </c>
    </row>
    <row r="108" spans="2:17">
      <c r="B108" s="345" t="s">
        <v>60</v>
      </c>
      <c r="C108" s="151" t="s">
        <v>145</v>
      </c>
      <c r="D108" s="77">
        <f>'Segment Data'!D52</f>
        <v>46218425.304508895</v>
      </c>
      <c r="E108" s="76">
        <f>'Segment Data'!E52</f>
        <v>-1581976.2770356834</v>
      </c>
      <c r="F108" s="78">
        <f>'Segment Data'!F52</f>
        <v>-3.3095459968823238E-2</v>
      </c>
      <c r="G108" s="95">
        <f>'Segment Data'!G52</f>
        <v>2.0733284436307384</v>
      </c>
      <c r="H108" s="81">
        <f>'Segment Data'!H52</f>
        <v>-0.18839906367052173</v>
      </c>
      <c r="I108" s="178">
        <f>'Segment Data'!I52</f>
        <v>5.1535582967309814</v>
      </c>
      <c r="J108" s="179">
        <f>'Segment Data'!J52</f>
        <v>8.5303962303906467E-2</v>
      </c>
      <c r="K108" s="78">
        <f>'Segment Data'!K52</f>
        <v>1.6831034252654448E-2</v>
      </c>
      <c r="L108" s="79">
        <f>'Segment Data'!L52</f>
        <v>238189349.18989295</v>
      </c>
      <c r="M108" s="80">
        <f>'Segment Data'!M52</f>
        <v>-4075243.3131251633</v>
      </c>
      <c r="N108" s="78">
        <f>'Segment Data'!N52</f>
        <v>-1.6821456536511393E-2</v>
      </c>
      <c r="O108" s="77">
        <f>'Segment Data'!O52</f>
        <v>100048640.36584269</v>
      </c>
      <c r="P108" s="76">
        <f>'Segment Data'!P52</f>
        <v>-2744449.2775042951</v>
      </c>
      <c r="Q108" s="78">
        <f>'Segment Data'!Q52</f>
        <v>-2.6698772135622082E-2</v>
      </c>
    </row>
    <row r="109" spans="2:17">
      <c r="B109" s="346"/>
      <c r="C109" s="151" t="s">
        <v>149</v>
      </c>
      <c r="D109" s="77">
        <f>'Segment Data'!D53</f>
        <v>34664990.658070289</v>
      </c>
      <c r="E109" s="76">
        <f>'Segment Data'!E53</f>
        <v>-633831.44733259082</v>
      </c>
      <c r="F109" s="78">
        <f>'Segment Data'!F53</f>
        <v>-1.7956164243666813E-2</v>
      </c>
      <c r="G109" s="95">
        <f>'Segment Data'!G53</f>
        <v>1.5550488935104285</v>
      </c>
      <c r="H109" s="81">
        <f>'Segment Data'!H53</f>
        <v>-0.11515291002311634</v>
      </c>
      <c r="I109" s="178">
        <f>'Segment Data'!I53</f>
        <v>4.314396369816361</v>
      </c>
      <c r="J109" s="179">
        <f>'Segment Data'!J53</f>
        <v>-1.1132051900180073E-2</v>
      </c>
      <c r="K109" s="78">
        <f>'Segment Data'!K53</f>
        <v>-2.5735703976168612E-3</v>
      </c>
      <c r="L109" s="79">
        <f>'Segment Data'!L53</f>
        <v>149558509.85489652</v>
      </c>
      <c r="M109" s="80">
        <f>'Segment Data'!M53</f>
        <v>-3127548.4151397645</v>
      </c>
      <c r="N109" s="78">
        <f>'Segment Data'!N53</f>
        <v>-2.0483523188531531E-2</v>
      </c>
      <c r="O109" s="77">
        <f>'Segment Data'!O53</f>
        <v>69299829.074135765</v>
      </c>
      <c r="P109" s="76">
        <f>'Segment Data'!P53</f>
        <v>2169833.3548815101</v>
      </c>
      <c r="Q109" s="78">
        <f>'Segment Data'!Q53</f>
        <v>3.2322858531914932E-2</v>
      </c>
    </row>
    <row r="110" spans="2:17">
      <c r="B110" s="346"/>
      <c r="C110" s="151" t="s">
        <v>146</v>
      </c>
      <c r="D110" s="77">
        <f>'Segment Data'!D54</f>
        <v>1063127414.7231432</v>
      </c>
      <c r="E110" s="76">
        <f>'Segment Data'!E54</f>
        <v>120759556.50193822</v>
      </c>
      <c r="F110" s="78">
        <f>'Segment Data'!F54</f>
        <v>0.12814481674903638</v>
      </c>
      <c r="G110" s="95">
        <f>'Segment Data'!G54</f>
        <v>47.691203099774803</v>
      </c>
      <c r="H110" s="81">
        <f>'Segment Data'!H54</f>
        <v>3.1020524563545848</v>
      </c>
      <c r="I110" s="178">
        <f>'Segment Data'!I54</f>
        <v>3.3140128886632687</v>
      </c>
      <c r="J110" s="179">
        <f>'Segment Data'!J54</f>
        <v>-5.3329182085217752E-3</v>
      </c>
      <c r="K110" s="78">
        <f>'Segment Data'!K54</f>
        <v>-1.6066172429161909E-3</v>
      </c>
      <c r="L110" s="79">
        <f>'Segment Data'!L54</f>
        <v>3523217954.6837568</v>
      </c>
      <c r="M110" s="80">
        <f>'Segment Data'!M54</f>
        <v>395173155.96645021</v>
      </c>
      <c r="N110" s="78">
        <f>'Segment Data'!N54</f>
        <v>0.12633231983394094</v>
      </c>
      <c r="O110" s="77">
        <f>'Segment Data'!O54</f>
        <v>1335763638.3546798</v>
      </c>
      <c r="P110" s="76">
        <f>'Segment Data'!P54</f>
        <v>101073562.33016276</v>
      </c>
      <c r="Q110" s="78">
        <f>'Segment Data'!Q54</f>
        <v>8.1861484345611413E-2</v>
      </c>
    </row>
    <row r="111" spans="2:17">
      <c r="B111" s="346"/>
      <c r="C111" s="151" t="s">
        <v>148</v>
      </c>
      <c r="D111" s="77">
        <f>'Segment Data'!D55</f>
        <v>49072586.442020021</v>
      </c>
      <c r="E111" s="76">
        <f>'Segment Data'!E55</f>
        <v>10086601.953486361</v>
      </c>
      <c r="F111" s="78">
        <f>'Segment Data'!F55</f>
        <v>0.25872379743168922</v>
      </c>
      <c r="G111" s="95">
        <f>'Segment Data'!G55</f>
        <v>2.2013642525125694</v>
      </c>
      <c r="H111" s="81">
        <f>'Segment Data'!H55</f>
        <v>0.35670038778510516</v>
      </c>
      <c r="I111" s="178">
        <f>'Segment Data'!I55</f>
        <v>4.7972290070986956</v>
      </c>
      <c r="J111" s="179">
        <f>'Segment Data'!J55</f>
        <v>7.1163048616244673E-2</v>
      </c>
      <c r="K111" s="78">
        <f>'Segment Data'!K55</f>
        <v>1.5057565688121556E-2</v>
      </c>
      <c r="L111" s="79">
        <f>'Segment Data'!L55</f>
        <v>235412435.13301662</v>
      </c>
      <c r="M111" s="80">
        <f>'Segment Data'!M55</f>
        <v>51162100.983832806</v>
      </c>
      <c r="N111" s="78">
        <f>'Segment Data'!N55</f>
        <v>0.27767711369471859</v>
      </c>
      <c r="O111" s="77">
        <f>'Segment Data'!O55</f>
        <v>106191258.73852304</v>
      </c>
      <c r="P111" s="76">
        <f>'Segment Data'!P55</f>
        <v>18062368.406681925</v>
      </c>
      <c r="Q111" s="78">
        <f>'Segment Data'!Q55</f>
        <v>0.20495399793041491</v>
      </c>
    </row>
    <row r="112" spans="2:17" ht="15" thickBot="1">
      <c r="B112" s="347"/>
      <c r="C112" s="151" t="s">
        <v>147</v>
      </c>
      <c r="D112" s="144">
        <f>'Segment Data'!D56</f>
        <v>1035213892.9111972</v>
      </c>
      <c r="E112" s="138">
        <f>'Segment Data'!E56</f>
        <v>-12779006.716696858</v>
      </c>
      <c r="F112" s="140">
        <f>'Segment Data'!F56</f>
        <v>-1.219379131407688E-2</v>
      </c>
      <c r="G112" s="141">
        <f>'Segment Data'!G56</f>
        <v>46.439020699502315</v>
      </c>
      <c r="H112" s="142">
        <f>'Segment Data'!H56</f>
        <v>-3.1478925924555412</v>
      </c>
      <c r="I112" s="180">
        <f>'Segment Data'!I56</f>
        <v>2.6355079478654009</v>
      </c>
      <c r="J112" s="181">
        <f>'Segment Data'!J56</f>
        <v>3.0405309824744986E-2</v>
      </c>
      <c r="K112" s="140">
        <f>'Segment Data'!K56</f>
        <v>1.1671444103873527E-2</v>
      </c>
      <c r="L112" s="143">
        <f>'Segment Data'!L56</f>
        <v>2728314442.508142</v>
      </c>
      <c r="M112" s="139">
        <f>'Segment Data'!M56</f>
        <v>-1814624.9603610039</v>
      </c>
      <c r="N112" s="140">
        <f>'Segment Data'!N56</f>
        <v>-6.6466636393993077E-4</v>
      </c>
      <c r="O112" s="144">
        <f>'Segment Data'!O56</f>
        <v>1278624451.0973268</v>
      </c>
      <c r="P112" s="138">
        <f>'Segment Data'!P56</f>
        <v>10728576.256535769</v>
      </c>
      <c r="Q112" s="140">
        <f>'Segment Data'!Q56</f>
        <v>8.4617171405206686E-3</v>
      </c>
    </row>
    <row r="113" spans="2:17">
      <c r="B113" s="351" t="s">
        <v>61</v>
      </c>
      <c r="C113" s="150" t="s">
        <v>74</v>
      </c>
      <c r="D113" s="116">
        <f>'Type Data'!D35</f>
        <v>1862720900.9917526</v>
      </c>
      <c r="E113" s="110">
        <f>'Type Data'!E35</f>
        <v>108593013.44628644</v>
      </c>
      <c r="F113" s="112">
        <f>'Type Data'!F35</f>
        <v>6.190712445615329E-2</v>
      </c>
      <c r="G113" s="113">
        <f>'Type Data'!G35</f>
        <v>83.560445885526747</v>
      </c>
      <c r="H113" s="114">
        <f>'Type Data'!H35</f>
        <v>0.56199475708258717</v>
      </c>
      <c r="I113" s="182">
        <f>'Type Data'!I35</f>
        <v>3.0624387273530544</v>
      </c>
      <c r="J113" s="183">
        <f>'Type Data'!J35</f>
        <v>3.5443604086581537E-2</v>
      </c>
      <c r="K113" s="112">
        <f>'Type Data'!K35</f>
        <v>1.1709171188995457E-2</v>
      </c>
      <c r="L113" s="115">
        <f>'Type Data'!L35</f>
        <v>5704468625.4471178</v>
      </c>
      <c r="M113" s="111">
        <f>'Type Data'!M35</f>
        <v>394732064.26127148</v>
      </c>
      <c r="N113" s="112">
        <f>'Type Data'!N35</f>
        <v>7.4341176763224256E-2</v>
      </c>
      <c r="O113" s="116">
        <f>'Type Data'!O35</f>
        <v>2393770416.215673</v>
      </c>
      <c r="P113" s="110">
        <f>'Type Data'!P35</f>
        <v>127480881.77185154</v>
      </c>
      <c r="Q113" s="112">
        <f>'Type Data'!Q35</f>
        <v>5.6250924621216634E-2</v>
      </c>
    </row>
    <row r="114" spans="2:17">
      <c r="B114" s="349"/>
      <c r="C114" s="151" t="s">
        <v>75</v>
      </c>
      <c r="D114" s="77">
        <f>'Type Data'!D36</f>
        <v>227628078.60247982</v>
      </c>
      <c r="E114" s="76">
        <f>'Type Data'!E36</f>
        <v>10049488.671692044</v>
      </c>
      <c r="F114" s="78">
        <f>'Type Data'!F36</f>
        <v>4.6187856419553079E-2</v>
      </c>
      <c r="G114" s="95">
        <f>'Type Data'!G36</f>
        <v>10.211247285603502</v>
      </c>
      <c r="H114" s="81">
        <f>'Type Data'!H36</f>
        <v>-8.3718144902036329E-2</v>
      </c>
      <c r="I114" s="178">
        <f>'Type Data'!I36</f>
        <v>3.1523409130879019</v>
      </c>
      <c r="J114" s="179">
        <f>'Type Data'!J36</f>
        <v>8.3015941750877786E-2</v>
      </c>
      <c r="K114" s="78">
        <f>'Type Data'!K36</f>
        <v>2.704697043360493E-2</v>
      </c>
      <c r="L114" s="79">
        <f>'Type Data'!L36</f>
        <v>717561305.14618587</v>
      </c>
      <c r="M114" s="80">
        <f>'Type Data'!M36</f>
        <v>49741905.843320608</v>
      </c>
      <c r="N114" s="78">
        <f>'Type Data'!N36</f>
        <v>7.4484068440129225E-2</v>
      </c>
      <c r="O114" s="77">
        <f>'Type Data'!O36</f>
        <v>227735054.74291679</v>
      </c>
      <c r="P114" s="76">
        <f>'Type Data'!P36</f>
        <v>20324603.262699395</v>
      </c>
      <c r="Q114" s="78">
        <f>'Type Data'!Q36</f>
        <v>9.7992184664030466E-2</v>
      </c>
    </row>
    <row r="115" spans="2:17">
      <c r="B115" s="349"/>
      <c r="C115" s="151" t="s">
        <v>76</v>
      </c>
      <c r="D115" s="77">
        <f>'Type Data'!D37</f>
        <v>130679261.52445304</v>
      </c>
      <c r="E115" s="76">
        <f>'Type Data'!E37</f>
        <v>-2166486.0307797045</v>
      </c>
      <c r="F115" s="78">
        <f>'Type Data'!F37</f>
        <v>-1.6308282881835966E-2</v>
      </c>
      <c r="G115" s="95">
        <f>'Type Data'!G37</f>
        <v>5.862186522500938</v>
      </c>
      <c r="H115" s="81">
        <f>'Type Data'!H37</f>
        <v>-0.42355316864163584</v>
      </c>
      <c r="I115" s="178">
        <f>'Type Data'!I37</f>
        <v>3.2915527093521146</v>
      </c>
      <c r="J115" s="179">
        <f>'Type Data'!J37</f>
        <v>1.2652542263823285E-2</v>
      </c>
      <c r="K115" s="78">
        <f>'Type Data'!K37</f>
        <v>3.8587763027438915E-3</v>
      </c>
      <c r="L115" s="79">
        <f>'Type Data'!L37</f>
        <v>430137677.32694697</v>
      </c>
      <c r="M115" s="80">
        <f>'Type Data'!M37</f>
        <v>-5450266.5288746357</v>
      </c>
      <c r="N115" s="78">
        <f>'Type Data'!N37</f>
        <v>-1.2512436594614883E-2</v>
      </c>
      <c r="O115" s="77">
        <f>'Type Data'!O37</f>
        <v>239346070.99085584</v>
      </c>
      <c r="P115" s="76">
        <f>'Type Data'!P37</f>
        <v>-16016905.672750503</v>
      </c>
      <c r="Q115" s="78">
        <f>'Type Data'!Q37</f>
        <v>-6.2722113761423698E-2</v>
      </c>
    </row>
    <row r="116" spans="2:17" ht="15" thickBot="1">
      <c r="B116" s="352"/>
      <c r="C116" s="152" t="s">
        <v>77</v>
      </c>
      <c r="D116" s="144">
        <f>'Type Data'!D38</f>
        <v>7269068.9202660574</v>
      </c>
      <c r="E116" s="138">
        <f>'Type Data'!E38</f>
        <v>-624672.07276048325</v>
      </c>
      <c r="F116" s="140">
        <f>'Type Data'!F38</f>
        <v>-7.9135111389178933E-2</v>
      </c>
      <c r="G116" s="141">
        <f>'Type Data'!G38</f>
        <v>0.32608569530017073</v>
      </c>
      <c r="H116" s="142">
        <f>'Type Data'!H38</f>
        <v>-4.7415165544747506E-2</v>
      </c>
      <c r="I116" s="180">
        <f>'Type Data'!I38</f>
        <v>3.0987577221409168</v>
      </c>
      <c r="J116" s="181">
        <f>'Type Data'!J38</f>
        <v>2.9117258269315993E-2</v>
      </c>
      <c r="K116" s="140">
        <f>'Type Data'!K38</f>
        <v>9.4855598276130659E-3</v>
      </c>
      <c r="L116" s="143">
        <f>'Type Data'!L38</f>
        <v>22525083.44944898</v>
      </c>
      <c r="M116" s="139">
        <f>'Type Data'!M38</f>
        <v>-1705863.3140672818</v>
      </c>
      <c r="N116" s="140">
        <f>'Type Data'!N38</f>
        <v>-7.0400192395112846E-2</v>
      </c>
      <c r="O116" s="144">
        <f>'Type Data'!O38</f>
        <v>29076275.681064229</v>
      </c>
      <c r="P116" s="138">
        <f>'Type Data'!P38</f>
        <v>-2498688.291041933</v>
      </c>
      <c r="Q116" s="140">
        <f>'Type Data'!Q38</f>
        <v>-7.9135111389178933E-2</v>
      </c>
    </row>
    <row r="117" spans="2:17" ht="15" thickBot="1">
      <c r="B117" s="94" t="s">
        <v>78</v>
      </c>
      <c r="C117" s="153" t="s">
        <v>79</v>
      </c>
      <c r="D117" s="137">
        <f>Granola!D11</f>
        <v>1487503.5341942564</v>
      </c>
      <c r="E117" s="131">
        <f>Granola!E11</f>
        <v>-49613.593068013666</v>
      </c>
      <c r="F117" s="133">
        <f>Granola!F11</f>
        <v>-3.2277041344519718E-2</v>
      </c>
      <c r="G117" s="134">
        <f>Granola!G11</f>
        <v>6.672843929940922E-2</v>
      </c>
      <c r="H117" s="135">
        <f>Granola!H11</f>
        <v>-6.0019138701598862E-3</v>
      </c>
      <c r="I117" s="184">
        <f>Granola!I11</f>
        <v>4.1028726334601435</v>
      </c>
      <c r="J117" s="185">
        <f>Granola!J11</f>
        <v>0.73696359934451738</v>
      </c>
      <c r="K117" s="133">
        <f>Granola!K11</f>
        <v>0.2189493512376369</v>
      </c>
      <c r="L117" s="136">
        <f>Granola!L11</f>
        <v>6103037.5426208591</v>
      </c>
      <c r="M117" s="132">
        <f>Granola!M11</f>
        <v>929241.1174749257</v>
      </c>
      <c r="N117" s="133">
        <f>Granola!N11</f>
        <v>0.17960527263086415</v>
      </c>
      <c r="O117" s="137">
        <f>Granola!O11</f>
        <v>3658308.9455603394</v>
      </c>
      <c r="P117" s="131">
        <f>Granola!P11</f>
        <v>1825226.5037173389</v>
      </c>
      <c r="Q117" s="133">
        <f>Granola!Q11</f>
        <v>0.99571435635062699</v>
      </c>
    </row>
    <row r="118" spans="2:17">
      <c r="B118" s="348" t="s">
        <v>80</v>
      </c>
      <c r="C118" s="154" t="s">
        <v>14</v>
      </c>
      <c r="D118" s="125">
        <f>'NB vs PL'!D19</f>
        <v>1865065358.6402192</v>
      </c>
      <c r="E118" s="117">
        <f>'NB vs PL'!E19</f>
        <v>85113252.444256783</v>
      </c>
      <c r="F118" s="121">
        <f>'NB vs PL'!F19</f>
        <v>4.7817720571233339E-2</v>
      </c>
      <c r="G118" s="122">
        <f>'NB vs PL'!G19</f>
        <v>83.665616728008516</v>
      </c>
      <c r="H118" s="123">
        <f>'NB vs PL'!H19</f>
        <v>-0.55473513231022764</v>
      </c>
      <c r="I118" s="186">
        <f>'NB vs PL'!I19</f>
        <v>3.316106391816914</v>
      </c>
      <c r="J118" s="187">
        <f>'NB vs PL'!J19</f>
        <v>4.834094125679389E-2</v>
      </c>
      <c r="K118" s="121">
        <f>'NB vs PL'!K19</f>
        <v>1.479327142298658E-2</v>
      </c>
      <c r="L118" s="124">
        <f>'NB vs PL'!L19</f>
        <v>6184755156.9431362</v>
      </c>
      <c r="M118" s="118">
        <f>'NB vs PL'!M19</f>
        <v>368289160.66425228</v>
      </c>
      <c r="N118" s="121">
        <f>'NB vs PL'!N19</f>
        <v>6.3318372513458732E-2</v>
      </c>
      <c r="O118" s="125">
        <f>'NB vs PL'!O19</f>
        <v>2499163095.8686771</v>
      </c>
      <c r="P118" s="117">
        <f>'NB vs PL'!P19</f>
        <v>118720893.4817543</v>
      </c>
      <c r="Q118" s="121">
        <f>'NB vs PL'!Q19</f>
        <v>4.9873461898259995E-2</v>
      </c>
    </row>
    <row r="119" spans="2:17" ht="15" thickBot="1">
      <c r="B119" s="350"/>
      <c r="C119" s="155" t="s">
        <v>13</v>
      </c>
      <c r="D119" s="130">
        <f>'NB vs PL'!D20</f>
        <v>364124398.84816056</v>
      </c>
      <c r="E119" s="119">
        <f>'NB vs PL'!E20</f>
        <v>30629972.372231662</v>
      </c>
      <c r="F119" s="126">
        <f>'NB vs PL'!F20</f>
        <v>9.1845530061482106E-2</v>
      </c>
      <c r="G119" s="127">
        <f>'NB vs PL'!G20</f>
        <v>16.334383271993154</v>
      </c>
      <c r="H119" s="128">
        <f>'NB vs PL'!H20</f>
        <v>0.55473513231129168</v>
      </c>
      <c r="I119" s="188">
        <f>'NB vs PL'!I20</f>
        <v>1.9043140575010711</v>
      </c>
      <c r="J119" s="189">
        <f>'NB vs PL'!J20</f>
        <v>3.2578296480528346E-2</v>
      </c>
      <c r="K119" s="126">
        <f>'NB vs PL'!K20</f>
        <v>1.7405392982802977E-2</v>
      </c>
      <c r="L119" s="129">
        <f>'NB vs PL'!L20</f>
        <v>693407211.40567899</v>
      </c>
      <c r="M119" s="120">
        <f>'NB vs PL'!M20</f>
        <v>69193767.269646764</v>
      </c>
      <c r="N119" s="126">
        <f>'NB vs PL'!N20</f>
        <v>0.11084953058871903</v>
      </c>
      <c r="O119" s="130">
        <f>'NB vs PL'!O20</f>
        <v>391981063.13219631</v>
      </c>
      <c r="P119" s="119">
        <f>'NB vs PL'!P20</f>
        <v>10698034.348956704</v>
      </c>
      <c r="Q119" s="126">
        <f>'NB vs PL'!Q20</f>
        <v>2.8057987220403046E-2</v>
      </c>
    </row>
    <row r="120" spans="2:17">
      <c r="B120" s="351" t="s">
        <v>62</v>
      </c>
      <c r="C120" s="150" t="s">
        <v>70</v>
      </c>
      <c r="D120" s="116">
        <f>Package!D35</f>
        <v>1143003812.5384631</v>
      </c>
      <c r="E120" s="110">
        <f>Package!E35</f>
        <v>27961018.532563686</v>
      </c>
      <c r="F120" s="112">
        <f>Package!F35</f>
        <v>2.5076184235145824E-2</v>
      </c>
      <c r="G120" s="113">
        <f>Package!G35</f>
        <v>51.274406258994311</v>
      </c>
      <c r="H120" s="114">
        <f>Package!H35</f>
        <v>-1.4850450338770997</v>
      </c>
      <c r="I120" s="182">
        <f>Package!I35</f>
        <v>3.3153460795976306</v>
      </c>
      <c r="J120" s="183">
        <f>Package!J35</f>
        <v>5.7228390692594999E-2</v>
      </c>
      <c r="K120" s="112">
        <f>Package!K35</f>
        <v>1.7564862953685353E-2</v>
      </c>
      <c r="L120" s="115">
        <f>Package!L35</f>
        <v>3789453208.8645387</v>
      </c>
      <c r="M120" s="111">
        <f>Package!M35</f>
        <v>156512557.82782412</v>
      </c>
      <c r="N120" s="112">
        <f>Package!N35</f>
        <v>4.3081506928322896E-2</v>
      </c>
      <c r="O120" s="116">
        <f>Package!O35</f>
        <v>2136308847.9929607</v>
      </c>
      <c r="P120" s="110">
        <f>Package!P35</f>
        <v>66010894.947583914</v>
      </c>
      <c r="Q120" s="112">
        <f>Package!Q35</f>
        <v>3.1884731784853911E-2</v>
      </c>
    </row>
    <row r="121" spans="2:17">
      <c r="B121" s="349"/>
      <c r="C121" s="151" t="s">
        <v>71</v>
      </c>
      <c r="D121" s="77">
        <f>Package!D36</f>
        <v>747615859.42683721</v>
      </c>
      <c r="E121" s="76">
        <f>Package!E36</f>
        <v>79294723.413475513</v>
      </c>
      <c r="F121" s="78">
        <f>Package!F36</f>
        <v>0.11864763680299074</v>
      </c>
      <c r="G121" s="95">
        <f>Package!G36</f>
        <v>33.537560313805926</v>
      </c>
      <c r="H121" s="81">
        <f>Package!H36</f>
        <v>1.9152256258092848</v>
      </c>
      <c r="I121" s="178">
        <f>Package!I36</f>
        <v>2.5841858358740546</v>
      </c>
      <c r="J121" s="179">
        <f>Package!J36</f>
        <v>4.4636469732143969E-2</v>
      </c>
      <c r="K121" s="78">
        <f>Package!K36</f>
        <v>1.7576531619054842E-2</v>
      </c>
      <c r="L121" s="79">
        <f>Package!L36</f>
        <v>1931978314.6056411</v>
      </c>
      <c r="M121" s="80">
        <f>Package!M36</f>
        <v>234743797.26366687</v>
      </c>
      <c r="N121" s="78">
        <f>Package!N36</f>
        <v>0.1383095823618396</v>
      </c>
      <c r="O121" s="77">
        <f>Package!O36</f>
        <v>391614141.99249566</v>
      </c>
      <c r="P121" s="76">
        <f>Package!P36</f>
        <v>41107203.883256972</v>
      </c>
      <c r="Q121" s="78">
        <f>Package!Q36</f>
        <v>0.11727928726604989</v>
      </c>
    </row>
    <row r="122" spans="2:17" ht="15" customHeight="1">
      <c r="B122" s="349"/>
      <c r="C122" s="151" t="s">
        <v>72</v>
      </c>
      <c r="D122" s="77">
        <f>Package!D37</f>
        <v>67469367.241222873</v>
      </c>
      <c r="E122" s="76">
        <f>Package!E37</f>
        <v>-945291.85719934106</v>
      </c>
      <c r="F122" s="78">
        <f>Package!F37</f>
        <v>-1.3817095190658364E-2</v>
      </c>
      <c r="G122" s="95">
        <f>Package!G37</f>
        <v>3.0266318519802229</v>
      </c>
      <c r="H122" s="81">
        <f>Package!H37</f>
        <v>-0.21048146225775222</v>
      </c>
      <c r="I122" s="178">
        <f>Package!I37</f>
        <v>2.784870642747955</v>
      </c>
      <c r="J122" s="179">
        <f>Package!J37</f>
        <v>-1.7825935965685602E-2</v>
      </c>
      <c r="K122" s="78">
        <f>Package!K37</f>
        <v>-6.3602803461041109E-3</v>
      </c>
      <c r="L122" s="79">
        <f>Package!L37</f>
        <v>187893460.11486217</v>
      </c>
      <c r="M122" s="80">
        <f>Package!M37</f>
        <v>-3852070.8741458058</v>
      </c>
      <c r="N122" s="78">
        <f>Package!N37</f>
        <v>-2.0089494937781002E-2</v>
      </c>
      <c r="O122" s="77">
        <f>Package!O37</f>
        <v>50053764.865741119</v>
      </c>
      <c r="P122" s="76">
        <f>Package!P37</f>
        <v>510144.4148074761</v>
      </c>
      <c r="Q122" s="78">
        <f>Package!Q37</f>
        <v>1.0296873949950956E-2</v>
      </c>
    </row>
    <row r="123" spans="2:17" ht="15" thickBot="1">
      <c r="B123" s="352"/>
      <c r="C123" s="152" t="s">
        <v>73</v>
      </c>
      <c r="D123" s="144">
        <f>Package!D38</f>
        <v>228034018.25776523</v>
      </c>
      <c r="E123" s="138">
        <f>Package!E38</f>
        <v>10292594.687662959</v>
      </c>
      <c r="F123" s="140">
        <f>Package!F38</f>
        <v>4.7269805252968956E-2</v>
      </c>
      <c r="G123" s="141">
        <f>Package!G38</f>
        <v>10.229457474032811</v>
      </c>
      <c r="H123" s="142">
        <f>Package!H38</f>
        <v>-7.3212605575376344E-2</v>
      </c>
      <c r="I123" s="180">
        <f>Package!I38</f>
        <v>3.1491100159012113</v>
      </c>
      <c r="J123" s="181">
        <f>Package!J38</f>
        <v>8.1002002953762364E-2</v>
      </c>
      <c r="K123" s="140">
        <f>Package!K38</f>
        <v>2.6401287898578877E-2</v>
      </c>
      <c r="L123" s="143">
        <f>Package!L38</f>
        <v>718104210.86172819</v>
      </c>
      <c r="M123" s="139">
        <f>Package!M38</f>
        <v>50050004.455712914</v>
      </c>
      <c r="N123" s="140">
        <f>Package!N38</f>
        <v>7.4919076888941297E-2</v>
      </c>
      <c r="O123" s="144">
        <f>Package!O38</f>
        <v>227893470.73593289</v>
      </c>
      <c r="P123" s="138">
        <f>Package!P38</f>
        <v>20418227.510931969</v>
      </c>
      <c r="Q123" s="140">
        <f>Package!Q38</f>
        <v>9.8412838050219761E-2</v>
      </c>
    </row>
    <row r="124" spans="2:17">
      <c r="B124" s="348" t="s">
        <v>81</v>
      </c>
      <c r="C124" s="156" t="s">
        <v>82</v>
      </c>
      <c r="D124" s="116">
        <f>Flavor!D107</f>
        <v>224831891.44402844</v>
      </c>
      <c r="E124" s="110">
        <f>Flavor!E107</f>
        <v>5071027.2773056924</v>
      </c>
      <c r="F124" s="112">
        <f>Flavor!F107</f>
        <v>2.3075206299964904E-2</v>
      </c>
      <c r="G124" s="113">
        <f>Flavor!G107</f>
        <v>10.085812151646946</v>
      </c>
      <c r="H124" s="114">
        <f>Flavor!H107</f>
        <v>-0.3124099358025525</v>
      </c>
      <c r="I124" s="182">
        <f>Flavor!I107</f>
        <v>3.0938452657709528</v>
      </c>
      <c r="J124" s="183">
        <f>Flavor!J107</f>
        <v>2.191881178825561E-2</v>
      </c>
      <c r="K124" s="112">
        <f>Flavor!K107</f>
        <v>7.1352007011229925E-3</v>
      </c>
      <c r="L124" s="115">
        <f>Flavor!L107</f>
        <v>695595082.93843615</v>
      </c>
      <c r="M124" s="111">
        <f>Flavor!M107</f>
        <v>20505870.754582405</v>
      </c>
      <c r="N124" s="112">
        <f>Flavor!N107</f>
        <v>3.0375053229258001E-2</v>
      </c>
      <c r="O124" s="116">
        <f>Flavor!O107</f>
        <v>310009964.82149458</v>
      </c>
      <c r="P124" s="110">
        <f>Flavor!P107</f>
        <v>-3530180.0080806017</v>
      </c>
      <c r="Q124" s="112">
        <f>Flavor!Q107</f>
        <v>-1.125910052124085E-2</v>
      </c>
    </row>
    <row r="125" spans="2:17">
      <c r="B125" s="349"/>
      <c r="C125" s="151" t="s">
        <v>83</v>
      </c>
      <c r="D125" s="77">
        <f>Flavor!D108</f>
        <v>284906192.72375989</v>
      </c>
      <c r="E125" s="76">
        <f>Flavor!E108</f>
        <v>-5248636.4170665145</v>
      </c>
      <c r="F125" s="78">
        <f>Flavor!F108</f>
        <v>-1.8089088617301949E-2</v>
      </c>
      <c r="G125" s="95">
        <f>Flavor!G108</f>
        <v>12.78070616315622</v>
      </c>
      <c r="H125" s="81">
        <f>Flavor!H108</f>
        <v>-0.94828222880488156</v>
      </c>
      <c r="I125" s="178">
        <f>Flavor!I108</f>
        <v>2.8791339854634783</v>
      </c>
      <c r="J125" s="179">
        <f>Flavor!J108</f>
        <v>6.5756011629809041E-2</v>
      </c>
      <c r="K125" s="78">
        <f>Flavor!K108</f>
        <v>2.3372619051327165E-2</v>
      </c>
      <c r="L125" s="79">
        <f>Flavor!L108</f>
        <v>820283102.13998461</v>
      </c>
      <c r="M125" s="80">
        <f>Flavor!M108</f>
        <v>3967896.8337118626</v>
      </c>
      <c r="N125" s="78">
        <f>Flavor!N108</f>
        <v>4.8607410567871878E-3</v>
      </c>
      <c r="O125" s="77">
        <f>Flavor!O108</f>
        <v>299548285.27577424</v>
      </c>
      <c r="P125" s="76">
        <f>Flavor!P108</f>
        <v>8381038.5020423532</v>
      </c>
      <c r="Q125" s="78">
        <f>Flavor!Q108</f>
        <v>2.8784276373486874E-2</v>
      </c>
    </row>
    <row r="126" spans="2:17">
      <c r="B126" s="349"/>
      <c r="C126" s="151" t="s">
        <v>84</v>
      </c>
      <c r="D126" s="77">
        <f>Flavor!D109</f>
        <v>410812074.72806889</v>
      </c>
      <c r="E126" s="76">
        <f>Flavor!E109</f>
        <v>35241884.223796606</v>
      </c>
      <c r="F126" s="78">
        <f>Flavor!F109</f>
        <v>9.3835680026888912E-2</v>
      </c>
      <c r="G126" s="95">
        <f>Flavor!G109</f>
        <v>18.428761990676655</v>
      </c>
      <c r="H126" s="81">
        <f>Flavor!H109</f>
        <v>0.65825373800436537</v>
      </c>
      <c r="I126" s="178">
        <f>Flavor!I109</f>
        <v>3.0517403947064086</v>
      </c>
      <c r="J126" s="179">
        <f>Flavor!J109</f>
        <v>5.5279399865672652E-2</v>
      </c>
      <c r="K126" s="78">
        <f>Flavor!K109</f>
        <v>1.8448229414917111E-2</v>
      </c>
      <c r="L126" s="79">
        <f>Flavor!L109</f>
        <v>1253691803.0807955</v>
      </c>
      <c r="M126" s="80">
        <f>Flavor!M109</f>
        <v>128310376.40983915</v>
      </c>
      <c r="N126" s="78">
        <f>Flavor!N109</f>
        <v>0.11401501159424685</v>
      </c>
      <c r="O126" s="77">
        <f>Flavor!O109</f>
        <v>393567586.70301139</v>
      </c>
      <c r="P126" s="76">
        <f>Flavor!P109</f>
        <v>26407653.348929584</v>
      </c>
      <c r="Q126" s="78">
        <f>Flavor!Q109</f>
        <v>7.1924115215105902E-2</v>
      </c>
    </row>
    <row r="127" spans="2:17">
      <c r="B127" s="349"/>
      <c r="C127" s="151" t="s">
        <v>85</v>
      </c>
      <c r="D127" s="77">
        <f>Flavor!D110</f>
        <v>52608387.324105263</v>
      </c>
      <c r="E127" s="76">
        <f>Flavor!E110</f>
        <v>5482422.1483737305</v>
      </c>
      <c r="F127" s="78">
        <f>Flavor!F110</f>
        <v>0.11633548783414657</v>
      </c>
      <c r="G127" s="95">
        <f>Flavor!G110</f>
        <v>2.3599779761853834</v>
      </c>
      <c r="H127" s="81">
        <f>Flavor!H110</f>
        <v>0.13016215415209098</v>
      </c>
      <c r="I127" s="178">
        <f>Flavor!I110</f>
        <v>3.4859688303315881</v>
      </c>
      <c r="J127" s="179">
        <f>Flavor!J110</f>
        <v>-3.6186073583018619E-2</v>
      </c>
      <c r="K127" s="78">
        <f>Flavor!K110</f>
        <v>-1.0273845009712819E-2</v>
      </c>
      <c r="L127" s="79">
        <f>Flavor!L110</f>
        <v>183391198.42584237</v>
      </c>
      <c r="M127" s="80">
        <f>Flavor!M110</f>
        <v>17406249.080430567</v>
      </c>
      <c r="N127" s="78">
        <f>Flavor!N110</f>
        <v>0.10486643005329636</v>
      </c>
      <c r="O127" s="77">
        <f>Flavor!O110</f>
        <v>73355241.780694723</v>
      </c>
      <c r="P127" s="76">
        <f>Flavor!P110</f>
        <v>6515870.4300607294</v>
      </c>
      <c r="Q127" s="78">
        <f>Flavor!Q110</f>
        <v>9.7485513379217681E-2</v>
      </c>
    </row>
    <row r="128" spans="2:17">
      <c r="B128" s="349"/>
      <c r="C128" s="151" t="s">
        <v>86</v>
      </c>
      <c r="D128" s="77">
        <f>Flavor!D111</f>
        <v>415812678.61282283</v>
      </c>
      <c r="E128" s="76">
        <f>Flavor!E111</f>
        <v>47562151.762991309</v>
      </c>
      <c r="F128" s="78">
        <f>Flavor!F111</f>
        <v>0.12915705014696863</v>
      </c>
      <c r="G128" s="95">
        <f>Flavor!G111</f>
        <v>18.653085822596111</v>
      </c>
      <c r="H128" s="81">
        <f>Flavor!H111</f>
        <v>1.2289153429067525</v>
      </c>
      <c r="I128" s="178">
        <f>Flavor!I111</f>
        <v>2.8226941591785351</v>
      </c>
      <c r="J128" s="179">
        <f>Flavor!J111</f>
        <v>2.8120988192687602E-2</v>
      </c>
      <c r="K128" s="78">
        <f>Flavor!K111</f>
        <v>1.0062713148701453E-2</v>
      </c>
      <c r="L128" s="79">
        <f>Flavor!L111</f>
        <v>1173712019.2327964</v>
      </c>
      <c r="M128" s="80">
        <f>Flavor!M111</f>
        <v>144608976.69685376</v>
      </c>
      <c r="N128" s="78">
        <f>Flavor!N111</f>
        <v>0.1405194336424315</v>
      </c>
      <c r="O128" s="77">
        <f>Flavor!O111</f>
        <v>297106311.40774983</v>
      </c>
      <c r="P128" s="76">
        <f>Flavor!P111</f>
        <v>30955281.688049585</v>
      </c>
      <c r="Q128" s="78">
        <f>Flavor!Q111</f>
        <v>0.11630720242055972</v>
      </c>
    </row>
    <row r="129" spans="2:17">
      <c r="B129" s="349"/>
      <c r="C129" s="151" t="s">
        <v>87</v>
      </c>
      <c r="D129" s="77">
        <f>Flavor!D112</f>
        <v>100003432.2046195</v>
      </c>
      <c r="E129" s="76">
        <f>Flavor!E112</f>
        <v>-598870.53080801666</v>
      </c>
      <c r="F129" s="78">
        <f>Flavor!F112</f>
        <v>-5.9528511229308264E-3</v>
      </c>
      <c r="G129" s="95">
        <f>Flavor!G112</f>
        <v>4.4860888073204972</v>
      </c>
      <c r="H129" s="81">
        <f>Flavor!H112</f>
        <v>-0.27401754882390517</v>
      </c>
      <c r="I129" s="178">
        <f>Flavor!I112</f>
        <v>3.0128925318577493</v>
      </c>
      <c r="J129" s="179">
        <f>Flavor!J112</f>
        <v>5.2575333713389405E-2</v>
      </c>
      <c r="K129" s="78">
        <f>Flavor!K112</f>
        <v>1.7760033872838234E-2</v>
      </c>
      <c r="L129" s="79">
        <f>Flavor!L112</f>
        <v>301299594.0494408</v>
      </c>
      <c r="M129" s="80">
        <f>Flavor!M112</f>
        <v>3484867.0888293386</v>
      </c>
      <c r="N129" s="78">
        <f>Flavor!N112</f>
        <v>1.1701459912324087E-2</v>
      </c>
      <c r="O129" s="77">
        <f>Flavor!O112</f>
        <v>198604882.79397053</v>
      </c>
      <c r="P129" s="76">
        <f>Flavor!P112</f>
        <v>3607100.3133477569</v>
      </c>
      <c r="Q129" s="78">
        <f>Flavor!Q112</f>
        <v>1.8498160683987266E-2</v>
      </c>
    </row>
    <row r="130" spans="2:17">
      <c r="B130" s="349"/>
      <c r="C130" s="151" t="s">
        <v>88</v>
      </c>
      <c r="D130" s="77">
        <f>Flavor!D113</f>
        <v>10154327.219615677</v>
      </c>
      <c r="E130" s="76">
        <f>Flavor!E113</f>
        <v>262643.62125410512</v>
      </c>
      <c r="F130" s="78">
        <f>Flavor!F113</f>
        <v>2.6551963439025546E-2</v>
      </c>
      <c r="G130" s="95">
        <f>Flavor!G113</f>
        <v>0.45551650259943277</v>
      </c>
      <c r="H130" s="81">
        <f>Flavor!H113</f>
        <v>-1.2519165464345172E-2</v>
      </c>
      <c r="I130" s="178">
        <f>Flavor!I113</f>
        <v>3.6654737350650244</v>
      </c>
      <c r="J130" s="179">
        <f>Flavor!J113</f>
        <v>0.2205781859485092</v>
      </c>
      <c r="K130" s="78">
        <f>Flavor!K113</f>
        <v>6.4030442375844779E-2</v>
      </c>
      <c r="L130" s="79">
        <f>Flavor!L113</f>
        <v>37220419.720757119</v>
      </c>
      <c r="M130" s="80">
        <f>Flavor!M113</f>
        <v>3144602.9194925055</v>
      </c>
      <c r="N130" s="78">
        <f>Flavor!N113</f>
        <v>9.2282539779818387E-2</v>
      </c>
      <c r="O130" s="77">
        <f>Flavor!O113</f>
        <v>18894596.985885557</v>
      </c>
      <c r="P130" s="76">
        <f>Flavor!P113</f>
        <v>1590633.9165422209</v>
      </c>
      <c r="Q130" s="78">
        <f>Flavor!Q113</f>
        <v>9.1923099359838348E-2</v>
      </c>
    </row>
    <row r="131" spans="2:17">
      <c r="B131" s="349"/>
      <c r="C131" s="151" t="s">
        <v>89</v>
      </c>
      <c r="D131" s="77">
        <f>Flavor!D114</f>
        <v>72401967.630760655</v>
      </c>
      <c r="E131" s="76">
        <f>Flavor!E114</f>
        <v>-3489093.6105500013</v>
      </c>
      <c r="F131" s="78">
        <f>Flavor!F114</f>
        <v>-4.597502727568583E-2</v>
      </c>
      <c r="G131" s="95">
        <f>Flavor!G114</f>
        <v>3.2479050914147782</v>
      </c>
      <c r="H131" s="81">
        <f>Flavor!H114</f>
        <v>-0.34296224627779548</v>
      </c>
      <c r="I131" s="178">
        <f>Flavor!I114</f>
        <v>3.2650490937290941</v>
      </c>
      <c r="J131" s="179">
        <f>Flavor!J114</f>
        <v>1.7040599670374412E-2</v>
      </c>
      <c r="K131" s="78">
        <f>Flavor!K114</f>
        <v>5.2464763258917579E-3</v>
      </c>
      <c r="L131" s="79">
        <f>Flavor!L114</f>
        <v>236395978.79701829</v>
      </c>
      <c r="M131" s="80">
        <f>Flavor!M114</f>
        <v>-10098832.7378892</v>
      </c>
      <c r="N131" s="78">
        <f>Flavor!N114</f>
        <v>-4.0969757841978142E-2</v>
      </c>
      <c r="O131" s="77">
        <f>Flavor!O114</f>
        <v>148989707.88140887</v>
      </c>
      <c r="P131" s="76">
        <f>Flavor!P114</f>
        <v>-8583245.4101781249</v>
      </c>
      <c r="Q131" s="78">
        <f>Flavor!Q114</f>
        <v>-5.4471565271071137E-2</v>
      </c>
    </row>
    <row r="132" spans="2:17">
      <c r="B132" s="349"/>
      <c r="C132" s="151" t="s">
        <v>90</v>
      </c>
      <c r="D132" s="77">
        <f>Flavor!D115</f>
        <v>26504982.178172894</v>
      </c>
      <c r="E132" s="76">
        <f>Flavor!E115</f>
        <v>-3278545.7622314543</v>
      </c>
      <c r="F132" s="78">
        <f>Flavor!F115</f>
        <v>-0.11007916082982827</v>
      </c>
      <c r="G132" s="95">
        <f>Flavor!G115</f>
        <v>1.1889962300937718</v>
      </c>
      <c r="H132" s="81">
        <f>Flavor!H115</f>
        <v>-0.22024348711597441</v>
      </c>
      <c r="I132" s="178">
        <f>Flavor!I115</f>
        <v>2.5925856160452314</v>
      </c>
      <c r="J132" s="179">
        <f>Flavor!J115</f>
        <v>-7.9610176918113229E-2</v>
      </c>
      <c r="K132" s="78">
        <f>Flavor!K115</f>
        <v>-2.9792044852308196E-2</v>
      </c>
      <c r="L132" s="79">
        <f>Flavor!L115</f>
        <v>68716435.548666254</v>
      </c>
      <c r="M132" s="80">
        <f>Flavor!M115</f>
        <v>-10870982.513288468</v>
      </c>
      <c r="N132" s="78">
        <f>Flavor!N115</f>
        <v>-0.13659172238538969</v>
      </c>
      <c r="O132" s="77">
        <f>Flavor!O115</f>
        <v>25345535.146487985</v>
      </c>
      <c r="P132" s="76">
        <f>Flavor!P115</f>
        <v>-1601162.7269867659</v>
      </c>
      <c r="Q132" s="78">
        <f>Flavor!Q115</f>
        <v>-5.9419626646086618E-2</v>
      </c>
    </row>
    <row r="133" spans="2:17">
      <c r="B133" s="349"/>
      <c r="C133" s="151" t="s">
        <v>91</v>
      </c>
      <c r="D133" s="77">
        <f>Flavor!D116</f>
        <v>38499344.203995913</v>
      </c>
      <c r="E133" s="76">
        <f>Flavor!E116</f>
        <v>286038.66070599854</v>
      </c>
      <c r="F133" s="78">
        <f>Flavor!F116</f>
        <v>7.4853158249280436E-3</v>
      </c>
      <c r="G133" s="95">
        <f>Flavor!G116</f>
        <v>1.7270554951487675</v>
      </c>
      <c r="H133" s="81">
        <f>Flavor!H116</f>
        <v>-8.1048232698068379E-2</v>
      </c>
      <c r="I133" s="178">
        <f>Flavor!I116</f>
        <v>3.1800646858531652</v>
      </c>
      <c r="J133" s="179">
        <f>Flavor!J116</f>
        <v>-2.7081601549451939E-2</v>
      </c>
      <c r="K133" s="78">
        <f>Flavor!K116</f>
        <v>-8.444142899195475E-3</v>
      </c>
      <c r="L133" s="79">
        <f>Flavor!L116</f>
        <v>122430404.93163314</v>
      </c>
      <c r="M133" s="80">
        <f>Flavor!M116</f>
        <v>-125256.07091096044</v>
      </c>
      <c r="N133" s="78">
        <f>Flavor!N116</f>
        <v>-1.0220341507387429E-3</v>
      </c>
      <c r="O133" s="77">
        <f>Flavor!O116</f>
        <v>82190961.49080871</v>
      </c>
      <c r="P133" s="76">
        <f>Flavor!P116</f>
        <v>844064.23538866639</v>
      </c>
      <c r="Q133" s="78">
        <f>Flavor!Q116</f>
        <v>1.0376108540912142E-2</v>
      </c>
    </row>
    <row r="134" spans="2:17">
      <c r="B134" s="349"/>
      <c r="C134" s="151" t="s">
        <v>92</v>
      </c>
      <c r="D134" s="77">
        <f>Flavor!D117</f>
        <v>6039372.7410623692</v>
      </c>
      <c r="E134" s="76">
        <f>Flavor!E117</f>
        <v>-89952.758549880236</v>
      </c>
      <c r="F134" s="78">
        <f>Flavor!F117</f>
        <v>-1.4675800551883039E-2</v>
      </c>
      <c r="G134" s="95">
        <f>Flavor!G117</f>
        <v>0.27092232596057719</v>
      </c>
      <c r="H134" s="81">
        <f>Flavor!H117</f>
        <v>-1.9093314598987221E-2</v>
      </c>
      <c r="I134" s="178">
        <f>Flavor!I117</f>
        <v>3.2858918031387709</v>
      </c>
      <c r="J134" s="179">
        <f>Flavor!J117</f>
        <v>6.2440019230366239E-2</v>
      </c>
      <c r="K134" s="78">
        <f>Flavor!K117</f>
        <v>1.9370545432715703E-2</v>
      </c>
      <c r="L134" s="79">
        <f>Flavor!L117</f>
        <v>19844725.385956571</v>
      </c>
      <c r="M134" s="80">
        <f>Flavor!M117</f>
        <v>87140.170076191425</v>
      </c>
      <c r="N134" s="78">
        <f>Flavor!N117</f>
        <v>4.4104666194809848E-3</v>
      </c>
      <c r="O134" s="77">
        <f>Flavor!O117</f>
        <v>9252611.9432062879</v>
      </c>
      <c r="P134" s="76">
        <f>Flavor!P117</f>
        <v>697607.31587132253</v>
      </c>
      <c r="Q134" s="78">
        <f>Flavor!Q117</f>
        <v>8.1543768385855267E-2</v>
      </c>
    </row>
    <row r="135" spans="2:17">
      <c r="B135" s="349"/>
      <c r="C135" s="151" t="s">
        <v>93</v>
      </c>
      <c r="D135" s="77">
        <f>Flavor!D118</f>
        <v>28190432.170183316</v>
      </c>
      <c r="E135" s="76">
        <f>Flavor!E118</f>
        <v>553937.46898205951</v>
      </c>
      <c r="F135" s="78">
        <f>Flavor!F118</f>
        <v>2.0043694939285549E-2</v>
      </c>
      <c r="G135" s="95">
        <f>Flavor!G118</f>
        <v>1.2646044185106</v>
      </c>
      <c r="H135" s="81">
        <f>Flavor!H118</f>
        <v>-4.3046107488864838E-2</v>
      </c>
      <c r="I135" s="178">
        <f>Flavor!I118</f>
        <v>2.8866402923238716</v>
      </c>
      <c r="J135" s="179">
        <f>Flavor!J118</f>
        <v>7.7261799402821296E-2</v>
      </c>
      <c r="K135" s="78">
        <f>Flavor!K118</f>
        <v>2.7501384949554578E-2</v>
      </c>
      <c r="L135" s="79">
        <f>Flavor!L118</f>
        <v>81375637.360474244</v>
      </c>
      <c r="M135" s="80">
        <f>Flavor!M118</f>
        <v>3734263.5271928608</v>
      </c>
      <c r="N135" s="78">
        <f>Flavor!N118</f>
        <v>4.809630925917683E-2</v>
      </c>
      <c r="O135" s="77">
        <f>Flavor!O118</f>
        <v>49004714.169750392</v>
      </c>
      <c r="P135" s="76">
        <f>Flavor!P118</f>
        <v>1505600.0273769572</v>
      </c>
      <c r="Q135" s="78">
        <f>Flavor!Q118</f>
        <v>3.1697433827167484E-2</v>
      </c>
    </row>
    <row r="136" spans="2:17" ht="15" thickBot="1">
      <c r="B136" s="350"/>
      <c r="C136" s="157" t="s">
        <v>94</v>
      </c>
      <c r="D136" s="144">
        <f>Flavor!D119</f>
        <v>15746349.823972605</v>
      </c>
      <c r="E136" s="138">
        <f>Flavor!E119</f>
        <v>1730145.4634623155</v>
      </c>
      <c r="F136" s="140">
        <f>Flavor!F119</f>
        <v>0.12343894387962005</v>
      </c>
      <c r="G136" s="141">
        <f>Flavor!G119</f>
        <v>0.70637099291691607</v>
      </c>
      <c r="H136" s="142">
        <f>Flavor!H119</f>
        <v>4.3179180688261432E-2</v>
      </c>
      <c r="I136" s="180">
        <f>Flavor!I119</f>
        <v>2.7363468659698134</v>
      </c>
      <c r="J136" s="181">
        <f>Flavor!J119</f>
        <v>0.24714506084291576</v>
      </c>
      <c r="K136" s="140">
        <f>Flavor!K119</f>
        <v>9.9286871933758902E-2</v>
      </c>
      <c r="L136" s="143">
        <f>Flavor!L119</f>
        <v>43087474.991291761</v>
      </c>
      <c r="M136" s="139">
        <f>Flavor!M119</f>
        <v>8198313.7960820571</v>
      </c>
      <c r="N136" s="140">
        <f>Flavor!N119</f>
        <v>0.23498168242599335</v>
      </c>
      <c r="O136" s="144">
        <f>Flavor!O119</f>
        <v>37160460.309212483</v>
      </c>
      <c r="P136" s="138">
        <f>Flavor!P119</f>
        <v>5615261.097385928</v>
      </c>
      <c r="Q136" s="140">
        <f>Flavor!Q119</f>
        <v>0.17800683583195506</v>
      </c>
    </row>
    <row r="137" spans="2:17">
      <c r="B137" s="351" t="s">
        <v>95</v>
      </c>
      <c r="C137" s="221" t="s">
        <v>144</v>
      </c>
      <c r="D137" s="116">
        <f>Fat!D35</f>
        <v>535391032.16543376</v>
      </c>
      <c r="E137" s="110">
        <f>Fat!E35</f>
        <v>44187674.696592629</v>
      </c>
      <c r="F137" s="112">
        <f>Fat!F35</f>
        <v>8.9958006240614133E-2</v>
      </c>
      <c r="G137" s="113">
        <f>Fat!G35</f>
        <v>24.017292846736641</v>
      </c>
      <c r="H137" s="114">
        <f>Fat!H35</f>
        <v>0.77547670067838226</v>
      </c>
      <c r="I137" s="182">
        <f>Fat!I35</f>
        <v>3.3207246456866559</v>
      </c>
      <c r="J137" s="183">
        <f>Fat!J35</f>
        <v>1.5232261524273483E-2</v>
      </c>
      <c r="K137" s="112">
        <f>Fat!K35</f>
        <v>4.6081671817656796E-3</v>
      </c>
      <c r="L137" s="115">
        <f>Fat!L35</f>
        <v>1777886195.591373</v>
      </c>
      <c r="M137" s="111">
        <f>Fat!M35</f>
        <v>154217238.40312624</v>
      </c>
      <c r="N137" s="112">
        <f>Fat!N35</f>
        <v>9.4980714954474812E-2</v>
      </c>
      <c r="O137" s="116">
        <f>Fat!O35</f>
        <v>636756603.09593785</v>
      </c>
      <c r="P137" s="110">
        <f>Fat!P35</f>
        <v>52747924.921935797</v>
      </c>
      <c r="Q137" s="112">
        <f>Fat!Q35</f>
        <v>9.032044709825332E-2</v>
      </c>
    </row>
    <row r="138" spans="2:17">
      <c r="B138" s="349"/>
      <c r="C138" s="222" t="s">
        <v>97</v>
      </c>
      <c r="D138" s="77">
        <f>Fat!D36</f>
        <v>56825762.70800034</v>
      </c>
      <c r="E138" s="76">
        <f>Fat!E36</f>
        <v>11369460.485942721</v>
      </c>
      <c r="F138" s="78">
        <f>Fat!F36</f>
        <v>0.25011846389092562</v>
      </c>
      <c r="G138" s="95">
        <f>Fat!G36</f>
        <v>2.5491666879012871</v>
      </c>
      <c r="H138" s="81">
        <f>Fat!H36</f>
        <v>0.39835276763662453</v>
      </c>
      <c r="I138" s="178">
        <f>Fat!I36</f>
        <v>3.6489841830155143</v>
      </c>
      <c r="J138" s="179">
        <f>Fat!J36</f>
        <v>0.22278690177356486</v>
      </c>
      <c r="K138" s="78">
        <f>Fat!K36</f>
        <v>6.502453988662546E-2</v>
      </c>
      <c r="L138" s="79">
        <f>Fat!L36</f>
        <v>207356309.30928609</v>
      </c>
      <c r="M138" s="80">
        <f>Fat!M36</f>
        <v>51614050.220759898</v>
      </c>
      <c r="N138" s="78">
        <f>Fat!N36</f>
        <v>0.3314068418092081</v>
      </c>
      <c r="O138" s="77">
        <f>Fat!O36</f>
        <v>87995866.985766515</v>
      </c>
      <c r="P138" s="76">
        <f>Fat!P36</f>
        <v>28522214.739110127</v>
      </c>
      <c r="Q138" s="78">
        <f>Fat!Q36</f>
        <v>0.47957731973175816</v>
      </c>
    </row>
    <row r="139" spans="2:17">
      <c r="B139" s="349"/>
      <c r="C139" s="222" t="s">
        <v>59</v>
      </c>
      <c r="D139" s="77">
        <f>Fat!D37</f>
        <v>855636603.45405686</v>
      </c>
      <c r="E139" s="76">
        <f>Fat!E37</f>
        <v>11083796.125246763</v>
      </c>
      <c r="F139" s="78">
        <f>Fat!F37</f>
        <v>1.312386393019413E-2</v>
      </c>
      <c r="G139" s="95">
        <f>Fat!G37</f>
        <v>38.383300505476647</v>
      </c>
      <c r="H139" s="81">
        <f>Fat!H37</f>
        <v>-1.5776256061057765</v>
      </c>
      <c r="I139" s="178">
        <f>Fat!I37</f>
        <v>2.923912626582839</v>
      </c>
      <c r="J139" s="179">
        <f>Fat!J37</f>
        <v>9.3472781734851296E-3</v>
      </c>
      <c r="K139" s="78">
        <f>Fat!K37</f>
        <v>3.2070916435572383E-3</v>
      </c>
      <c r="L139" s="79">
        <f>Fat!L37</f>
        <v>2501806668.6057706</v>
      </c>
      <c r="M139" s="80">
        <f>Fat!M37</f>
        <v>40302321.463379383</v>
      </c>
      <c r="N139" s="78">
        <f>Fat!N37</f>
        <v>1.6373045008093178E-2</v>
      </c>
      <c r="O139" s="77">
        <f>Fat!O37</f>
        <v>1225642989.4853187</v>
      </c>
      <c r="P139" s="76">
        <f>Fat!P37</f>
        <v>12756092.038669109</v>
      </c>
      <c r="Q139" s="78">
        <f>Fat!Q37</f>
        <v>1.0517132360422917E-2</v>
      </c>
    </row>
    <row r="140" spans="2:17" ht="15" thickBot="1">
      <c r="B140" s="352"/>
      <c r="C140" s="223" t="s">
        <v>15</v>
      </c>
      <c r="D140" s="109">
        <f>Fat!D38</f>
        <v>780443911.71143568</v>
      </c>
      <c r="E140" s="103">
        <f>Fat!E38</f>
        <v>49210412.706559062</v>
      </c>
      <c r="F140" s="105">
        <f>Fat!F38</f>
        <v>6.729780948702252E-2</v>
      </c>
      <c r="G140" s="106">
        <f>Fat!G38</f>
        <v>35.010205348815703</v>
      </c>
      <c r="H140" s="107">
        <f>Fat!H38</f>
        <v>0.4111044157804784</v>
      </c>
      <c r="I140" s="190">
        <f>Fat!I38</f>
        <v>3.0593403088088666</v>
      </c>
      <c r="J140" s="191">
        <f>Fat!J38</f>
        <v>5.5567518478542244E-2</v>
      </c>
      <c r="K140" s="105">
        <f>Fat!K38</f>
        <v>1.8499241572939175E-2</v>
      </c>
      <c r="L140" s="108">
        <f>Fat!L38</f>
        <v>2387643517.8632636</v>
      </c>
      <c r="M140" s="104">
        <f>Fat!M38</f>
        <v>191184230.17437887</v>
      </c>
      <c r="N140" s="105">
        <f>Fat!N38</f>
        <v>8.7042009494991815E-2</v>
      </c>
      <c r="O140" s="109">
        <f>Fat!O38</f>
        <v>939532358.0634855</v>
      </c>
      <c r="P140" s="103">
        <f>Fat!P38</f>
        <v>35263659.371042967</v>
      </c>
      <c r="Q140" s="105">
        <f>Fat!Q38</f>
        <v>3.899688159286463E-2</v>
      </c>
    </row>
    <row r="141" spans="2:17" ht="15" hidden="1" thickBot="1">
      <c r="B141" s="348" t="s">
        <v>98</v>
      </c>
      <c r="C141" s="154" t="s">
        <v>99</v>
      </c>
      <c r="D141" s="125">
        <f>Organic!D11</f>
        <v>133055476.85730837</v>
      </c>
      <c r="E141" s="117">
        <f>Organic!E11</f>
        <v>8104181.4407408088</v>
      </c>
      <c r="F141" s="121">
        <f>Organic!F11</f>
        <v>6.485872286255831E-2</v>
      </c>
      <c r="G141" s="122">
        <f>Organic!G11</f>
        <v>5.9687819940112963</v>
      </c>
      <c r="H141" s="123">
        <f>Organic!H11</f>
        <v>5.6576812335816129E-2</v>
      </c>
      <c r="I141" s="186">
        <f>Organic!I11</f>
        <v>3.4678566158604998</v>
      </c>
      <c r="J141" s="187">
        <f>Organic!J11</f>
        <v>8.8848514961101799E-3</v>
      </c>
      <c r="K141" s="121">
        <f>Organic!K11</f>
        <v>2.5686394979124189E-3</v>
      </c>
      <c r="L141" s="124">
        <f>Organic!L11</f>
        <v>461417315.69609046</v>
      </c>
      <c r="M141" s="118">
        <f>Organic!M11</f>
        <v>29214312.92942971</v>
      </c>
      <c r="N141" s="121">
        <f>Organic!N11</f>
        <v>6.7593961037799716E-2</v>
      </c>
      <c r="O141" s="125">
        <f>Organic!O11</f>
        <v>99180063.43703191</v>
      </c>
      <c r="P141" s="117">
        <f>Organic!P11</f>
        <v>4538436.2792307138</v>
      </c>
      <c r="Q141" s="121">
        <f>Organic!Q11</f>
        <v>4.7953912200426663E-2</v>
      </c>
    </row>
    <row r="142" spans="2:17" hidden="1">
      <c r="B142" s="34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0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51" t="s">
        <v>63</v>
      </c>
      <c r="C144" s="150" t="s">
        <v>102</v>
      </c>
      <c r="D144" s="116">
        <f>Size!D59</f>
        <v>585433331.27864647</v>
      </c>
      <c r="E144" s="110">
        <f>Size!E59</f>
        <v>13419696.55465138</v>
      </c>
      <c r="F144" s="112">
        <f>Size!F59</f>
        <v>2.3460448737601471E-2</v>
      </c>
      <c r="G144" s="113">
        <f>Size!G59</f>
        <v>26.262157777822456</v>
      </c>
      <c r="H144" s="114">
        <f>Size!H59</f>
        <v>-0.80328371223688322</v>
      </c>
      <c r="I144" s="182">
        <f>Size!I59</f>
        <v>3.5427822589873492</v>
      </c>
      <c r="J144" s="183">
        <f>Size!J59</f>
        <v>7.9726864791004104E-2</v>
      </c>
      <c r="K144" s="112">
        <f>Size!K59</f>
        <v>2.3022116517286015E-2</v>
      </c>
      <c r="L144" s="115">
        <f>Size!L59</f>
        <v>2074062819.8738523</v>
      </c>
      <c r="M144" s="111">
        <f>Size!M59</f>
        <v>93147916.589063168</v>
      </c>
      <c r="N144" s="112">
        <f>Size!N59</f>
        <v>4.7022674439272279E-2</v>
      </c>
      <c r="O144" s="116">
        <f>Size!O59</f>
        <v>1738007599.2638955</v>
      </c>
      <c r="P144" s="110">
        <f>Size!P59</f>
        <v>51293323.054488182</v>
      </c>
      <c r="Q144" s="112">
        <f>Size!Q59</f>
        <v>3.0410202710657596E-2</v>
      </c>
    </row>
    <row r="145" spans="1:17">
      <c r="B145" s="349"/>
      <c r="C145" s="151" t="s">
        <v>103</v>
      </c>
      <c r="D145" s="77">
        <f>Size!D60</f>
        <v>266662716.65688702</v>
      </c>
      <c r="E145" s="76">
        <f>Size!E60</f>
        <v>-13633566.615711957</v>
      </c>
      <c r="F145" s="78">
        <f>Size!F60</f>
        <v>-4.8639840873140605E-2</v>
      </c>
      <c r="G145" s="95">
        <f>Size!G60</f>
        <v>11.962315714088842</v>
      </c>
      <c r="H145" s="81">
        <f>Size!H60</f>
        <v>-1.3002049572167422</v>
      </c>
      <c r="I145" s="178">
        <f>Size!I60</f>
        <v>3.2937205802167187</v>
      </c>
      <c r="J145" s="179">
        <f>Size!J60</f>
        <v>-2.2348433957418923E-2</v>
      </c>
      <c r="K145" s="78">
        <f>Size!K60</f>
        <v>-6.739435717982115E-3</v>
      </c>
      <c r="L145" s="79">
        <f>Size!L60</f>
        <v>878312477.82928836</v>
      </c>
      <c r="M145" s="80">
        <f>Size!M60</f>
        <v>-51169341.91915369</v>
      </c>
      <c r="N145" s="78">
        <f>Size!N60</f>
        <v>-5.5051471510225262E-2</v>
      </c>
      <c r="O145" s="77">
        <f>Size!O60</f>
        <v>193229447.52295321</v>
      </c>
      <c r="P145" s="76">
        <f>Size!P60</f>
        <v>-10576921.450221628</v>
      </c>
      <c r="Q145" s="78">
        <f>Size!Q60</f>
        <v>-5.1896913249132912E-2</v>
      </c>
    </row>
    <row r="146" spans="1:17">
      <c r="B146" s="349"/>
      <c r="C146" s="151" t="s">
        <v>104</v>
      </c>
      <c r="D146" s="77">
        <f>Size!D61</f>
        <v>414452288.00065851</v>
      </c>
      <c r="E146" s="76">
        <f>Size!E61</f>
        <v>18503601.320284665</v>
      </c>
      <c r="F146" s="78">
        <f>Size!F61</f>
        <v>4.67323214920057E-2</v>
      </c>
      <c r="G146" s="95">
        <f>Size!G61</f>
        <v>18.592059586153276</v>
      </c>
      <c r="H146" s="81">
        <f>Size!H61</f>
        <v>-0.14267917157646792</v>
      </c>
      <c r="I146" s="178">
        <f>Size!I61</f>
        <v>3.0971654434006757</v>
      </c>
      <c r="J146" s="179">
        <f>Size!J61</f>
        <v>6.0231588254660462E-2</v>
      </c>
      <c r="K146" s="78">
        <f>Size!K61</f>
        <v>1.9833026047834202E-2</v>
      </c>
      <c r="L146" s="79">
        <f>Size!L61</f>
        <v>1283627304.3339841</v>
      </c>
      <c r="M146" s="80">
        <f>Size!M61</f>
        <v>81157332.853754759</v>
      </c>
      <c r="N146" s="78">
        <f>Size!N61</f>
        <v>6.7492190889266723E-2</v>
      </c>
      <c r="O146" s="77">
        <f>Size!O61</f>
        <v>277585262.37860668</v>
      </c>
      <c r="P146" s="76">
        <f>Size!P61</f>
        <v>14825386.686301202</v>
      </c>
      <c r="Q146" s="78">
        <f>Size!Q61</f>
        <v>5.642180583028545E-2</v>
      </c>
    </row>
    <row r="147" spans="1:17">
      <c r="B147" s="349"/>
      <c r="C147" s="151" t="s">
        <v>105</v>
      </c>
      <c r="D147" s="77">
        <f>Size!D62</f>
        <v>663784945.50580311</v>
      </c>
      <c r="E147" s="76">
        <f>Size!E62</f>
        <v>75878629.230745316</v>
      </c>
      <c r="F147" s="78">
        <f>Size!F62</f>
        <v>0.12906585136133281</v>
      </c>
      <c r="G147" s="95">
        <f>Size!G62</f>
        <v>29.776960138812861</v>
      </c>
      <c r="H147" s="81">
        <f>Size!H62</f>
        <v>1.9595392962893357</v>
      </c>
      <c r="I147" s="178">
        <f>Size!I62</f>
        <v>2.4592404220670199</v>
      </c>
      <c r="J147" s="179">
        <f>Size!J62</f>
        <v>5.238804157684207E-2</v>
      </c>
      <c r="K147" s="78">
        <f>Size!K62</f>
        <v>2.1766204691860979E-2</v>
      </c>
      <c r="L147" s="79">
        <f>Size!L62</f>
        <v>1632406769.547425</v>
      </c>
      <c r="M147" s="80">
        <f>Size!M62</f>
        <v>217403052.71559095</v>
      </c>
      <c r="N147" s="78">
        <f>Size!N62</f>
        <v>0.15364132979265396</v>
      </c>
      <c r="O147" s="77">
        <f>Size!O62</f>
        <v>332266823.76784557</v>
      </c>
      <c r="P147" s="76">
        <f>Size!P62</f>
        <v>38091195.094191074</v>
      </c>
      <c r="Q147" s="78">
        <f>Size!Q62</f>
        <v>0.12948453706356405</v>
      </c>
    </row>
    <row r="148" spans="1:17">
      <c r="B148" s="349"/>
      <c r="C148" s="151" t="s">
        <v>106</v>
      </c>
      <c r="D148" s="77">
        <f>Size!D63</f>
        <v>698213343.41412735</v>
      </c>
      <c r="E148" s="76">
        <f>Size!E63</f>
        <v>28627079.043705225</v>
      </c>
      <c r="F148" s="78">
        <f>Size!F63</f>
        <v>4.2753384540559249E-2</v>
      </c>
      <c r="G148" s="95">
        <f>Size!G63</f>
        <v>31.32139563573147</v>
      </c>
      <c r="H148" s="81">
        <f>Size!H63</f>
        <v>-0.36079996369599243</v>
      </c>
      <c r="I148" s="178">
        <f>Size!I63</f>
        <v>3.6401168555653238</v>
      </c>
      <c r="J148" s="179">
        <f>Size!J63</f>
        <v>8.5347340029666707E-2</v>
      </c>
      <c r="K148" s="78">
        <f>Size!K63</f>
        <v>2.4009247197790819E-2</v>
      </c>
      <c r="L148" s="79">
        <f>Size!L63</f>
        <v>2541578160.142385</v>
      </c>
      <c r="M148" s="80">
        <f>Size!M63</f>
        <v>161353319.53700924</v>
      </c>
      <c r="N148" s="78">
        <f>Size!N63</f>
        <v>6.7789108316326688E-2</v>
      </c>
      <c r="O148" s="77">
        <f>Size!O63</f>
        <v>1970683313.2341676</v>
      </c>
      <c r="P148" s="76">
        <f>Size!P63</f>
        <v>81652769.807728529</v>
      </c>
      <c r="Q148" s="78">
        <f>Size!Q63</f>
        <v>4.3224695382437672E-2</v>
      </c>
    </row>
    <row r="149" spans="1:17" ht="15" customHeight="1">
      <c r="B149" s="349"/>
      <c r="C149" s="151" t="s">
        <v>107</v>
      </c>
      <c r="D149" s="77">
        <f>Size!D64</f>
        <v>761474036.85588646</v>
      </c>
      <c r="E149" s="76">
        <f>Size!E64</f>
        <v>79324656.460688472</v>
      </c>
      <c r="F149" s="78">
        <f>Size!F64</f>
        <v>0.11628634246465538</v>
      </c>
      <c r="G149" s="95">
        <f>Size!G64</f>
        <v>34.159229123403499</v>
      </c>
      <c r="H149" s="81">
        <f>Size!H64</f>
        <v>1.8825961521020886</v>
      </c>
      <c r="I149" s="178">
        <f>Size!I64</f>
        <v>2.5186652997792462</v>
      </c>
      <c r="J149" s="179">
        <f>Size!J64</f>
        <v>4.2674215287213713E-2</v>
      </c>
      <c r="K149" s="78">
        <f>Size!K64</f>
        <v>1.7235205552433821E-2</v>
      </c>
      <c r="L149" s="79">
        <f>Size!L64</f>
        <v>1917898233.3117442</v>
      </c>
      <c r="M149" s="80">
        <f>Size!M64</f>
        <v>228902449.16146994</v>
      </c>
      <c r="N149" s="78">
        <f>Size!N64</f>
        <v>0.13552576703240835</v>
      </c>
      <c r="O149" s="77">
        <f>Size!O64</f>
        <v>386836772.04104942</v>
      </c>
      <c r="P149" s="76">
        <f>Size!P64</f>
        <v>40216095.062159061</v>
      </c>
      <c r="Q149" s="78">
        <f>Size!Q64</f>
        <v>0.11602335848131839</v>
      </c>
    </row>
    <row r="150" spans="1:17" ht="15" thickBot="1">
      <c r="B150" s="352"/>
      <c r="C150" s="152" t="s">
        <v>108</v>
      </c>
      <c r="D150" s="144">
        <f>Size!D65</f>
        <v>768609929.76891327</v>
      </c>
      <c r="E150" s="138">
        <f>Size!E65</f>
        <v>7899608.5099482536</v>
      </c>
      <c r="F150" s="140">
        <f>Size!F65</f>
        <v>1.0384516009818968E-2</v>
      </c>
      <c r="G150" s="141">
        <f>Size!G65</f>
        <v>34.47934062979526</v>
      </c>
      <c r="H150" s="142">
        <f>Size!H65</f>
        <v>-1.5144879104164346</v>
      </c>
      <c r="I150" s="180">
        <f>Size!I65</f>
        <v>3.1423173242657958</v>
      </c>
      <c r="J150" s="181">
        <f>Size!J65</f>
        <v>2.9234511831841559E-2</v>
      </c>
      <c r="K150" s="140">
        <f>Size!K65</f>
        <v>9.3908558150384205E-3</v>
      </c>
      <c r="L150" s="143">
        <f>Size!L65</f>
        <v>2415216297.9155726</v>
      </c>
      <c r="M150" s="139">
        <f>Size!M65</f>
        <v>47062071.563177109</v>
      </c>
      <c r="N150" s="140">
        <f>Size!N65</f>
        <v>1.9872891317414557E-2</v>
      </c>
      <c r="O150" s="144">
        <f>Size!O65</f>
        <v>532407732.35529244</v>
      </c>
      <c r="P150" s="138">
        <f>Size!P65</f>
        <v>7421026.2008713484</v>
      </c>
      <c r="Q150" s="140">
        <f>Size!Q65</f>
        <v>1.4135645938982132E-2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1"/>
      <c r="M153" s="361"/>
      <c r="N153" s="361"/>
      <c r="O153" s="361"/>
      <c r="P153" s="361"/>
      <c r="Q153" s="361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0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0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0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0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0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0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0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0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0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0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0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0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0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0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0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0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0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0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0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0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0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0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0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0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0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0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0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0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0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0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0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0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0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0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0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0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0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0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0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2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2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2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2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2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2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2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2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2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2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2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2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2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2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2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2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2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2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0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0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0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0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0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0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0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0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0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0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0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0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0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0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0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0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0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0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0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0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0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0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0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0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0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0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0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0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0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0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0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0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0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0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0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0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0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0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0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0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0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0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0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0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0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0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0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0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0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0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0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0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0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0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0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0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0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0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0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0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0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0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0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0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0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0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0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0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0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0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0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0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0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0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0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0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0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3:Q3"/>
    <mergeCell ref="B2:Q2"/>
    <mergeCell ref="B4:Q4"/>
    <mergeCell ref="G5:H5"/>
    <mergeCell ref="I5:K5"/>
    <mergeCell ref="L5:N5"/>
    <mergeCell ref="O5:Q5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7" priority="3" operator="lessThan">
      <formula>0</formula>
    </cfRule>
  </conditionalFormatting>
  <conditionalFormatting sqref="D57:Q101">
    <cfRule type="cellIs" dxfId="96" priority="2" operator="lessThan">
      <formula>0</formula>
    </cfRule>
  </conditionalFormatting>
  <conditionalFormatting sqref="D107:Q150">
    <cfRule type="cellIs" dxfId="95" priority="1" operator="lessThan">
      <formula>0</formula>
    </cfRule>
  </conditionalFormatting>
  <conditionalFormatting sqref="D155:Q289">
    <cfRule type="cellIs" dxfId="9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zoomScale="70" zoomScaleNormal="70" workbookViewId="0">
      <selection activeCell="B4" sqref="B4:Q4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0.26953125" style="1" bestFit="1" customWidth="1"/>
    <col min="5" max="5" width="10.9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0.90625" style="1" bestFit="1" customWidth="1"/>
    <col min="13" max="13" width="10.6328125" style="1" bestFit="1" customWidth="1"/>
    <col min="14" max="14" width="11.6328125" style="19" bestFit="1" customWidth="1"/>
    <col min="15" max="15" width="10.26953125" style="1" bestFit="1" customWidth="1"/>
    <col min="16" max="16" width="10.90625" style="1" bestFit="1" customWidth="1"/>
    <col min="17" max="17" width="11.6328125" style="19" bestFit="1" customWidth="1"/>
    <col min="18" max="16384" width="9.1796875" style="1"/>
  </cols>
  <sheetData>
    <row r="2" spans="2:17" ht="23.5">
      <c r="B2" s="353" t="s">
        <v>136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</row>
    <row r="3" spans="2:17">
      <c r="B3" s="354" t="s">
        <v>17</v>
      </c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</row>
    <row r="4" spans="2:17" ht="15" thickBot="1">
      <c r="B4" s="354" t="str">
        <f>'HOME PAGE'!H5</f>
        <v>4 WEEKS  ENDING 01-26-2025</v>
      </c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</row>
    <row r="5" spans="2:17">
      <c r="D5" s="355" t="s">
        <v>64</v>
      </c>
      <c r="E5" s="356"/>
      <c r="F5" s="357"/>
      <c r="G5" s="358" t="s">
        <v>21</v>
      </c>
      <c r="H5" s="359"/>
      <c r="I5" s="355" t="s">
        <v>22</v>
      </c>
      <c r="J5" s="356"/>
      <c r="K5" s="357"/>
      <c r="L5" s="358" t="s">
        <v>23</v>
      </c>
      <c r="M5" s="356"/>
      <c r="N5" s="359"/>
      <c r="O5" s="355" t="s">
        <v>24</v>
      </c>
      <c r="P5" s="356"/>
      <c r="Q5" s="357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Data'!D57</f>
        <v>172029.38965485836</v>
      </c>
      <c r="E7" s="284">
        <f>'Segment Data'!E57</f>
        <v>45162.669875297463</v>
      </c>
      <c r="F7" s="285">
        <f>'Segment Data'!F57</f>
        <v>0.35598516264762353</v>
      </c>
      <c r="G7" s="286">
        <f>'Segment Data'!G57</f>
        <v>99.999999999999957</v>
      </c>
      <c r="H7" s="287">
        <f>'Segment Data'!H57</f>
        <v>-8.5265128291212022E-14</v>
      </c>
      <c r="I7" s="288">
        <f>'Segment Data'!I57</f>
        <v>5.4783177264419463</v>
      </c>
      <c r="J7" s="289">
        <f>'Segment Data'!J57</f>
        <v>-0.57163304257508152</v>
      </c>
      <c r="K7" s="285">
        <f>'Segment Data'!K57</f>
        <v>-9.4485569288022195E-2</v>
      </c>
      <c r="L7" s="290">
        <f>'Segment Data'!L57</f>
        <v>942431.65481519932</v>
      </c>
      <c r="M7" s="291">
        <f>'Segment Data'!M57</f>
        <v>174894.2459221771</v>
      </c>
      <c r="N7" s="285">
        <f>'Segment Data'!N57</f>
        <v>0.22786413260875144</v>
      </c>
      <c r="O7" s="283">
        <f>'Segment Data'!O57</f>
        <v>392739.26624906063</v>
      </c>
      <c r="P7" s="284">
        <f>'Segment Data'!P57</f>
        <v>59939.20849991648</v>
      </c>
      <c r="Q7" s="285">
        <f>'Segment Data'!Q57</f>
        <v>0.18010576351851798</v>
      </c>
    </row>
    <row r="8" spans="2:17">
      <c r="B8" s="345" t="s">
        <v>60</v>
      </c>
      <c r="C8" s="151" t="s">
        <v>145</v>
      </c>
      <c r="D8" s="77">
        <f>'Segment Data'!D58</f>
        <v>1368.3995412512302</v>
      </c>
      <c r="E8" s="76">
        <f>'Segment Data'!E58</f>
        <v>-155.29008668637266</v>
      </c>
      <c r="F8" s="78">
        <f>'Segment Data'!F58</f>
        <v>-0.10191713839816989</v>
      </c>
      <c r="G8" s="95">
        <f>'Segment Data'!G58</f>
        <v>0.79544521084254383</v>
      </c>
      <c r="H8" s="81">
        <f>'Segment Data'!H58</f>
        <v>-0.40557080863452022</v>
      </c>
      <c r="I8" s="178">
        <f>'Segment Data'!I58</f>
        <v>7.3521852838837143</v>
      </c>
      <c r="J8" s="179">
        <f>'Segment Data'!J58</f>
        <v>6.7795032991172732E-2</v>
      </c>
      <c r="K8" s="78">
        <f>'Segment Data'!K58</f>
        <v>9.3068919506153515E-3</v>
      </c>
      <c r="L8" s="79">
        <f>'Segment Data'!L58</f>
        <v>10060.72696966052</v>
      </c>
      <c r="M8" s="80">
        <f>'Segment Data'!M58</f>
        <v>-1038.4229014742377</v>
      </c>
      <c r="N8" s="78">
        <f>'Segment Data'!N58</f>
        <v>-9.3558778242542204E-2</v>
      </c>
      <c r="O8" s="77">
        <f>'Segment Data'!O58</f>
        <v>2621.4497601985931</v>
      </c>
      <c r="P8" s="76">
        <f>'Segment Data'!P58</f>
        <v>-269.47956836223602</v>
      </c>
      <c r="Q8" s="78">
        <f>'Segment Data'!Q58</f>
        <v>-9.3215550342210934E-2</v>
      </c>
    </row>
    <row r="9" spans="2:17">
      <c r="B9" s="346"/>
      <c r="C9" s="151" t="s">
        <v>149</v>
      </c>
      <c r="D9" s="77">
        <f>'Segment Data'!D59</f>
        <v>252.09239183130256</v>
      </c>
      <c r="E9" s="76">
        <f>'Segment Data'!E59</f>
        <v>-121.71603456194703</v>
      </c>
      <c r="F9" s="78">
        <f>'Segment Data'!F59</f>
        <v>-0.32561072990339907</v>
      </c>
      <c r="G9" s="95">
        <f>'Segment Data'!G59</f>
        <v>0.14654030473343774</v>
      </c>
      <c r="H9" s="81">
        <f>'Segment Data'!H59</f>
        <v>-0.14810625587975221</v>
      </c>
      <c r="I9" s="178">
        <f>'Segment Data'!I59</f>
        <v>6.6922745164235966</v>
      </c>
      <c r="J9" s="179">
        <f>'Segment Data'!J59</f>
        <v>0.40098915656125111</v>
      </c>
      <c r="K9" s="78">
        <f>'Segment Data'!K59</f>
        <v>6.373723867613991E-2</v>
      </c>
      <c r="L9" s="79">
        <f>'Segment Data'!L59</f>
        <v>1687.0714896368981</v>
      </c>
      <c r="M9" s="80">
        <f>'Segment Data'!M59</f>
        <v>-664.66399072413424</v>
      </c>
      <c r="N9" s="78">
        <f>'Segment Data'!N59</f>
        <v>-0.28262702003462425</v>
      </c>
      <c r="O9" s="77">
        <f>'Segment Data'!O59</f>
        <v>743.33014059066772</v>
      </c>
      <c r="P9" s="76">
        <f>'Segment Data'!P59</f>
        <v>-332.21581589177231</v>
      </c>
      <c r="Q9" s="78">
        <f>'Segment Data'!Q59</f>
        <v>-0.30888109791075791</v>
      </c>
    </row>
    <row r="10" spans="2:17">
      <c r="B10" s="346"/>
      <c r="C10" s="151" t="s">
        <v>146</v>
      </c>
      <c r="D10" s="77">
        <f>'Segment Data'!D60</f>
        <v>82555.271671112641</v>
      </c>
      <c r="E10" s="76">
        <f>'Segment Data'!E60</f>
        <v>7377.9392611757066</v>
      </c>
      <c r="F10" s="78">
        <f>'Segment Data'!F60</f>
        <v>9.8140476985061134E-2</v>
      </c>
      <c r="G10" s="95">
        <f>'Segment Data'!G60</f>
        <v>47.989051078273775</v>
      </c>
      <c r="H10" s="81">
        <f>'Segment Data'!H60</f>
        <v>-11.267886076373578</v>
      </c>
      <c r="I10" s="178">
        <f>'Segment Data'!I60</f>
        <v>6.4016747241477212</v>
      </c>
      <c r="J10" s="179">
        <f>'Segment Data'!J60</f>
        <v>-0.23486345336888892</v>
      </c>
      <c r="K10" s="78">
        <f>'Segment Data'!K60</f>
        <v>-3.5389452616209426E-2</v>
      </c>
      <c r="L10" s="79">
        <f>'Segment Data'!L60</f>
        <v>528491.99600211019</v>
      </c>
      <c r="M10" s="80">
        <f>'Segment Data'!M60</f>
        <v>29574.759379706928</v>
      </c>
      <c r="N10" s="78">
        <f>'Segment Data'!N60</f>
        <v>5.9277886608856661E-2</v>
      </c>
      <c r="O10" s="77">
        <f>'Segment Data'!O60</f>
        <v>233076.1594029665</v>
      </c>
      <c r="P10" s="76">
        <f>'Segment Data'!P60</f>
        <v>14426.822158454976</v>
      </c>
      <c r="Q10" s="78">
        <f>'Segment Data'!Q60</f>
        <v>6.5981549911224874E-2</v>
      </c>
    </row>
    <row r="11" spans="2:17">
      <c r="B11" s="346"/>
      <c r="C11" s="151" t="s">
        <v>148</v>
      </c>
      <c r="D11" s="77">
        <f>'Segment Data'!D61</f>
        <v>223.36570986167197</v>
      </c>
      <c r="E11" s="76">
        <f>'Segment Data'!E61</f>
        <v>-80.858535113561175</v>
      </c>
      <c r="F11" s="78">
        <f>'Segment Data'!F61</f>
        <v>-0.26578596692759926</v>
      </c>
      <c r="G11" s="95">
        <f>'Segment Data'!G61</f>
        <v>0.12984159875810133</v>
      </c>
      <c r="H11" s="81">
        <f>'Segment Data'!H61</f>
        <v>-0.10995670729398427</v>
      </c>
      <c r="I11" s="178">
        <f>'Segment Data'!I61</f>
        <v>9.6606384881053557</v>
      </c>
      <c r="J11" s="179">
        <f>'Segment Data'!J61</f>
        <v>-8.7466852649884075E-2</v>
      </c>
      <c r="K11" s="78">
        <f>'Segment Data'!K61</f>
        <v>-8.9727028578773585E-3</v>
      </c>
      <c r="L11" s="79">
        <f>'Segment Data'!L61</f>
        <v>2157.8553736126423</v>
      </c>
      <c r="M11" s="80">
        <f>'Segment Data'!M61</f>
        <v>-807.75461361765838</v>
      </c>
      <c r="N11" s="78">
        <f>'Segment Data'!N61</f>
        <v>-0.27237385128044167</v>
      </c>
      <c r="O11" s="77">
        <f>'Segment Data'!O61</f>
        <v>674.20980942249298</v>
      </c>
      <c r="P11" s="76">
        <f>'Segment Data'!P61</f>
        <v>-244.06439816951752</v>
      </c>
      <c r="Q11" s="78">
        <f>'Segment Data'!Q61</f>
        <v>-0.26578596692759926</v>
      </c>
    </row>
    <row r="12" spans="2:17" ht="15" thickBot="1">
      <c r="B12" s="347"/>
      <c r="C12" s="151" t="s">
        <v>147</v>
      </c>
      <c r="D12" s="144">
        <f>'Segment Data'!D62</f>
        <v>87630.260340801513</v>
      </c>
      <c r="E12" s="138">
        <f>'Segment Data'!E62</f>
        <v>38142.595270483682</v>
      </c>
      <c r="F12" s="140">
        <f>'Segment Data'!F62</f>
        <v>0.77074954367489845</v>
      </c>
      <c r="G12" s="141">
        <f>'Segment Data'!G62</f>
        <v>50.939121807392091</v>
      </c>
      <c r="H12" s="142">
        <f>'Segment Data'!H62</f>
        <v>11.931519848181779</v>
      </c>
      <c r="I12" s="180">
        <f>'Segment Data'!I62</f>
        <v>4.5650212999985724</v>
      </c>
      <c r="J12" s="181">
        <f>'Segment Data'!J62</f>
        <v>-0.53127242437764277</v>
      </c>
      <c r="K12" s="140">
        <f>'Segment Data'!K62</f>
        <v>-0.10424682192796303</v>
      </c>
      <c r="L12" s="143">
        <f>'Segment Data'!L62</f>
        <v>400034.00498017907</v>
      </c>
      <c r="M12" s="139">
        <f>'Segment Data'!M62</f>
        <v>147830.32804828626</v>
      </c>
      <c r="N12" s="140">
        <f>'Segment Data'!N62</f>
        <v>0.5861545313163995</v>
      </c>
      <c r="O12" s="144">
        <f>'Segment Data'!O62</f>
        <v>155624.11713588238</v>
      </c>
      <c r="P12" s="138">
        <f>'Segment Data'!P62</f>
        <v>46358.146123885002</v>
      </c>
      <c r="Q12" s="140">
        <f>'Segment Data'!Q62</f>
        <v>0.42426883406174909</v>
      </c>
    </row>
    <row r="13" spans="2:17">
      <c r="B13" s="351" t="s">
        <v>61</v>
      </c>
      <c r="C13" s="150" t="s">
        <v>74</v>
      </c>
      <c r="D13" s="116">
        <f>'Type Data'!D39</f>
        <v>19667.98424240133</v>
      </c>
      <c r="E13" s="110">
        <f>'Type Data'!E39</f>
        <v>-3489.9512227636551</v>
      </c>
      <c r="F13" s="112">
        <f>'Type Data'!F39</f>
        <v>-0.15070217412140938</v>
      </c>
      <c r="G13" s="113">
        <f>'Type Data'!G39</f>
        <v>11.432921015334115</v>
      </c>
      <c r="H13" s="114">
        <f>'Type Data'!H39</f>
        <v>-6.8208302485145946</v>
      </c>
      <c r="I13" s="182">
        <f>'Type Data'!I39</f>
        <v>5.5135211865170817</v>
      </c>
      <c r="J13" s="183">
        <f>'Type Data'!J39</f>
        <v>-0.1058649972860275</v>
      </c>
      <c r="K13" s="112">
        <f>'Type Data'!K39</f>
        <v>-1.8839245750926444E-2</v>
      </c>
      <c r="L13" s="115">
        <f>'Type Data'!L39</f>
        <v>108439.84781656385</v>
      </c>
      <c r="M13" s="111">
        <f>'Type Data'!M39</f>
        <v>-21693.534781788301</v>
      </c>
      <c r="N13" s="112">
        <f>'Type Data'!N39</f>
        <v>-0.1667023045788637</v>
      </c>
      <c r="O13" s="116">
        <f>'Type Data'!O39</f>
        <v>50158.413933873177</v>
      </c>
      <c r="P13" s="110">
        <f>'Type Data'!P39</f>
        <v>-9312.3162488916423</v>
      </c>
      <c r="Q13" s="112">
        <f>'Type Data'!Q39</f>
        <v>-0.15658654636109445</v>
      </c>
    </row>
    <row r="14" spans="2:17">
      <c r="B14" s="349"/>
      <c r="C14" s="151" t="s">
        <v>75</v>
      </c>
      <c r="D14" s="77">
        <f>'Type Data'!D40</f>
        <v>89235.652962335444</v>
      </c>
      <c r="E14" s="76">
        <f>'Type Data'!E40</f>
        <v>45151.772769853822</v>
      </c>
      <c r="F14" s="78">
        <f>'Type Data'!F40</f>
        <v>1.0242241057889983</v>
      </c>
      <c r="G14" s="95">
        <f>'Type Data'!G40</f>
        <v>51.872330153218805</v>
      </c>
      <c r="H14" s="81">
        <f>'Type Data'!H40</f>
        <v>17.124146966106984</v>
      </c>
      <c r="I14" s="178">
        <f>'Type Data'!I40</f>
        <v>4.8012798475010801</v>
      </c>
      <c r="J14" s="179">
        <f>'Type Data'!J40</f>
        <v>-0.67562266815042449</v>
      </c>
      <c r="K14" s="78">
        <f>'Type Data'!K40</f>
        <v>-0.12335853454022193</v>
      </c>
      <c r="L14" s="79">
        <f>'Type Data'!L40</f>
        <v>428445.3422466612</v>
      </c>
      <c r="M14" s="80">
        <f>'Type Data'!M40</f>
        <v>187002.22792077909</v>
      </c>
      <c r="N14" s="78">
        <f>'Type Data'!N40</f>
        <v>0.77451878651787631</v>
      </c>
      <c r="O14" s="77">
        <f>'Type Data'!O40</f>
        <v>152141.29000961781</v>
      </c>
      <c r="P14" s="76">
        <f>'Type Data'!P40</f>
        <v>58862.362907246963</v>
      </c>
      <c r="Q14" s="78">
        <f>'Type Data'!Q40</f>
        <v>0.63103601998602832</v>
      </c>
    </row>
    <row r="15" spans="2:17">
      <c r="B15" s="349"/>
      <c r="C15" s="151" t="s">
        <v>76</v>
      </c>
      <c r="D15" s="77">
        <f>'Type Data'!D41</f>
        <v>62998.992186797703</v>
      </c>
      <c r="E15" s="76">
        <f>'Type Data'!E41</f>
        <v>3481.5606267197218</v>
      </c>
      <c r="F15" s="78">
        <f>'Type Data'!F41</f>
        <v>5.8496486415166804E-2</v>
      </c>
      <c r="G15" s="95">
        <f>'Type Data'!G41</f>
        <v>36.621063594535904</v>
      </c>
      <c r="H15" s="81">
        <f>'Type Data'!H41</f>
        <v>-10.292288987995896</v>
      </c>
      <c r="I15" s="178">
        <f>'Type Data'!I41</f>
        <v>6.4304628206764454</v>
      </c>
      <c r="J15" s="179">
        <f>'Type Data'!J41</f>
        <v>-0.21613182020669441</v>
      </c>
      <c r="K15" s="78">
        <f>'Type Data'!K41</f>
        <v>-3.2517677379822391E-2</v>
      </c>
      <c r="L15" s="79">
        <f>'Type Data'!L41</f>
        <v>405112.67699728848</v>
      </c>
      <c r="M15" s="80">
        <f>'Type Data'!M41</f>
        <v>9524.435350945103</v>
      </c>
      <c r="N15" s="78">
        <f>'Type Data'!N41</f>
        <v>2.4076639162242758E-2</v>
      </c>
      <c r="O15" s="77">
        <f>'Type Data'!O41</f>
        <v>189932.52125227451</v>
      </c>
      <c r="P15" s="76">
        <f>'Type Data'!P41</f>
        <v>10312.01103561098</v>
      </c>
      <c r="Q15" s="78">
        <f>'Type Data'!Q41</f>
        <v>5.7409986327131179E-2</v>
      </c>
    </row>
    <row r="16" spans="2:17" ht="15" thickBot="1">
      <c r="B16" s="352"/>
      <c r="C16" s="152" t="s">
        <v>77</v>
      </c>
      <c r="D16" s="144">
        <f>'Type Data'!D42</f>
        <v>126.76026332378387</v>
      </c>
      <c r="E16" s="138">
        <f>'Type Data'!E42</f>
        <v>19.287701487541199</v>
      </c>
      <c r="F16" s="140">
        <f>'Type Data'!F42</f>
        <v>0.17946628570118314</v>
      </c>
      <c r="G16" s="141">
        <f>'Type Data'!G42</f>
        <v>7.3685236911031432E-2</v>
      </c>
      <c r="H16" s="142">
        <f>'Type Data'!H42</f>
        <v>-1.1027729596641528E-2</v>
      </c>
      <c r="I16" s="180">
        <f>'Type Data'!I42</f>
        <v>3.4221114985999539</v>
      </c>
      <c r="J16" s="181">
        <f>'Type Data'!J42</f>
        <v>-4.547423749035584E-2</v>
      </c>
      <c r="K16" s="140">
        <f>'Type Data'!K42</f>
        <v>-1.311409174892612E-2</v>
      </c>
      <c r="L16" s="143">
        <f>'Type Data'!L42</f>
        <v>433.78775468587878</v>
      </c>
      <c r="M16" s="139">
        <f>'Type Data'!M42</f>
        <v>61.117432241439872</v>
      </c>
      <c r="N16" s="140">
        <f>'Type Data'!N42</f>
        <v>0.16399865661573257</v>
      </c>
      <c r="O16" s="144">
        <f>'Type Data'!O42</f>
        <v>507.0410532951355</v>
      </c>
      <c r="P16" s="138">
        <f>'Type Data'!P42</f>
        <v>77.150805950164795</v>
      </c>
      <c r="Q16" s="140">
        <f>'Type Data'!Q42</f>
        <v>0.17946628570118314</v>
      </c>
    </row>
    <row r="17" spans="2:17" ht="15" customHeight="1" thickBot="1">
      <c r="B17" s="94" t="s">
        <v>78</v>
      </c>
      <c r="C17" s="153" t="s">
        <v>79</v>
      </c>
      <c r="D17" s="137">
        <f>Granola!D12</f>
        <v>1103.8244184018017</v>
      </c>
      <c r="E17" s="131">
        <f>Granola!E12</f>
        <v>-319.11782108570333</v>
      </c>
      <c r="F17" s="133">
        <f>Granola!F12</f>
        <v>-0.22426618047450655</v>
      </c>
      <c r="G17" s="134">
        <f>Granola!G12</f>
        <v>0.64164874421539209</v>
      </c>
      <c r="H17" s="135">
        <f>Granola!H12</f>
        <v>-0.47995528398046561</v>
      </c>
      <c r="I17" s="184">
        <f>Granola!I12</f>
        <v>7.6252591362911568</v>
      </c>
      <c r="J17" s="185">
        <f>Granola!J12</f>
        <v>0.29186781218390045</v>
      </c>
      <c r="K17" s="133">
        <f>Granola!K12</f>
        <v>3.979984147640335E-2</v>
      </c>
      <c r="L17" s="136">
        <f>Granola!L12</f>
        <v>8416.9472312796115</v>
      </c>
      <c r="M17" s="132">
        <f>Granola!M12</f>
        <v>-2018.0450424838073</v>
      </c>
      <c r="N17" s="133">
        <f>Granola!N12</f>
        <v>-0.19339209742950694</v>
      </c>
      <c r="O17" s="137">
        <f>Granola!O12</f>
        <v>2115.9537461996078</v>
      </c>
      <c r="P17" s="131">
        <f>Granola!P12</f>
        <v>-609.59150421619415</v>
      </c>
      <c r="Q17" s="133">
        <f>Granola!Q12</f>
        <v>-0.22365855203585283</v>
      </c>
    </row>
    <row r="18" spans="2:17">
      <c r="B18" s="348" t="s">
        <v>80</v>
      </c>
      <c r="C18" s="154" t="s">
        <v>14</v>
      </c>
      <c r="D18" s="125">
        <f>'NB vs PL'!D21</f>
        <v>170604.11622085713</v>
      </c>
      <c r="E18" s="117">
        <f>'NB vs PL'!E21</f>
        <v>44948.188559994654</v>
      </c>
      <c r="F18" s="121">
        <f>'NB vs PL'!F21</f>
        <v>0.35770846148465846</v>
      </c>
      <c r="G18" s="122">
        <f>'NB vs PL'!G21</f>
        <v>99.171494221504375</v>
      </c>
      <c r="H18" s="123">
        <f>'NB vs PL'!H21</f>
        <v>0.12587541840315453</v>
      </c>
      <c r="I18" s="186">
        <f>'NB vs PL'!I21</f>
        <v>5.5102599188195516</v>
      </c>
      <c r="J18" s="187">
        <f>'NB vs PL'!J21</f>
        <v>-0.58166612948666696</v>
      </c>
      <c r="K18" s="121">
        <f>'NB vs PL'!K21</f>
        <v>-9.54814823545653E-2</v>
      </c>
      <c r="L18" s="124">
        <f>'NB vs PL'!L21</f>
        <v>940073.02359742159</v>
      </c>
      <c r="M18" s="118">
        <f>'NB vs PL'!M21</f>
        <v>174586.40475613158</v>
      </c>
      <c r="N18" s="121">
        <f>'NB vs PL'!N21</f>
        <v>0.22807244497676707</v>
      </c>
      <c r="O18" s="125">
        <f>'NB vs PL'!O21</f>
        <v>389759.87493669987</v>
      </c>
      <c r="P18" s="117">
        <f>'NB vs PL'!P21</f>
        <v>59331.99038577883</v>
      </c>
      <c r="Q18" s="121">
        <f>'NB vs PL'!Q21</f>
        <v>0.17956108778899196</v>
      </c>
    </row>
    <row r="19" spans="2:17" ht="15" thickBot="1">
      <c r="B19" s="350"/>
      <c r="C19" s="155" t="s">
        <v>13</v>
      </c>
      <c r="D19" s="130">
        <f>'NB vs PL'!D22</f>
        <v>1425.2734340012075</v>
      </c>
      <c r="E19" s="119">
        <f>'NB vs PL'!E22</f>
        <v>214.481315302849</v>
      </c>
      <c r="F19" s="126">
        <f>'NB vs PL'!F22</f>
        <v>0.17714132095063806</v>
      </c>
      <c r="G19" s="127">
        <f>'NB vs PL'!G22</f>
        <v>0.82850577849559648</v>
      </c>
      <c r="H19" s="128">
        <f>'NB vs PL'!H22</f>
        <v>-0.1258754184031553</v>
      </c>
      <c r="I19" s="188">
        <f>'NB vs PL'!I22</f>
        <v>1.6548622611706736</v>
      </c>
      <c r="J19" s="189">
        <f>'NB vs PL'!J22</f>
        <v>-3.8896741767609599E-2</v>
      </c>
      <c r="K19" s="126">
        <f>'NB vs PL'!K22</f>
        <v>-2.2964743921734247E-2</v>
      </c>
      <c r="L19" s="129">
        <f>'NB vs PL'!L22</f>
        <v>2358.631217777729</v>
      </c>
      <c r="M19" s="120">
        <f>'NB vs PL'!M22</f>
        <v>307.84116604566589</v>
      </c>
      <c r="N19" s="126">
        <f>'NB vs PL'!N22</f>
        <v>0.15010857195531466</v>
      </c>
      <c r="O19" s="130">
        <f>'NB vs PL'!O22</f>
        <v>2979.3913123607635</v>
      </c>
      <c r="P19" s="119">
        <f>'NB vs PL'!P22</f>
        <v>607.21811413764954</v>
      </c>
      <c r="Q19" s="126">
        <f>'NB vs PL'!Q22</f>
        <v>0.25597545516174314</v>
      </c>
    </row>
    <row r="20" spans="2:17">
      <c r="B20" s="351" t="s">
        <v>62</v>
      </c>
      <c r="C20" s="150" t="s">
        <v>70</v>
      </c>
      <c r="D20" s="116">
        <f>Package!D39</f>
        <v>79503.362860346795</v>
      </c>
      <c r="E20" s="110">
        <f>Package!E39</f>
        <v>787.43297025818902</v>
      </c>
      <c r="F20" s="112">
        <f>Package!F39</f>
        <v>1.0003476695983711E-2</v>
      </c>
      <c r="G20" s="113">
        <f>Package!G39</f>
        <v>46.21498862482391</v>
      </c>
      <c r="H20" s="114">
        <f>Package!H39</f>
        <v>-15.831172911363517</v>
      </c>
      <c r="I20" s="182">
        <f>Package!I39</f>
        <v>6.2675857843629457</v>
      </c>
      <c r="J20" s="183">
        <f>Package!J39</f>
        <v>-0.17968736573118971</v>
      </c>
      <c r="K20" s="112">
        <f>Package!K39</f>
        <v>-2.7870288965276137E-2</v>
      </c>
      <c r="L20" s="115">
        <f>Package!L39</f>
        <v>498294.14687255857</v>
      </c>
      <c r="M20" s="111">
        <f>Package!M39</f>
        <v>-9208.9543925020844</v>
      </c>
      <c r="N20" s="112">
        <f>Package!N39</f>
        <v>-1.8145612055466824E-2</v>
      </c>
      <c r="O20" s="116">
        <f>Package!O39</f>
        <v>236981.44304013252</v>
      </c>
      <c r="P20" s="110">
        <f>Package!P39</f>
        <v>1976.7201751985413</v>
      </c>
      <c r="Q20" s="112">
        <f>Package!Q39</f>
        <v>8.411406167077912E-3</v>
      </c>
    </row>
    <row r="21" spans="2:17">
      <c r="B21" s="349"/>
      <c r="C21" s="151" t="s">
        <v>71</v>
      </c>
      <c r="D21" s="77">
        <f>Package!D40</f>
        <v>3145.7989216209298</v>
      </c>
      <c r="E21" s="76">
        <f>Package!E40</f>
        <v>-745.07755451227422</v>
      </c>
      <c r="F21" s="78">
        <f>Package!F40</f>
        <v>-0.19149350000767448</v>
      </c>
      <c r="G21" s="95">
        <f>Package!G40</f>
        <v>1.8286404014641504</v>
      </c>
      <c r="H21" s="81">
        <f>Package!H40</f>
        <v>-1.2382604239799471</v>
      </c>
      <c r="I21" s="178">
        <f>Package!I40</f>
        <v>4.595955433743705</v>
      </c>
      <c r="J21" s="179">
        <f>Package!J40</f>
        <v>0.11112599809402202</v>
      </c>
      <c r="K21" s="78">
        <f>Package!K40</f>
        <v>2.477819941393692E-2</v>
      </c>
      <c r="L21" s="79">
        <f>Package!L40</f>
        <v>14457.951647288799</v>
      </c>
      <c r="M21" s="80">
        <f>Package!M40</f>
        <v>-2991.9657033503063</v>
      </c>
      <c r="N21" s="78">
        <f>Package!N40</f>
        <v>-0.17146016472340056</v>
      </c>
      <c r="O21" s="77">
        <f>Package!O40</f>
        <v>3164.7923808097839</v>
      </c>
      <c r="P21" s="76">
        <f>Package!P40</f>
        <v>-840.58206462860107</v>
      </c>
      <c r="Q21" s="78">
        <f>Package!Q40</f>
        <v>-0.20986354111933722</v>
      </c>
    </row>
    <row r="22" spans="2:17">
      <c r="B22" s="349"/>
      <c r="C22" s="151" t="s">
        <v>72</v>
      </c>
      <c r="D22" s="77">
        <f>Package!D41</f>
        <v>20.381202936172485</v>
      </c>
      <c r="E22" s="76">
        <f>Package!E41</f>
        <v>-3.3792381286621094</v>
      </c>
      <c r="F22" s="78">
        <f>Package!F41</f>
        <v>-0.14222118686438759</v>
      </c>
      <c r="G22" s="95">
        <f>Package!G41</f>
        <v>1.184751220536397E-2</v>
      </c>
      <c r="H22" s="81">
        <f>Package!H41</f>
        <v>-6.8811513134216414E-3</v>
      </c>
      <c r="I22" s="178">
        <f>Package!I41</f>
        <v>3.9899999999999998</v>
      </c>
      <c r="J22" s="179">
        <f>Package!J41</f>
        <v>-4.4408920985006262E-16</v>
      </c>
      <c r="K22" s="78">
        <f>Package!K41</f>
        <v>-1.1130055384713348E-16</v>
      </c>
      <c r="L22" s="79">
        <f>Package!L41</f>
        <v>81.320999715328213</v>
      </c>
      <c r="M22" s="80">
        <f>Package!M41</f>
        <v>-13.483160133361821</v>
      </c>
      <c r="N22" s="78">
        <f>Package!N41</f>
        <v>-0.14222118686438764</v>
      </c>
      <c r="O22" s="77">
        <f>Package!O41</f>
        <v>20.381202936172485</v>
      </c>
      <c r="P22" s="76">
        <f>Package!P41</f>
        <v>-3.3792381286621094</v>
      </c>
      <c r="Q22" s="78">
        <f>Package!Q41</f>
        <v>-0.14222118686438759</v>
      </c>
    </row>
    <row r="23" spans="2:17" ht="15" thickBot="1">
      <c r="B23" s="352"/>
      <c r="C23" s="152" t="s">
        <v>73</v>
      </c>
      <c r="D23" s="144">
        <f>Package!D42</f>
        <v>89235.652962335473</v>
      </c>
      <c r="E23" s="138">
        <f>Package!E42</f>
        <v>45151.772769853866</v>
      </c>
      <c r="F23" s="140">
        <f>Package!F42</f>
        <v>1.0242241057889996</v>
      </c>
      <c r="G23" s="141">
        <f>Package!G42</f>
        <v>51.872330153218869</v>
      </c>
      <c r="H23" s="142">
        <f>Package!H42</f>
        <v>17.124146966107084</v>
      </c>
      <c r="I23" s="180">
        <f>Package!I42</f>
        <v>4.8012798475010783</v>
      </c>
      <c r="J23" s="181">
        <f>Package!J42</f>
        <v>-0.67562266815042982</v>
      </c>
      <c r="K23" s="140">
        <f>Package!K42</f>
        <v>-0.12335853454022282</v>
      </c>
      <c r="L23" s="143">
        <f>Package!L42</f>
        <v>428445.3422466612</v>
      </c>
      <c r="M23" s="139">
        <f>Package!M42</f>
        <v>187002.227920779</v>
      </c>
      <c r="N23" s="140">
        <f>Package!N42</f>
        <v>0.77451878651787565</v>
      </c>
      <c r="O23" s="144">
        <f>Package!O42</f>
        <v>152141.29000961781</v>
      </c>
      <c r="P23" s="138">
        <f>Package!P42</f>
        <v>58862.362907246963</v>
      </c>
      <c r="Q23" s="140">
        <f>Package!Q42</f>
        <v>0.63103601998602832</v>
      </c>
    </row>
    <row r="24" spans="2:17">
      <c r="B24" s="348" t="s">
        <v>81</v>
      </c>
      <c r="C24" s="156" t="s">
        <v>82</v>
      </c>
      <c r="D24" s="116">
        <f>Flavor!D120</f>
        <v>38085.737852646256</v>
      </c>
      <c r="E24" s="110">
        <f>Flavor!E120</f>
        <v>8262.7009800041815</v>
      </c>
      <c r="F24" s="112">
        <f>Flavor!F120</f>
        <v>0.27705766569949503</v>
      </c>
      <c r="G24" s="113">
        <f>Flavor!G120</f>
        <v>22.139087936693521</v>
      </c>
      <c r="H24" s="114">
        <f>Flavor!H120</f>
        <v>-1.368288091047674</v>
      </c>
      <c r="I24" s="182">
        <f>Flavor!I120</f>
        <v>5.238866609897233</v>
      </c>
      <c r="J24" s="183">
        <f>Flavor!J120</f>
        <v>-0.92761658610127906</v>
      </c>
      <c r="K24" s="112">
        <f>Flavor!K120</f>
        <v>-0.15042878681696856</v>
      </c>
      <c r="L24" s="115">
        <f>Flavor!L120</f>
        <v>199526.10034952761</v>
      </c>
      <c r="M24" s="111">
        <f>Flavor!M120</f>
        <v>15622.844620736229</v>
      </c>
      <c r="N24" s="112">
        <f>Flavor!N120</f>
        <v>8.4951430353010116E-2</v>
      </c>
      <c r="O24" s="116">
        <f>Flavor!O120</f>
        <v>91244.81304705143</v>
      </c>
      <c r="P24" s="110">
        <f>Flavor!P120</f>
        <v>8578.7389229086402</v>
      </c>
      <c r="Q24" s="112">
        <f>Flavor!Q120</f>
        <v>0.10377581146560343</v>
      </c>
    </row>
    <row r="25" spans="2:17">
      <c r="B25" s="349"/>
      <c r="C25" s="151" t="s">
        <v>83</v>
      </c>
      <c r="D25" s="77">
        <f>Flavor!D121</f>
        <v>30158.584885746084</v>
      </c>
      <c r="E25" s="76">
        <f>Flavor!E121</f>
        <v>8189.9686273295338</v>
      </c>
      <c r="F25" s="78">
        <f>Flavor!F121</f>
        <v>0.37280311745587608</v>
      </c>
      <c r="G25" s="95">
        <f>Flavor!G121</f>
        <v>17.531065445417831</v>
      </c>
      <c r="H25" s="81">
        <f>Flavor!H121</f>
        <v>0.21476981123697314</v>
      </c>
      <c r="I25" s="178">
        <f>Flavor!I121</f>
        <v>6.0607580930091132</v>
      </c>
      <c r="J25" s="179">
        <f>Flavor!J121</f>
        <v>0.48382182204590496</v>
      </c>
      <c r="K25" s="78">
        <f>Flavor!K121</f>
        <v>8.6754052501005666E-2</v>
      </c>
      <c r="L25" s="79">
        <f>Flavor!L121</f>
        <v>182783.88741998791</v>
      </c>
      <c r="M25" s="80">
        <f>Flavor!M121</f>
        <v>60266.314585552609</v>
      </c>
      <c r="N25" s="78">
        <f>Flavor!N121</f>
        <v>0.49189935118118755</v>
      </c>
      <c r="O25" s="77">
        <f>Flavor!O121</f>
        <v>65902.394177436829</v>
      </c>
      <c r="P25" s="76">
        <f>Flavor!P121</f>
        <v>16629.450725278031</v>
      </c>
      <c r="Q25" s="78">
        <f>Flavor!Q121</f>
        <v>0.33749659671588877</v>
      </c>
    </row>
    <row r="26" spans="2:17">
      <c r="B26" s="349"/>
      <c r="C26" s="151" t="s">
        <v>84</v>
      </c>
      <c r="D26" s="77">
        <f>Flavor!D122</f>
        <v>7411.4787916566584</v>
      </c>
      <c r="E26" s="76">
        <f>Flavor!E122</f>
        <v>1360.1124606234634</v>
      </c>
      <c r="F26" s="78">
        <f>Flavor!F122</f>
        <v>0.22476121692524295</v>
      </c>
      <c r="G26" s="95">
        <f>Flavor!G122</f>
        <v>4.3082631441791808</v>
      </c>
      <c r="H26" s="81">
        <f>Flavor!H122</f>
        <v>-0.46159796797681896</v>
      </c>
      <c r="I26" s="178">
        <f>Flavor!I122</f>
        <v>5.8887616215921375</v>
      </c>
      <c r="J26" s="179">
        <f>Flavor!J122</f>
        <v>0.51478520286978924</v>
      </c>
      <c r="K26" s="78">
        <f>Flavor!K122</f>
        <v>9.5792233303505697E-2</v>
      </c>
      <c r="L26" s="79">
        <f>Flavor!L122</f>
        <v>43644.431867551801</v>
      </c>
      <c r="M26" s="80">
        <f>Flavor!M122</f>
        <v>11124.531903529038</v>
      </c>
      <c r="N26" s="78">
        <f>Flavor!N122</f>
        <v>0.34208382915803148</v>
      </c>
      <c r="O26" s="77">
        <f>Flavor!O122</f>
        <v>17800.572694659233</v>
      </c>
      <c r="P26" s="76">
        <f>Flavor!P122</f>
        <v>5315.4554431185134</v>
      </c>
      <c r="Q26" s="78">
        <f>Flavor!Q122</f>
        <v>0.42574333392524305</v>
      </c>
    </row>
    <row r="27" spans="2:17">
      <c r="B27" s="349"/>
      <c r="C27" s="151" t="s">
        <v>85</v>
      </c>
      <c r="D27" s="77">
        <f>Flavor!D123</f>
        <v>82.576139518141744</v>
      </c>
      <c r="E27" s="76">
        <f>Flavor!E123</f>
        <v>-884.7323410957697</v>
      </c>
      <c r="F27" s="78">
        <f>Flavor!F123</f>
        <v>-0.9146330863699923</v>
      </c>
      <c r="G27" s="95">
        <f>Flavor!G123</f>
        <v>4.8001181474754843E-2</v>
      </c>
      <c r="H27" s="81">
        <f>Flavor!H123</f>
        <v>-0.71445920395546125</v>
      </c>
      <c r="I27" s="178">
        <f>Flavor!I123</f>
        <v>7.7823225476897768</v>
      </c>
      <c r="J27" s="179">
        <f>Flavor!J123</f>
        <v>-0.89673246605731372</v>
      </c>
      <c r="K27" s="78">
        <f>Flavor!K123</f>
        <v>-0.10332144048366378</v>
      </c>
      <c r="L27" s="79">
        <f>Flavor!L123</f>
        <v>642.63415247321132</v>
      </c>
      <c r="M27" s="80">
        <f>Flavor!M123</f>
        <v>-7752.6893660390369</v>
      </c>
      <c r="N27" s="78">
        <f>Flavor!N123</f>
        <v>-0.92345331885588922</v>
      </c>
      <c r="O27" s="77">
        <f>Flavor!O123</f>
        <v>259.05897259712219</v>
      </c>
      <c r="P27" s="76">
        <f>Flavor!P123</f>
        <v>-3126.488342165947</v>
      </c>
      <c r="Q27" s="78">
        <f>Flavor!Q123</f>
        <v>-0.9234809179988519</v>
      </c>
    </row>
    <row r="28" spans="2:17">
      <c r="B28" s="349"/>
      <c r="C28" s="151" t="s">
        <v>86</v>
      </c>
      <c r="D28" s="77">
        <f>Flavor!D124</f>
        <v>12018.605172170252</v>
      </c>
      <c r="E28" s="76">
        <f>Flavor!E124</f>
        <v>8583.9437101402964</v>
      </c>
      <c r="F28" s="78">
        <f>Flavor!F124</f>
        <v>2.4992110008614969</v>
      </c>
      <c r="G28" s="95">
        <f>Flavor!G124</f>
        <v>6.9863673854119392</v>
      </c>
      <c r="H28" s="81">
        <f>Flavor!H124</f>
        <v>4.2790683648351457</v>
      </c>
      <c r="I28" s="178">
        <f>Flavor!I124</f>
        <v>2.6640120337799811</v>
      </c>
      <c r="J28" s="179">
        <f>Flavor!J124</f>
        <v>-3.9254471006218603</v>
      </c>
      <c r="K28" s="78">
        <f>Flavor!K124</f>
        <v>-0.59571613095346909</v>
      </c>
      <c r="L28" s="79">
        <f>Flavor!L124</f>
        <v>32017.708807911873</v>
      </c>
      <c r="M28" s="80">
        <f>Flavor!M124</f>
        <v>9385.1474633606013</v>
      </c>
      <c r="N28" s="78">
        <f>Flavor!N124</f>
        <v>0.41467456203846986</v>
      </c>
      <c r="O28" s="77">
        <f>Flavor!O124</f>
        <v>10334.843883037567</v>
      </c>
      <c r="P28" s="76">
        <f>Flavor!P124</f>
        <v>2055.6011357457191</v>
      </c>
      <c r="Q28" s="78">
        <f>Flavor!Q124</f>
        <v>0.24828371367877927</v>
      </c>
    </row>
    <row r="29" spans="2:17">
      <c r="B29" s="349"/>
      <c r="C29" s="151" t="s">
        <v>87</v>
      </c>
      <c r="D29" s="77">
        <f>Flavor!D125</f>
        <v>18824.787410249355</v>
      </c>
      <c r="E29" s="76">
        <f>Flavor!E125</f>
        <v>1613.9441445924858</v>
      </c>
      <c r="F29" s="78">
        <f>Flavor!F125</f>
        <v>9.377484413056085E-2</v>
      </c>
      <c r="G29" s="95">
        <f>Flavor!G125</f>
        <v>10.94277405042093</v>
      </c>
      <c r="H29" s="81">
        <f>Flavor!H125</f>
        <v>-2.6233079729511815</v>
      </c>
      <c r="I29" s="178">
        <f>Flavor!I125</f>
        <v>6.3344584477043284</v>
      </c>
      <c r="J29" s="179">
        <f>Flavor!J125</f>
        <v>6.5806398588112103E-2</v>
      </c>
      <c r="K29" s="78">
        <f>Flavor!K125</f>
        <v>1.04976952098322E-2</v>
      </c>
      <c r="L29" s="79">
        <f>Flavor!L125</f>
        <v>119244.83363709212</v>
      </c>
      <c r="M29" s="80">
        <f>Flavor!M125</f>
        <v>11356.045732814149</v>
      </c>
      <c r="N29" s="78">
        <f>Flavor!N125</f>
        <v>0.1052569590724252</v>
      </c>
      <c r="O29" s="77">
        <f>Flavor!O125</f>
        <v>55134.635120034218</v>
      </c>
      <c r="P29" s="76">
        <f>Flavor!P125</f>
        <v>4926.2000125633349</v>
      </c>
      <c r="Q29" s="78">
        <f>Flavor!Q125</f>
        <v>9.8114988089527802E-2</v>
      </c>
    </row>
    <row r="30" spans="2:17">
      <c r="B30" s="349"/>
      <c r="C30" s="151" t="s">
        <v>88</v>
      </c>
      <c r="D30" s="77">
        <f>Flavor!D126</f>
        <v>0</v>
      </c>
      <c r="E30" s="76">
        <f>Flavor!E126</f>
        <v>0</v>
      </c>
      <c r="F30" s="78">
        <f>Flavor!F126</f>
        <v>0</v>
      </c>
      <c r="G30" s="95">
        <f>Flavor!G126</f>
        <v>0</v>
      </c>
      <c r="H30" s="81">
        <f>Flavor!H126</f>
        <v>0</v>
      </c>
      <c r="I30" s="178">
        <f>Flavor!I126</f>
        <v>0</v>
      </c>
      <c r="J30" s="179">
        <f>Flavor!J126</f>
        <v>0</v>
      </c>
      <c r="K30" s="78">
        <f>Flavor!K126</f>
        <v>0</v>
      </c>
      <c r="L30" s="79">
        <f>Flavor!L126</f>
        <v>0</v>
      </c>
      <c r="M30" s="80">
        <f>Flavor!M126</f>
        <v>0</v>
      </c>
      <c r="N30" s="78">
        <f>Flavor!N126</f>
        <v>0</v>
      </c>
      <c r="O30" s="77">
        <f>Flavor!O126</f>
        <v>0</v>
      </c>
      <c r="P30" s="76">
        <f>Flavor!P126</f>
        <v>0</v>
      </c>
      <c r="Q30" s="78">
        <f>Flavor!Q126</f>
        <v>0</v>
      </c>
    </row>
    <row r="31" spans="2:17">
      <c r="B31" s="349"/>
      <c r="C31" s="151" t="s">
        <v>89</v>
      </c>
      <c r="D31" s="77">
        <f>Flavor!D127</f>
        <v>18356.95440477278</v>
      </c>
      <c r="E31" s="76">
        <f>Flavor!E127</f>
        <v>366.00828018844913</v>
      </c>
      <c r="F31" s="78">
        <f>Flavor!F127</f>
        <v>2.0344026248197412E-2</v>
      </c>
      <c r="G31" s="95">
        <f>Flavor!G127</f>
        <v>10.670824585032957</v>
      </c>
      <c r="H31" s="81">
        <f>Flavor!H127</f>
        <v>-3.5101569646159749</v>
      </c>
      <c r="I31" s="178">
        <f>Flavor!I127</f>
        <v>6.3511773871138733</v>
      </c>
      <c r="J31" s="179">
        <f>Flavor!J127</f>
        <v>-0.22469222546583367</v>
      </c>
      <c r="K31" s="78">
        <f>Flavor!K127</f>
        <v>-3.4169203269480149E-2</v>
      </c>
      <c r="L31" s="79">
        <f>Flavor!L127</f>
        <v>116588.27371187329</v>
      </c>
      <c r="M31" s="80">
        <f>Flavor!M127</f>
        <v>-1717.8422103394551</v>
      </c>
      <c r="N31" s="78">
        <f>Flavor!N127</f>
        <v>-1.4520316189477056E-2</v>
      </c>
      <c r="O31" s="77">
        <f>Flavor!O127</f>
        <v>55063.279439210892</v>
      </c>
      <c r="P31" s="76">
        <f>Flavor!P127</f>
        <v>1136.7188654836355</v>
      </c>
      <c r="Q31" s="78">
        <f>Flavor!Q127</f>
        <v>2.1079016599427611E-2</v>
      </c>
    </row>
    <row r="32" spans="2:17">
      <c r="B32" s="349"/>
      <c r="C32" s="151" t="s">
        <v>90</v>
      </c>
      <c r="D32" s="77">
        <f>Flavor!D128</f>
        <v>40.360871136188507</v>
      </c>
      <c r="E32" s="76">
        <f>Flavor!E128</f>
        <v>-100.685167953372</v>
      </c>
      <c r="F32" s="78">
        <f>Flavor!F128</f>
        <v>-0.71384612147413495</v>
      </c>
      <c r="G32" s="95">
        <f>Flavor!G128</f>
        <v>2.3461613865609989E-2</v>
      </c>
      <c r="H32" s="81">
        <f>Flavor!H128</f>
        <v>-8.7714933722786076E-2</v>
      </c>
      <c r="I32" s="178">
        <f>Flavor!I128</f>
        <v>2.4653826345908034</v>
      </c>
      <c r="J32" s="179">
        <f>Flavor!J128</f>
        <v>4.238042737210046E-2</v>
      </c>
      <c r="K32" s="78">
        <f>Flavor!K128</f>
        <v>1.749087443909008E-2</v>
      </c>
      <c r="L32" s="79">
        <f>Flavor!L128</f>
        <v>99.504990816116333</v>
      </c>
      <c r="M32" s="80">
        <f>Flavor!M128</f>
        <v>-242.24987321734426</v>
      </c>
      <c r="N32" s="78">
        <f>Flavor!N128</f>
        <v>-0.70884103991458047</v>
      </c>
      <c r="O32" s="77">
        <f>Flavor!O128</f>
        <v>107.62898969650269</v>
      </c>
      <c r="P32" s="76">
        <f>Flavor!P128</f>
        <v>-268.493781208992</v>
      </c>
      <c r="Q32" s="78">
        <f>Flavor!Q128</f>
        <v>-0.71384612147413495</v>
      </c>
    </row>
    <row r="33" spans="2:17">
      <c r="B33" s="349"/>
      <c r="C33" s="151" t="s">
        <v>91</v>
      </c>
      <c r="D33" s="77">
        <f>Flavor!D129</f>
        <v>779.16073916791652</v>
      </c>
      <c r="E33" s="76">
        <f>Flavor!E129</f>
        <v>-54.245527968939086</v>
      </c>
      <c r="F33" s="78">
        <f>Flavor!F129</f>
        <v>-6.5088936942240799E-2</v>
      </c>
      <c r="G33" s="95">
        <f>Flavor!G129</f>
        <v>0.45292303875003109</v>
      </c>
      <c r="H33" s="81">
        <f>Flavor!H129</f>
        <v>-0.20399176805269331</v>
      </c>
      <c r="I33" s="178">
        <f>Flavor!I129</f>
        <v>5.6631491448605527</v>
      </c>
      <c r="J33" s="179">
        <f>Flavor!J129</f>
        <v>-0.5882676912593201</v>
      </c>
      <c r="K33" s="78">
        <f>Flavor!K129</f>
        <v>-9.4101498377197626E-2</v>
      </c>
      <c r="L33" s="79">
        <f>Flavor!L129</f>
        <v>4412.5034737277028</v>
      </c>
      <c r="M33" s="80">
        <f>Flavor!M129</f>
        <v>-797.4664959794527</v>
      </c>
      <c r="N33" s="78">
        <f>Flavor!N129</f>
        <v>-0.1530654688253946</v>
      </c>
      <c r="O33" s="77">
        <f>Flavor!O129</f>
        <v>2192.7878425121307</v>
      </c>
      <c r="P33" s="76">
        <f>Flavor!P129</f>
        <v>-229.58488046623734</v>
      </c>
      <c r="Q33" s="78">
        <f>Flavor!Q129</f>
        <v>-9.4776860013498235E-2</v>
      </c>
    </row>
    <row r="34" spans="2:17">
      <c r="B34" s="349"/>
      <c r="C34" s="151" t="s">
        <v>92</v>
      </c>
      <c r="D34" s="77">
        <f>Flavor!D130</f>
        <v>90.945413947105408</v>
      </c>
      <c r="E34" s="76">
        <f>Flavor!E130</f>
        <v>42.58142275759019</v>
      </c>
      <c r="F34" s="78">
        <f>Flavor!F130</f>
        <v>0.88043649232202681</v>
      </c>
      <c r="G34" s="95">
        <f>Flavor!G130</f>
        <v>5.2866207413494092E-2</v>
      </c>
      <c r="H34" s="81">
        <f>Flavor!H130</f>
        <v>1.474431754864159E-2</v>
      </c>
      <c r="I34" s="178">
        <f>Flavor!I130</f>
        <v>4.6143181966904532</v>
      </c>
      <c r="J34" s="179">
        <f>Flavor!J130</f>
        <v>0.52800624852037448</v>
      </c>
      <c r="K34" s="78">
        <f>Flavor!K130</f>
        <v>0.12921339712129046</v>
      </c>
      <c r="L34" s="79">
        <f>Flavor!L130</f>
        <v>419.65107848167418</v>
      </c>
      <c r="M34" s="80">
        <f>Flavor!M130</f>
        <v>222.02072342276571</v>
      </c>
      <c r="N34" s="78">
        <f>Flavor!N130</f>
        <v>1.123414079565799</v>
      </c>
      <c r="O34" s="77">
        <f>Flavor!O130</f>
        <v>274.78158712387085</v>
      </c>
      <c r="P34" s="76">
        <f>Flavor!P130</f>
        <v>111.83063351176679</v>
      </c>
      <c r="Q34" s="78">
        <f>Flavor!Q130</f>
        <v>0.68628400775102905</v>
      </c>
    </row>
    <row r="35" spans="2:17">
      <c r="B35" s="349"/>
      <c r="C35" s="151" t="s">
        <v>93</v>
      </c>
      <c r="D35" s="77">
        <f>Flavor!D131</f>
        <v>497.56454370887286</v>
      </c>
      <c r="E35" s="76">
        <f>Flavor!E131</f>
        <v>42.89690459259765</v>
      </c>
      <c r="F35" s="78">
        <f>Flavor!F131</f>
        <v>9.434782883597162E-2</v>
      </c>
      <c r="G35" s="95">
        <f>Flavor!G131</f>
        <v>0.28923229031221565</v>
      </c>
      <c r="H35" s="81">
        <f>Flavor!H131</f>
        <v>-6.9149829053911149E-2</v>
      </c>
      <c r="I35" s="178">
        <f>Flavor!I131</f>
        <v>3.7117043156819896</v>
      </c>
      <c r="J35" s="179">
        <f>Flavor!J131</f>
        <v>-0.19585992979710465</v>
      </c>
      <c r="K35" s="78">
        <f>Flavor!K131</f>
        <v>-5.0123278209362077E-2</v>
      </c>
      <c r="L35" s="79">
        <f>Flavor!L131</f>
        <v>1846.8124642145633</v>
      </c>
      <c r="M35" s="80">
        <f>Flavor!M131</f>
        <v>70.169454027414304</v>
      </c>
      <c r="N35" s="78">
        <f>Flavor!N131</f>
        <v>3.949552815341488E-2</v>
      </c>
      <c r="O35" s="77">
        <f>Flavor!O131</f>
        <v>1450.328827381134</v>
      </c>
      <c r="P35" s="76">
        <f>Flavor!P131</f>
        <v>104.51463520526886</v>
      </c>
      <c r="Q35" s="78">
        <f>Flavor!Q131</f>
        <v>7.7659037787596266E-2</v>
      </c>
    </row>
    <row r="36" spans="2:17" ht="15" thickBot="1">
      <c r="B36" s="350"/>
      <c r="C36" s="157" t="s">
        <v>94</v>
      </c>
      <c r="D36" s="144">
        <f>Flavor!D132</f>
        <v>253.24585469067097</v>
      </c>
      <c r="E36" s="138">
        <f>Flavor!E132</f>
        <v>26.860752686858177</v>
      </c>
      <c r="F36" s="140">
        <f>Flavor!F132</f>
        <v>0.11865070823611788</v>
      </c>
      <c r="G36" s="141">
        <f>Flavor!G132</f>
        <v>0.14721080810596179</v>
      </c>
      <c r="H36" s="142">
        <f>Flavor!H132</f>
        <v>-3.1232445094855288E-2</v>
      </c>
      <c r="I36" s="180">
        <f>Flavor!I132</f>
        <v>3.5049057808482784</v>
      </c>
      <c r="J36" s="181">
        <f>Flavor!J132</f>
        <v>0.66946652526948069</v>
      </c>
      <c r="K36" s="140">
        <f>Flavor!K132</f>
        <v>0.23610681271068973</v>
      </c>
      <c r="L36" s="143">
        <f>Flavor!L132</f>
        <v>887.60286008119579</v>
      </c>
      <c r="M36" s="139">
        <f>Flavor!M132</f>
        <v>245.70165498137465</v>
      </c>
      <c r="N36" s="140">
        <f>Flavor!N132</f>
        <v>0.38277176149430336</v>
      </c>
      <c r="O36" s="144">
        <f>Flavor!O132</f>
        <v>686.4991968870163</v>
      </c>
      <c r="P36" s="138">
        <f>Flavor!P132</f>
        <v>75.020977139472961</v>
      </c>
      <c r="Q36" s="140">
        <f>Flavor!Q132</f>
        <v>0.12268789748626915</v>
      </c>
    </row>
    <row r="37" spans="2:17">
      <c r="B37" s="351" t="s">
        <v>95</v>
      </c>
      <c r="C37" s="221" t="s">
        <v>144</v>
      </c>
      <c r="D37" s="116">
        <f>Fat!D39</f>
        <v>7832.5836709491978</v>
      </c>
      <c r="E37" s="110">
        <f>Fat!E39</f>
        <v>2993.2397815614104</v>
      </c>
      <c r="F37" s="112">
        <f>Fat!F39</f>
        <v>0.61852181824178587</v>
      </c>
      <c r="G37" s="113">
        <f>Fat!G39</f>
        <v>4.5530497356664865</v>
      </c>
      <c r="H37" s="114">
        <f>Fat!H39</f>
        <v>0.73853959636717947</v>
      </c>
      <c r="I37" s="182">
        <f>Fat!I39</f>
        <v>4.7026691478436451</v>
      </c>
      <c r="J37" s="183">
        <f>Fat!J39</f>
        <v>-0.34729736598481598</v>
      </c>
      <c r="K37" s="112">
        <f>Fat!K39</f>
        <v>-6.8772211663939181E-2</v>
      </c>
      <c r="L37" s="115">
        <f>Fat!L39</f>
        <v>36834.04957727671</v>
      </c>
      <c r="M37" s="111">
        <f>Fat!M39</f>
        <v>12395.524986967997</v>
      </c>
      <c r="N37" s="112">
        <f>Fat!N39</f>
        <v>0.50721249317495787</v>
      </c>
      <c r="O37" s="116">
        <f>Fat!O39</f>
        <v>17332.71452665329</v>
      </c>
      <c r="P37" s="110">
        <f>Fat!P39</f>
        <v>6860.6725475329167</v>
      </c>
      <c r="Q37" s="112">
        <f>Fat!Q39</f>
        <v>0.65514181104430569</v>
      </c>
    </row>
    <row r="38" spans="2:17">
      <c r="B38" s="349"/>
      <c r="C38" s="222" t="s">
        <v>97</v>
      </c>
      <c r="D38" s="77">
        <f>Fat!D40</f>
        <v>14524.95434983859</v>
      </c>
      <c r="E38" s="76">
        <f>Fat!E40</f>
        <v>13800.193079074097</v>
      </c>
      <c r="F38" s="78">
        <f>Fat!F40</f>
        <v>19.041018933748155</v>
      </c>
      <c r="G38" s="95">
        <f>Fat!G40</f>
        <v>8.4432981939771636</v>
      </c>
      <c r="H38" s="81">
        <f>Fat!H40</f>
        <v>7.8720205003284169</v>
      </c>
      <c r="I38" s="178">
        <f>Fat!I40</f>
        <v>1.3806509385345966</v>
      </c>
      <c r="J38" s="179">
        <f>Fat!J40</f>
        <v>-0.29244406867088046</v>
      </c>
      <c r="K38" s="78">
        <f>Fat!K40</f>
        <v>-0.17479226667428854</v>
      </c>
      <c r="L38" s="79">
        <f>Fat!L40</f>
        <v>20053.891855276823</v>
      </c>
      <c r="M38" s="80">
        <f>Fat!M40</f>
        <v>18841.297391744851</v>
      </c>
      <c r="N38" s="78">
        <f>Fat!N40</f>
        <v>15.538003807855985</v>
      </c>
      <c r="O38" s="77">
        <f>Fat!O40</f>
        <v>4349.1711691617966</v>
      </c>
      <c r="P38" s="76">
        <f>Fat!P40</f>
        <v>3883.6388183739036</v>
      </c>
      <c r="Q38" s="78">
        <f>Fat!Q40</f>
        <v>8.3423607656933321</v>
      </c>
    </row>
    <row r="39" spans="2:17">
      <c r="B39" s="349"/>
      <c r="C39" s="222" t="s">
        <v>59</v>
      </c>
      <c r="D39" s="77">
        <f>Fat!D41</f>
        <v>75470.396357509249</v>
      </c>
      <c r="E39" s="76">
        <f>Fat!E41</f>
        <v>24219.651235053323</v>
      </c>
      <c r="F39" s="78">
        <f>Fat!F41</f>
        <v>0.47257168997609927</v>
      </c>
      <c r="G39" s="95">
        <f>Fat!G41</f>
        <v>43.870641236898599</v>
      </c>
      <c r="H39" s="81">
        <f>Fat!H41</f>
        <v>3.4733288357366305</v>
      </c>
      <c r="I39" s="178">
        <f>Fat!I41</f>
        <v>5.5277282278491828</v>
      </c>
      <c r="J39" s="179">
        <f>Fat!J41</f>
        <v>-0.18533376852393779</v>
      </c>
      <c r="K39" s="78">
        <f>Fat!K41</f>
        <v>-3.2440356614648162E-2</v>
      </c>
      <c r="L39" s="79">
        <f>Fat!L41</f>
        <v>417179.84031237004</v>
      </c>
      <c r="M39" s="80">
        <f>Fat!M41</f>
        <v>124381.156067462</v>
      </c>
      <c r="N39" s="78">
        <f>Fat!N41</f>
        <v>0.42480093921263945</v>
      </c>
      <c r="O39" s="77">
        <f>Fat!O41</f>
        <v>156104.51866304874</v>
      </c>
      <c r="P39" s="76">
        <f>Fat!P41</f>
        <v>35367.838442794324</v>
      </c>
      <c r="Q39" s="78">
        <f>Fat!Q41</f>
        <v>0.29293366670571352</v>
      </c>
    </row>
    <row r="40" spans="2:17" ht="15" thickBot="1">
      <c r="B40" s="352"/>
      <c r="C40" s="223" t="s">
        <v>15</v>
      </c>
      <c r="D40" s="109">
        <f>Fat!D42</f>
        <v>74201.455276561246</v>
      </c>
      <c r="E40" s="103">
        <f>Fat!E42</f>
        <v>4149.5857796086348</v>
      </c>
      <c r="F40" s="105">
        <f>Fat!F42</f>
        <v>5.9235903472770982E-2</v>
      </c>
      <c r="G40" s="106">
        <f>Fat!G42</f>
        <v>43.133010833457725</v>
      </c>
      <c r="H40" s="107">
        <f>Fat!H42</f>
        <v>-12.083888932432252</v>
      </c>
      <c r="I40" s="190">
        <f>Fat!I42</f>
        <v>6.3120577800611217</v>
      </c>
      <c r="J40" s="191">
        <f>Fat!J42</f>
        <v>-9.8729095709689574E-2</v>
      </c>
      <c r="K40" s="105">
        <f>Fat!K42</f>
        <v>-1.5400464501921025E-2</v>
      </c>
      <c r="L40" s="108">
        <f>Fat!L42</f>
        <v>468363.87307027576</v>
      </c>
      <c r="M40" s="104">
        <f>Fat!M42</f>
        <v>19276.267476002336</v>
      </c>
      <c r="N40" s="105">
        <f>Fat!N42</f>
        <v>4.2923178542178274E-2</v>
      </c>
      <c r="O40" s="109">
        <f>Fat!O42</f>
        <v>214952.8618901968</v>
      </c>
      <c r="P40" s="103">
        <f>Fat!P42</f>
        <v>13827.058691215323</v>
      </c>
      <c r="Q40" s="105">
        <f>Fat!Q42</f>
        <v>6.8748308129990082E-2</v>
      </c>
    </row>
    <row r="41" spans="2:17" ht="15" hidden="1" thickBot="1">
      <c r="B41" s="348" t="s">
        <v>98</v>
      </c>
      <c r="C41" s="154" t="s">
        <v>99</v>
      </c>
      <c r="D41" s="125">
        <f>Organic!D12</f>
        <v>329.4579274543762</v>
      </c>
      <c r="E41" s="117">
        <f>Organic!E12</f>
        <v>172.42018025007246</v>
      </c>
      <c r="F41" s="121">
        <f>Organic!F12</f>
        <v>1.0979537297217872</v>
      </c>
      <c r="G41" s="122">
        <f>Organic!G12</f>
        <v>0.19151258288793899</v>
      </c>
      <c r="H41" s="123">
        <f>Organic!H12</f>
        <v>6.7730910691190305E-2</v>
      </c>
      <c r="I41" s="186">
        <f>Organic!I12</f>
        <v>6.5338678267072385</v>
      </c>
      <c r="J41" s="187">
        <f>Organic!J12</f>
        <v>0.19463974047577537</v>
      </c>
      <c r="K41" s="121">
        <f>Organic!K12</f>
        <v>3.0704012827448928E-2</v>
      </c>
      <c r="L41" s="124">
        <f>Organic!L12</f>
        <v>2152.6345524477961</v>
      </c>
      <c r="M41" s="118">
        <f>Organic!M12</f>
        <v>1157.1364547717574</v>
      </c>
      <c r="N41" s="121">
        <f>Organic!N12</f>
        <v>1.1623693279505594</v>
      </c>
      <c r="O41" s="125">
        <f>Organic!O12</f>
        <v>722.57552695274353</v>
      </c>
      <c r="P41" s="117">
        <f>Organic!P12</f>
        <v>408.50003254413605</v>
      </c>
      <c r="Q41" s="121">
        <f>Organic!Q12</f>
        <v>1.3006428066389786</v>
      </c>
    </row>
    <row r="42" spans="2:17" hidden="1">
      <c r="B42" s="34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0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51" t="s">
        <v>63</v>
      </c>
      <c r="C44" s="150" t="s">
        <v>102</v>
      </c>
      <c r="D44" s="116">
        <f>Size!D66</f>
        <v>78714.761060945108</v>
      </c>
      <c r="E44" s="110">
        <f>Size!E66</f>
        <v>1341.6217577700882</v>
      </c>
      <c r="F44" s="112">
        <f>Size!F66</f>
        <v>1.7339631942722977E-2</v>
      </c>
      <c r="G44" s="113">
        <f>Size!G66</f>
        <v>45.756577535309589</v>
      </c>
      <c r="H44" s="114">
        <f>Size!H66</f>
        <v>-15.231157812160461</v>
      </c>
      <c r="I44" s="182">
        <f>Size!I66</f>
        <v>6.2881803132369214</v>
      </c>
      <c r="J44" s="183">
        <f>Size!J66</f>
        <v>-0.2154041766730117</v>
      </c>
      <c r="K44" s="112">
        <f>Size!K66</f>
        <v>-3.3120839285966562E-2</v>
      </c>
      <c r="L44" s="115">
        <f>Size!L66</f>
        <v>494972.61086458323</v>
      </c>
      <c r="M44" s="111">
        <f>Size!M66</f>
        <v>-8230.1378431865014</v>
      </c>
      <c r="N44" s="112">
        <f>Size!N66</f>
        <v>-1.6355510506096373E-2</v>
      </c>
      <c r="O44" s="116">
        <f>Size!O66</f>
        <v>235778.42856407166</v>
      </c>
      <c r="P44" s="110">
        <f>Size!P66</f>
        <v>2961.840473693388</v>
      </c>
      <c r="Q44" s="112">
        <f>Size!Q66</f>
        <v>1.2721775961013636E-2</v>
      </c>
    </row>
    <row r="45" spans="2:17">
      <c r="B45" s="349"/>
      <c r="C45" s="151" t="s">
        <v>103</v>
      </c>
      <c r="D45" s="77">
        <f>Size!D67</f>
        <v>394.45160782337189</v>
      </c>
      <c r="E45" s="76">
        <f>Size!E67</f>
        <v>-127.44556081295013</v>
      </c>
      <c r="F45" s="78">
        <f>Size!F67</f>
        <v>-0.24419668944737866</v>
      </c>
      <c r="G45" s="95">
        <f>Size!G67</f>
        <v>0.22929315078938431</v>
      </c>
      <c r="H45" s="81">
        <f>Size!H67</f>
        <v>-0.18208121874042785</v>
      </c>
      <c r="I45" s="178">
        <f>Size!I67</f>
        <v>4.5066088904303463</v>
      </c>
      <c r="J45" s="179">
        <f>Size!J67</f>
        <v>-1.4980624361969674E-2</v>
      </c>
      <c r="K45" s="78">
        <f>Size!K67</f>
        <v>-3.3131323206055689E-3</v>
      </c>
      <c r="L45" s="79">
        <f>Size!L67</f>
        <v>1777.6391226613521</v>
      </c>
      <c r="M45" s="80">
        <f>Size!M67</f>
        <v>-582.16564284443871</v>
      </c>
      <c r="N45" s="78">
        <f>Size!N67</f>
        <v>-0.24670076582359124</v>
      </c>
      <c r="O45" s="77">
        <f>Size!O67</f>
        <v>394.45160782337189</v>
      </c>
      <c r="P45" s="76">
        <f>Size!P67</f>
        <v>-127.44556081295013</v>
      </c>
      <c r="Q45" s="78">
        <f>Size!Q67</f>
        <v>-0.24419668944737866</v>
      </c>
    </row>
    <row r="46" spans="2:17">
      <c r="B46" s="349"/>
      <c r="C46" s="151" t="s">
        <v>104</v>
      </c>
      <c r="D46" s="77">
        <f>Size!D68</f>
        <v>91.501700061559674</v>
      </c>
      <c r="E46" s="76">
        <f>Size!E68</f>
        <v>85.264548796415326</v>
      </c>
      <c r="F46" s="78">
        <f>Size!F68</f>
        <v>13.670431447270989</v>
      </c>
      <c r="G46" s="95">
        <f>Size!G68</f>
        <v>5.3189574319329413E-2</v>
      </c>
      <c r="H46" s="81">
        <f>Size!H68</f>
        <v>4.827327217485701E-2</v>
      </c>
      <c r="I46" s="178">
        <f>Size!I68</f>
        <v>3.0113207547169809</v>
      </c>
      <c r="J46" s="179">
        <f>Size!J68</f>
        <v>0.37735849056603721</v>
      </c>
      <c r="K46" s="78">
        <f>Size!K68</f>
        <v>0.14326647564469894</v>
      </c>
      <c r="L46" s="79">
        <f>Size!L68</f>
        <v>275.54096848726272</v>
      </c>
      <c r="M46" s="80">
        <f>Size!M68</f>
        <v>259.11254741907118</v>
      </c>
      <c r="N46" s="78">
        <f>Size!N68</f>
        <v>15.772212456908663</v>
      </c>
      <c r="O46" s="77">
        <f>Size!O68</f>
        <v>69.057886838912964</v>
      </c>
      <c r="P46" s="76">
        <f>Size!P68</f>
        <v>64.350602865219116</v>
      </c>
      <c r="Q46" s="78">
        <f>Size!Q68</f>
        <v>13.670431447270989</v>
      </c>
    </row>
    <row r="47" spans="2:17">
      <c r="B47" s="349"/>
      <c r="C47" s="151" t="s">
        <v>105</v>
      </c>
      <c r="D47" s="77">
        <f>Size!D69</f>
        <v>1829.8077503442764</v>
      </c>
      <c r="E47" s="76">
        <f>Size!E69</f>
        <v>-345.34705412387848</v>
      </c>
      <c r="F47" s="78">
        <f>Size!F69</f>
        <v>-0.15876895447371112</v>
      </c>
      <c r="G47" s="95">
        <f>Size!G69</f>
        <v>1.0636599676458831</v>
      </c>
      <c r="H47" s="81">
        <f>Size!H69</f>
        <v>-0.65085965440127569</v>
      </c>
      <c r="I47" s="178">
        <f>Size!I69</f>
        <v>2.7504433222513316</v>
      </c>
      <c r="J47" s="179">
        <f>Size!J69</f>
        <v>0.16834319096917616</v>
      </c>
      <c r="K47" s="78">
        <f>Size!K69</f>
        <v>6.5196228809912368E-2</v>
      </c>
      <c r="L47" s="79">
        <f>Size!L69</f>
        <v>5032.7825079381464</v>
      </c>
      <c r="M47" s="80">
        <f>Size!M69</f>
        <v>-583.68499823808725</v>
      </c>
      <c r="N47" s="78">
        <f>Size!N69</f>
        <v>-0.10392386274757741</v>
      </c>
      <c r="O47" s="77">
        <f>Size!O69</f>
        <v>918.17302918434143</v>
      </c>
      <c r="P47" s="76">
        <f>Size!P69</f>
        <v>-169.40437304973602</v>
      </c>
      <c r="Q47" s="78">
        <f>Size!Q69</f>
        <v>-0.15576304978546751</v>
      </c>
    </row>
    <row r="48" spans="2:17">
      <c r="B48" s="349"/>
      <c r="C48" s="151" t="s">
        <v>106</v>
      </c>
      <c r="D48" s="77">
        <f>Size!D70</f>
        <v>149254.15885555299</v>
      </c>
      <c r="E48" s="76">
        <f>Size!E70</f>
        <v>25790.804968394979</v>
      </c>
      <c r="F48" s="78">
        <f>Size!F70</f>
        <v>0.20889441406206283</v>
      </c>
      <c r="G48" s="95">
        <f>Size!G70</f>
        <v>86.76084891947869</v>
      </c>
      <c r="H48" s="81">
        <f>Size!H70</f>
        <v>-10.556520128671664</v>
      </c>
      <c r="I48" s="178">
        <f>Size!I70</f>
        <v>6.0861983377468345</v>
      </c>
      <c r="J48" s="179">
        <f>Size!J70</f>
        <v>-5.7270719927752012E-2</v>
      </c>
      <c r="K48" s="78">
        <f>Size!K70</f>
        <v>-9.3222118301723826E-3</v>
      </c>
      <c r="L48" s="79">
        <f>Size!L70</f>
        <v>908390.41352846858</v>
      </c>
      <c r="M48" s="80">
        <f>Size!M70</f>
        <v>149897.11916598596</v>
      </c>
      <c r="N48" s="78">
        <f>Size!N70</f>
        <v>0.19762484425386415</v>
      </c>
      <c r="O48" s="77">
        <f>Size!O70</f>
        <v>385794.39885091782</v>
      </c>
      <c r="P48" s="76">
        <f>Size!P70</f>
        <v>54815.691215165542</v>
      </c>
      <c r="Q48" s="78">
        <f>Size!Q70</f>
        <v>0.16561697157719024</v>
      </c>
    </row>
    <row r="49" spans="2:17" ht="15" customHeight="1">
      <c r="B49" s="349"/>
      <c r="C49" s="151" t="s">
        <v>107</v>
      </c>
      <c r="D49" s="77">
        <f>Size!D71</f>
        <v>22268.896288484335</v>
      </c>
      <c r="E49" s="76">
        <f>Size!E71</f>
        <v>19417.425157047808</v>
      </c>
      <c r="F49" s="78">
        <f>Size!F71</f>
        <v>6.8096166021030733</v>
      </c>
      <c r="G49" s="95">
        <f>Size!G71</f>
        <v>12.944820843207255</v>
      </c>
      <c r="H49" s="81">
        <f>Size!H71</f>
        <v>10.697209226550703</v>
      </c>
      <c r="I49" s="178">
        <f>Size!I71</f>
        <v>1.4327939643944725</v>
      </c>
      <c r="J49" s="179">
        <f>Size!J71</f>
        <v>-0.87235901844685371</v>
      </c>
      <c r="K49" s="78">
        <f>Size!K71</f>
        <v>-0.37843866543364335</v>
      </c>
      <c r="L49" s="79">
        <f>Size!L71</f>
        <v>31906.740195866823</v>
      </c>
      <c r="M49" s="80">
        <f>Size!M71</f>
        <v>25333.663011749981</v>
      </c>
      <c r="N49" s="78">
        <f>Size!N71</f>
        <v>3.8541557176547614</v>
      </c>
      <c r="O49" s="77">
        <f>Size!O71</f>
        <v>6460.9767005443573</v>
      </c>
      <c r="P49" s="76">
        <f>Size!P71</f>
        <v>5189.9914808273315</v>
      </c>
      <c r="Q49" s="78">
        <f>Size!Q71</f>
        <v>4.0834396815274054</v>
      </c>
    </row>
    <row r="50" spans="2:17" ht="15" thickBot="1">
      <c r="B50" s="352"/>
      <c r="C50" s="152" t="s">
        <v>108</v>
      </c>
      <c r="D50" s="144">
        <f>Size!D72</f>
        <v>506.33451082110406</v>
      </c>
      <c r="E50" s="138">
        <f>Size!E72</f>
        <v>-45.560250145196903</v>
      </c>
      <c r="F50" s="140">
        <f>Size!F72</f>
        <v>-8.2552423700175043E-2</v>
      </c>
      <c r="G50" s="141">
        <f>Size!G72</f>
        <v>0.29433023731407765</v>
      </c>
      <c r="H50" s="142">
        <f>Size!H72</f>
        <v>-0.14068909787899248</v>
      </c>
      <c r="I50" s="180">
        <f>Size!I72</f>
        <v>4.2155947209731002</v>
      </c>
      <c r="J50" s="181">
        <f>Size!J72</f>
        <v>-0.26177582354191831</v>
      </c>
      <c r="K50" s="140">
        <f>Size!K72</f>
        <v>-5.8466419283212001E-2</v>
      </c>
      <c r="L50" s="143">
        <f>Size!L72</f>
        <v>2134.5010908639433</v>
      </c>
      <c r="M50" s="139">
        <f>Size!M72</f>
        <v>-336.53625555872941</v>
      </c>
      <c r="N50" s="140">
        <f>Size!N72</f>
        <v>-0.13619229836648719</v>
      </c>
      <c r="O50" s="144">
        <f>Size!O72</f>
        <v>483.89069759845734</v>
      </c>
      <c r="P50" s="138">
        <f>Size!P72</f>
        <v>-66.474196076393127</v>
      </c>
      <c r="Q50" s="140">
        <f>Size!Q72</f>
        <v>-0.12078204267815336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3" t="s">
        <v>136</v>
      </c>
      <c r="C52" s="353"/>
      <c r="D52" s="353"/>
      <c r="E52" s="353"/>
      <c r="F52" s="353"/>
      <c r="G52" s="353"/>
      <c r="H52" s="353"/>
      <c r="I52" s="353"/>
      <c r="J52" s="353"/>
      <c r="K52" s="353"/>
      <c r="L52" s="353"/>
      <c r="M52" s="353"/>
      <c r="N52" s="353"/>
      <c r="O52" s="353"/>
      <c r="P52" s="353"/>
      <c r="Q52" s="353"/>
    </row>
    <row r="53" spans="2:17">
      <c r="B53" s="354" t="s">
        <v>17</v>
      </c>
      <c r="C53" s="354"/>
      <c r="D53" s="354"/>
      <c r="E53" s="354"/>
      <c r="F53" s="354"/>
      <c r="G53" s="354"/>
      <c r="H53" s="354"/>
      <c r="I53" s="354"/>
      <c r="J53" s="354"/>
      <c r="K53" s="354"/>
      <c r="L53" s="354"/>
      <c r="M53" s="354"/>
      <c r="N53" s="354"/>
      <c r="O53" s="354"/>
      <c r="P53" s="354"/>
      <c r="Q53" s="354"/>
    </row>
    <row r="54" spans="2:17" ht="15" thickBot="1">
      <c r="B54" s="354" t="str">
        <f>'HOME PAGE'!H6</f>
        <v>LATEST 52 WEEKS ENDING 01-26-2025</v>
      </c>
      <c r="C54" s="354"/>
      <c r="D54" s="354"/>
      <c r="E54" s="354"/>
      <c r="F54" s="354"/>
      <c r="G54" s="354"/>
      <c r="H54" s="354"/>
      <c r="I54" s="354"/>
      <c r="J54" s="354"/>
      <c r="K54" s="354"/>
      <c r="L54" s="354"/>
      <c r="M54" s="354"/>
      <c r="N54" s="354"/>
      <c r="O54" s="354"/>
      <c r="P54" s="354"/>
      <c r="Q54" s="354"/>
    </row>
    <row r="55" spans="2:17">
      <c r="D55" s="355" t="s">
        <v>64</v>
      </c>
      <c r="E55" s="356"/>
      <c r="F55" s="359"/>
      <c r="G55" s="355" t="s">
        <v>21</v>
      </c>
      <c r="H55" s="357"/>
      <c r="I55" s="358" t="s">
        <v>22</v>
      </c>
      <c r="J55" s="356"/>
      <c r="K55" s="359"/>
      <c r="L55" s="355" t="s">
        <v>23</v>
      </c>
      <c r="M55" s="356"/>
      <c r="N55" s="357"/>
      <c r="O55" s="358" t="s">
        <v>24</v>
      </c>
      <c r="P55" s="356"/>
      <c r="Q55" s="357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Data'!D63</f>
        <v>1997417.2015438152</v>
      </c>
      <c r="E57" s="284">
        <f>'Segment Data'!E63</f>
        <v>17487.034663604805</v>
      </c>
      <c r="F57" s="285">
        <f>'Segment Data'!F63</f>
        <v>8.8321471919180095E-3</v>
      </c>
      <c r="G57" s="286">
        <f>'Segment Data'!G63</f>
        <v>99.999974959142008</v>
      </c>
      <c r="H57" s="287">
        <f>'Segment Data'!H63</f>
        <v>-2.5040858020020096E-5</v>
      </c>
      <c r="I57" s="288">
        <f>'Segment Data'!I63</f>
        <v>6.0383983483536356</v>
      </c>
      <c r="J57" s="289">
        <f>'Segment Data'!J63</f>
        <v>6.5595655543513764E-2</v>
      </c>
      <c r="K57" s="285">
        <f>'Segment Data'!K63</f>
        <v>1.0982391168299568E-2</v>
      </c>
      <c r="L57" s="290">
        <f>'Segment Data'!L63</f>
        <v>12061200.730775315</v>
      </c>
      <c r="M57" s="291">
        <f>'Segment Data'!M63</f>
        <v>235468.49845720083</v>
      </c>
      <c r="N57" s="285">
        <f>'Segment Data'!N63</f>
        <v>1.9911536455535287E-2</v>
      </c>
      <c r="O57" s="283">
        <f>'Segment Data'!O63</f>
        <v>5104627.4633638002</v>
      </c>
      <c r="P57" s="284">
        <f>'Segment Data'!P63</f>
        <v>-65878.269406687468</v>
      </c>
      <c r="Q57" s="285">
        <f>'Segment Data'!Q63</f>
        <v>-1.2741165528384054E-2</v>
      </c>
    </row>
    <row r="58" spans="2:17">
      <c r="B58" s="345" t="s">
        <v>60</v>
      </c>
      <c r="C58" s="151" t="s">
        <v>145</v>
      </c>
      <c r="D58" s="77">
        <f>'Segment Data'!D64</f>
        <v>21216.597945310354</v>
      </c>
      <c r="E58" s="76">
        <f>'Segment Data'!E64</f>
        <v>-4596.9904682550041</v>
      </c>
      <c r="F58" s="78">
        <f>'Segment Data'!F64</f>
        <v>-0.17808413129571823</v>
      </c>
      <c r="G58" s="95">
        <f>'Segment Data'!G64</f>
        <v>1.0622013576379419</v>
      </c>
      <c r="H58" s="81">
        <f>'Segment Data'!H64</f>
        <v>-0.24156121163691369</v>
      </c>
      <c r="I58" s="178">
        <f>'Segment Data'!I64</f>
        <v>7.348300239117699</v>
      </c>
      <c r="J58" s="179">
        <f>'Segment Data'!J64</f>
        <v>-0.10093146727817714</v>
      </c>
      <c r="K58" s="78">
        <f>'Segment Data'!K64</f>
        <v>-1.3549245245186541E-2</v>
      </c>
      <c r="L58" s="79">
        <f>'Segment Data'!L64</f>
        <v>155905.93175478815</v>
      </c>
      <c r="M58" s="80">
        <f>'Segment Data'!M64</f>
        <v>-36385.469511396135</v>
      </c>
      <c r="N58" s="78">
        <f>'Segment Data'!N64</f>
        <v>-0.18922047097170308</v>
      </c>
      <c r="O58" s="77">
        <f>'Segment Data'!O64</f>
        <v>40475.362087249756</v>
      </c>
      <c r="P58" s="76">
        <f>'Segment Data'!P64</f>
        <v>-9048.2299015274621</v>
      </c>
      <c r="Q58" s="78">
        <f>'Segment Data'!Q64</f>
        <v>-0.18270544478231557</v>
      </c>
    </row>
    <row r="59" spans="2:17">
      <c r="B59" s="346"/>
      <c r="C59" s="151" t="s">
        <v>149</v>
      </c>
      <c r="D59" s="77">
        <f>'Segment Data'!D65</f>
        <v>4222.6937390364683</v>
      </c>
      <c r="E59" s="76">
        <f>'Segment Data'!E65</f>
        <v>-3948.1495781639469</v>
      </c>
      <c r="F59" s="78">
        <f>'Segment Data'!F65</f>
        <v>-0.48319976591066316</v>
      </c>
      <c r="G59" s="95">
        <f>'Segment Data'!G65</f>
        <v>0.21140764575242382</v>
      </c>
      <c r="H59" s="81">
        <f>'Segment Data'!H65</f>
        <v>-0.20127576368697436</v>
      </c>
      <c r="I59" s="178">
        <f>'Segment Data'!I65</f>
        <v>6.5569687158159047</v>
      </c>
      <c r="J59" s="179">
        <f>'Segment Data'!J65</f>
        <v>-0.10549497615867676</v>
      </c>
      <c r="K59" s="78">
        <f>'Segment Data'!K65</f>
        <v>-1.583422905339853E-2</v>
      </c>
      <c r="L59" s="79">
        <f>'Segment Data'!L65</f>
        <v>27688.070743333814</v>
      </c>
      <c r="M59" s="80">
        <f>'Segment Data'!M65</f>
        <v>-26749.876190327097</v>
      </c>
      <c r="N59" s="78">
        <f>'Segment Data'!N65</f>
        <v>-0.49138289919208361</v>
      </c>
      <c r="O59" s="77">
        <f>'Segment Data'!O65</f>
        <v>12348.211391244082</v>
      </c>
      <c r="P59" s="76">
        <f>'Segment Data'!P65</f>
        <v>-13557.060313763845</v>
      </c>
      <c r="Q59" s="78">
        <f>'Segment Data'!Q65</f>
        <v>-0.52333210275277819</v>
      </c>
    </row>
    <row r="60" spans="2:17">
      <c r="B60" s="346"/>
      <c r="C60" s="151" t="s">
        <v>146</v>
      </c>
      <c r="D60" s="77">
        <f>'Segment Data'!D66</f>
        <v>1068442.1030178764</v>
      </c>
      <c r="E60" s="76">
        <f>'Segment Data'!E66</f>
        <v>-69128.326637340244</v>
      </c>
      <c r="F60" s="78">
        <f>'Segment Data'!F66</f>
        <v>-6.0768392738805785E-2</v>
      </c>
      <c r="G60" s="95">
        <f>'Segment Data'!G66</f>
        <v>53.491170229484453</v>
      </c>
      <c r="H60" s="81">
        <f>'Segment Data'!H66</f>
        <v>-3.9639081709671444</v>
      </c>
      <c r="I60" s="178">
        <f>'Segment Data'!I66</f>
        <v>6.53053029282498</v>
      </c>
      <c r="J60" s="179">
        <f>'Segment Data'!J66</f>
        <v>-1.0842140097842901E-2</v>
      </c>
      <c r="K60" s="78">
        <f>'Segment Data'!K66</f>
        <v>-1.6574717628481527E-3</v>
      </c>
      <c r="L60" s="79">
        <f>'Segment Data'!L66</f>
        <v>6977493.5198878702</v>
      </c>
      <c r="M60" s="80">
        <f>'Segment Data'!M66</f>
        <v>-463778.32916693483</v>
      </c>
      <c r="N60" s="78">
        <f>'Segment Data'!N66</f>
        <v>-6.2325142606615591E-2</v>
      </c>
      <c r="O60" s="77">
        <f>'Segment Data'!O66</f>
        <v>3082310.1794091072</v>
      </c>
      <c r="P60" s="76">
        <f>'Segment Data'!P66</f>
        <v>-208579.31758655468</v>
      </c>
      <c r="Q60" s="78">
        <f>'Segment Data'!Q66</f>
        <v>-6.338083298663541E-2</v>
      </c>
    </row>
    <row r="61" spans="2:17">
      <c r="B61" s="346"/>
      <c r="C61" s="151" t="s">
        <v>148</v>
      </c>
      <c r="D61" s="77">
        <f>'Segment Data'!D67</f>
        <v>3908.9830317981005</v>
      </c>
      <c r="E61" s="76">
        <f>'Segment Data'!E67</f>
        <v>-6028.9076449771192</v>
      </c>
      <c r="F61" s="78">
        <f>'Segment Data'!F67</f>
        <v>-0.60665868050517335</v>
      </c>
      <c r="G61" s="95">
        <f>'Segment Data'!G67</f>
        <v>0.195701831842338</v>
      </c>
      <c r="H61" s="81">
        <f>'Segment Data'!H67</f>
        <v>-0.30622954144616665</v>
      </c>
      <c r="I61" s="178">
        <f>'Segment Data'!I67</f>
        <v>9.7886735686783641</v>
      </c>
      <c r="J61" s="179">
        <f>'Segment Data'!J67</f>
        <v>1.8780619811958399</v>
      </c>
      <c r="K61" s="78">
        <f>'Segment Data'!K67</f>
        <v>0.23741046573031341</v>
      </c>
      <c r="L61" s="79">
        <f>'Segment Data'!L67</f>
        <v>38263.758883774281</v>
      </c>
      <c r="M61" s="80">
        <f>'Segment Data'!M67</f>
        <v>-40351.034259058317</v>
      </c>
      <c r="N61" s="78">
        <f>'Segment Data'!N67</f>
        <v>-0.51327533465293063</v>
      </c>
      <c r="O61" s="77">
        <f>'Segment Data'!O67</f>
        <v>11798.922522783279</v>
      </c>
      <c r="P61" s="76">
        <f>'Segment Data'!P67</f>
        <v>-18197.729082333593</v>
      </c>
      <c r="Q61" s="78">
        <f>'Segment Data'!Q67</f>
        <v>-0.60665868050517335</v>
      </c>
    </row>
    <row r="62" spans="2:17" ht="15" thickBot="1">
      <c r="B62" s="347"/>
      <c r="C62" s="151" t="s">
        <v>147</v>
      </c>
      <c r="D62" s="144">
        <f>'Segment Data'!D68</f>
        <v>899626.82380979508</v>
      </c>
      <c r="E62" s="138">
        <f>'Segment Data'!E68</f>
        <v>101189.40899234277</v>
      </c>
      <c r="F62" s="140">
        <f>'Segment Data'!F68</f>
        <v>0.12673430266976882</v>
      </c>
      <c r="G62" s="141">
        <f>'Segment Data'!G68</f>
        <v>45.039493894424922</v>
      </c>
      <c r="H62" s="142">
        <f>'Segment Data'!H68</f>
        <v>4.7129496468792667</v>
      </c>
      <c r="I62" s="180">
        <f>'Segment Data'!I68</f>
        <v>5.4042957822403395</v>
      </c>
      <c r="J62" s="181">
        <f>'Segment Data'!J68</f>
        <v>0.32047059244926235</v>
      </c>
      <c r="K62" s="140">
        <f>'Segment Data'!K68</f>
        <v>6.3037295832438389E-2</v>
      </c>
      <c r="L62" s="143">
        <f>'Segment Data'!L68</f>
        <v>4861849.4495055489</v>
      </c>
      <c r="M62" s="139">
        <f>'Segment Data'!M68</f>
        <v>802733.20758491755</v>
      </c>
      <c r="N62" s="140">
        <f>'Segment Data'!N68</f>
        <v>0.19776058623171933</v>
      </c>
      <c r="O62" s="144">
        <f>'Segment Data'!O68</f>
        <v>1957694.7879534161</v>
      </c>
      <c r="P62" s="138">
        <f>'Segment Data'!P68</f>
        <v>183504.06747749215</v>
      </c>
      <c r="Q62" s="140">
        <f>'Segment Data'!Q68</f>
        <v>0.10342973016354604</v>
      </c>
    </row>
    <row r="63" spans="2:17">
      <c r="B63" s="351" t="s">
        <v>61</v>
      </c>
      <c r="C63" s="150" t="s">
        <v>74</v>
      </c>
      <c r="D63" s="116">
        <f>'Type Data'!D43</f>
        <v>279933.10725271091</v>
      </c>
      <c r="E63" s="110">
        <f>'Type Data'!E43</f>
        <v>-75695.378161339439</v>
      </c>
      <c r="F63" s="112">
        <f>'Type Data'!F43</f>
        <v>-0.21284959238630446</v>
      </c>
      <c r="G63" s="113">
        <f>'Type Data'!G43</f>
        <v>14.014750495725046</v>
      </c>
      <c r="H63" s="114">
        <f>'Type Data'!H43</f>
        <v>-3.9469176157526782</v>
      </c>
      <c r="I63" s="182">
        <f>'Type Data'!I43</f>
        <v>5.8072771569730435</v>
      </c>
      <c r="J63" s="183">
        <f>'Type Data'!J43</f>
        <v>0.1169356228750722</v>
      </c>
      <c r="K63" s="112">
        <f>'Type Data'!K43</f>
        <v>2.0549842601602076E-2</v>
      </c>
      <c r="L63" s="115">
        <f>'Type Data'!L43</f>
        <v>1625649.1392291531</v>
      </c>
      <c r="M63" s="111">
        <f>'Type Data'!M43</f>
        <v>-397998.40203077206</v>
      </c>
      <c r="N63" s="112">
        <f>'Type Data'!N43</f>
        <v>-0.19667377540605605</v>
      </c>
      <c r="O63" s="116">
        <f>'Type Data'!O43</f>
        <v>726623.54590519727</v>
      </c>
      <c r="P63" s="110">
        <f>'Type Data'!P43</f>
        <v>-159726.9188811694</v>
      </c>
      <c r="Q63" s="112">
        <f>'Type Data'!Q43</f>
        <v>-0.18020740691964066</v>
      </c>
    </row>
    <row r="64" spans="2:17">
      <c r="B64" s="349"/>
      <c r="C64" s="151" t="s">
        <v>75</v>
      </c>
      <c r="D64" s="77">
        <f>'Type Data'!D44</f>
        <v>874517.12303107243</v>
      </c>
      <c r="E64" s="76">
        <f>'Type Data'!E44</f>
        <v>167327.42600946256</v>
      </c>
      <c r="F64" s="78">
        <f>'Type Data'!F44</f>
        <v>0.23660897028643996</v>
      </c>
      <c r="G64" s="95">
        <f>'Type Data'!G44</f>
        <v>43.782385741374554</v>
      </c>
      <c r="H64" s="81">
        <f>'Type Data'!H44</f>
        <v>8.0644746326240053</v>
      </c>
      <c r="I64" s="178">
        <f>'Type Data'!I44</f>
        <v>5.6496928888369684</v>
      </c>
      <c r="J64" s="179">
        <f>'Type Data'!J44</f>
        <v>0.33043710722616026</v>
      </c>
      <c r="K64" s="78">
        <f>'Type Data'!K44</f>
        <v>6.2120928338981918E-2</v>
      </c>
      <c r="L64" s="79">
        <f>'Type Data'!L44</f>
        <v>4940753.1711548138</v>
      </c>
      <c r="M64" s="80">
        <f>'Type Data'!M44</f>
        <v>1179030.2865770198</v>
      </c>
      <c r="N64" s="78">
        <f>'Type Data'!N44</f>
        <v>0.31342826751294606</v>
      </c>
      <c r="O64" s="77">
        <f>'Type Data'!O44</f>
        <v>1834007.9725268746</v>
      </c>
      <c r="P64" s="76">
        <f>'Type Data'!P44</f>
        <v>318437.84764537076</v>
      </c>
      <c r="Q64" s="78">
        <f>'Type Data'!Q44</f>
        <v>0.21011092948950025</v>
      </c>
    </row>
    <row r="65" spans="2:17">
      <c r="B65" s="349"/>
      <c r="C65" s="151" t="s">
        <v>76</v>
      </c>
      <c r="D65" s="77">
        <f>'Type Data'!D45</f>
        <v>841602.06140371482</v>
      </c>
      <c r="E65" s="76">
        <f>'Type Data'!E45</f>
        <v>-74379.916660158546</v>
      </c>
      <c r="F65" s="78">
        <f>'Type Data'!F45</f>
        <v>-8.1202380004655378E-2</v>
      </c>
      <c r="G65" s="95">
        <f>'Type Data'!G45</f>
        <v>42.134505000200228</v>
      </c>
      <c r="H65" s="81">
        <f>'Type Data'!H45</f>
        <v>-4.1288427373208734</v>
      </c>
      <c r="I65" s="178">
        <f>'Type Data'!I45</f>
        <v>6.5227099451232</v>
      </c>
      <c r="J65" s="179">
        <f>'Type Data'!J45</f>
        <v>-6.7013265729790383E-2</v>
      </c>
      <c r="K65" s="78">
        <f>'Type Data'!K45</f>
        <v>-1.0169359711409793E-2</v>
      </c>
      <c r="L65" s="79">
        <f>'Type Data'!L45</f>
        <v>5489526.1357541969</v>
      </c>
      <c r="M65" s="80">
        <f>'Type Data'!M45</f>
        <v>-546541.56581634376</v>
      </c>
      <c r="N65" s="78">
        <f>'Type Data'!N45</f>
        <v>-9.0545963504375146E-2</v>
      </c>
      <c r="O65" s="77">
        <f>'Type Data'!O45</f>
        <v>2538536.3055064511</v>
      </c>
      <c r="P65" s="76">
        <f>'Type Data'!P45</f>
        <v>-225528.81207345705</v>
      </c>
      <c r="Q65" s="78">
        <f>'Type Data'!Q45</f>
        <v>-8.1593161694728814E-2</v>
      </c>
    </row>
    <row r="66" spans="2:17" ht="15" thickBot="1">
      <c r="B66" s="352"/>
      <c r="C66" s="152" t="s">
        <v>77</v>
      </c>
      <c r="D66" s="144">
        <f>'Type Data'!D46</f>
        <v>1364.9098563194275</v>
      </c>
      <c r="E66" s="138">
        <f>'Type Data'!E46</f>
        <v>234.90347564220428</v>
      </c>
      <c r="F66" s="140">
        <f>'Type Data'!F46</f>
        <v>0.20787800817675425</v>
      </c>
      <c r="G66" s="141">
        <f>'Type Data'!G46</f>
        <v>6.8333721842354367E-2</v>
      </c>
      <c r="H66" s="142">
        <f>'Type Data'!H46</f>
        <v>1.1260679591688409E-2</v>
      </c>
      <c r="I66" s="180">
        <f>'Type Data'!I46</f>
        <v>3.862734680056167</v>
      </c>
      <c r="J66" s="181">
        <f>'Type Data'!J46</f>
        <v>6.2663297025180587E-2</v>
      </c>
      <c r="K66" s="140">
        <f>'Type Data'!K46</f>
        <v>1.6490031557038681E-2</v>
      </c>
      <c r="L66" s="143">
        <f>'Type Data'!L46</f>
        <v>5272.2846371555324</v>
      </c>
      <c r="M66" s="139">
        <f>'Type Data'!M46</f>
        <v>978.17972730159727</v>
      </c>
      <c r="N66" s="140">
        <f>'Type Data'!N46</f>
        <v>0.22779595464864183</v>
      </c>
      <c r="O66" s="144">
        <f>'Type Data'!O46</f>
        <v>5459.63942527771</v>
      </c>
      <c r="P66" s="138">
        <f>'Type Data'!P46</f>
        <v>939.61390256881714</v>
      </c>
      <c r="Q66" s="140">
        <f>'Type Data'!Q46</f>
        <v>0.20787800817675425</v>
      </c>
    </row>
    <row r="67" spans="2:17" ht="15" thickBot="1">
      <c r="B67" s="94" t="s">
        <v>78</v>
      </c>
      <c r="C67" s="153" t="s">
        <v>79</v>
      </c>
      <c r="D67" s="137">
        <f>Granola!D13</f>
        <v>18017.05301821493</v>
      </c>
      <c r="E67" s="131">
        <f>Granola!E13</f>
        <v>-5301.6707739606645</v>
      </c>
      <c r="F67" s="133">
        <f>Granola!F13</f>
        <v>-0.22735681511608266</v>
      </c>
      <c r="G67" s="134">
        <f>Granola!G13</f>
        <v>0.90201728976123741</v>
      </c>
      <c r="H67" s="135">
        <f>Granola!H13</f>
        <v>-0.27573757160940759</v>
      </c>
      <c r="I67" s="184">
        <f>Granola!I13</f>
        <v>7.5781668469215155</v>
      </c>
      <c r="J67" s="185">
        <f>Granola!J13</f>
        <v>7.3613768463256513E-2</v>
      </c>
      <c r="K67" s="133">
        <f>Granola!K13</f>
        <v>9.8092141788648363E-3</v>
      </c>
      <c r="L67" s="136">
        <f>Granola!L13</f>
        <v>136536.23386186361</v>
      </c>
      <c r="M67" s="132">
        <f>Granola!M13</f>
        <v>-38460.366558425594</v>
      </c>
      <c r="N67" s="133">
        <f>Granola!N13</f>
        <v>-0.21977779263171604</v>
      </c>
      <c r="O67" s="137">
        <f>Granola!O13</f>
        <v>34534.855004191399</v>
      </c>
      <c r="P67" s="131">
        <f>Granola!P13</f>
        <v>-10576.427309143095</v>
      </c>
      <c r="Q67" s="133">
        <f>Granola!Q13</f>
        <v>-0.23445193234989903</v>
      </c>
    </row>
    <row r="68" spans="2:17">
      <c r="B68" s="348" t="s">
        <v>80</v>
      </c>
      <c r="C68" s="154" t="s">
        <v>14</v>
      </c>
      <c r="D68" s="125">
        <f>'NB vs PL'!D23</f>
        <v>1982356.6074721406</v>
      </c>
      <c r="E68" s="117">
        <f>'NB vs PL'!E23</f>
        <v>11577.624745766399</v>
      </c>
      <c r="F68" s="121">
        <f>'NB vs PL'!F23</f>
        <v>5.8746439084457463E-3</v>
      </c>
      <c r="G68" s="122">
        <f>'NB vs PL'!G23</f>
        <v>99.245971724928822</v>
      </c>
      <c r="H68" s="123">
        <f>'NB vs PL'!H23</f>
        <v>-0.2918309558468053</v>
      </c>
      <c r="I68" s="186">
        <f>'NB vs PL'!I23</f>
        <v>6.0720790049259961</v>
      </c>
      <c r="J68" s="187">
        <f>'NB vs PL'!J23</f>
        <v>7.9365044770461246E-2</v>
      </c>
      <c r="K68" s="121">
        <f>'NB vs PL'!K23</f>
        <v>1.3243589682094789E-2</v>
      </c>
      <c r="L68" s="124">
        <f>'NB vs PL'!L23</f>
        <v>12037025.936507909</v>
      </c>
      <c r="M68" s="118">
        <f>'NB vs PL'!M23</f>
        <v>226711.21434244327</v>
      </c>
      <c r="N68" s="121">
        <f>'NB vs PL'!N23</f>
        <v>1.919603496399247E-2</v>
      </c>
      <c r="O68" s="125">
        <f>'NB vs PL'!O23</f>
        <v>5074865.222348962</v>
      </c>
      <c r="P68" s="117">
        <f>'NB vs PL'!P23</f>
        <v>-76530.68060625717</v>
      </c>
      <c r="Q68" s="121">
        <f>'NB vs PL'!Q23</f>
        <v>-1.4856299544430967E-2</v>
      </c>
    </row>
    <row r="69" spans="2:17" ht="15" thickBot="1">
      <c r="B69" s="350"/>
      <c r="C69" s="155" t="s">
        <v>13</v>
      </c>
      <c r="D69" s="130">
        <f>'NB vs PL'!D24</f>
        <v>15061.094242203237</v>
      </c>
      <c r="E69" s="119">
        <f>'NB vs PL'!E24</f>
        <v>5909.9100883677747</v>
      </c>
      <c r="F69" s="126">
        <f>'NB vs PL'!F24</f>
        <v>0.64580823519880781</v>
      </c>
      <c r="G69" s="127">
        <f>'NB vs PL'!G24</f>
        <v>0.75402827507118819</v>
      </c>
      <c r="H69" s="128">
        <f>'NB vs PL'!H24</f>
        <v>0.29183095584679097</v>
      </c>
      <c r="I69" s="188">
        <f>'NB vs PL'!I24</f>
        <v>1.6052542127033167</v>
      </c>
      <c r="J69" s="189">
        <f>'NB vs PL'!J24</f>
        <v>-7.9501540593033493E-2</v>
      </c>
      <c r="K69" s="126">
        <f>'NB vs PL'!K24</f>
        <v>-4.7188763378598238E-2</v>
      </c>
      <c r="L69" s="129">
        <f>'NB vs PL'!L24</f>
        <v>24176.884980218412</v>
      </c>
      <c r="M69" s="120">
        <f>'NB vs PL'!M24</f>
        <v>8759.3748275697253</v>
      </c>
      <c r="N69" s="126">
        <f>'NB vs PL'!N24</f>
        <v>0.56814457982146283</v>
      </c>
      <c r="O69" s="130">
        <f>'NB vs PL'!O24</f>
        <v>29763.241355895996</v>
      </c>
      <c r="P69" s="119">
        <f>'NB vs PL'!P24</f>
        <v>10653.41154062748</v>
      </c>
      <c r="Q69" s="126">
        <f>'NB vs PL'!Q24</f>
        <v>0.55748332892611818</v>
      </c>
    </row>
    <row r="70" spans="2:17">
      <c r="B70" s="351" t="s">
        <v>62</v>
      </c>
      <c r="C70" s="150" t="s">
        <v>70</v>
      </c>
      <c r="D70" s="116">
        <f>Package!D43</f>
        <v>1075091.719551143</v>
      </c>
      <c r="E70" s="110">
        <f>Package!E43</f>
        <v>-120729.05029256037</v>
      </c>
      <c r="F70" s="112">
        <f>Package!F43</f>
        <v>-0.10095915151928657</v>
      </c>
      <c r="G70" s="113">
        <f>Package!G43</f>
        <v>53.824080893466238</v>
      </c>
      <c r="H70" s="114">
        <f>Package!H43</f>
        <v>-6.5730376436974467</v>
      </c>
      <c r="I70" s="182">
        <f>Package!I43</f>
        <v>6.4047770959594166</v>
      </c>
      <c r="J70" s="183">
        <f>Package!J43</f>
        <v>-1.7261454186425773E-2</v>
      </c>
      <c r="K70" s="112">
        <f>Package!K43</f>
        <v>-2.6878465539628021E-3</v>
      </c>
      <c r="L70" s="115">
        <f>Package!L43</f>
        <v>6885722.8214367852</v>
      </c>
      <c r="M70" s="111">
        <f>Package!M43</f>
        <v>-793884.26156455651</v>
      </c>
      <c r="N70" s="112">
        <f>Package!N43</f>
        <v>-0.10337563536574725</v>
      </c>
      <c r="O70" s="116">
        <f>Package!O43</f>
        <v>3215335.3652263363</v>
      </c>
      <c r="P70" s="110">
        <f>Package!P43</f>
        <v>-356519.68555486528</v>
      </c>
      <c r="Q70" s="112">
        <f>Package!Q43</f>
        <v>-9.98135927931596E-2</v>
      </c>
    </row>
    <row r="71" spans="2:17">
      <c r="B71" s="349"/>
      <c r="C71" s="151" t="s">
        <v>71</v>
      </c>
      <c r="D71" s="77">
        <f>Package!D44</f>
        <v>45535.936391892654</v>
      </c>
      <c r="E71" s="76">
        <f>Package!E44</f>
        <v>-27032.220180515287</v>
      </c>
      <c r="F71" s="78">
        <f>Package!F44</f>
        <v>-0.37250801808011685</v>
      </c>
      <c r="G71" s="95">
        <f>Package!G44</f>
        <v>2.2797403043344437</v>
      </c>
      <c r="H71" s="81">
        <f>Package!H44</f>
        <v>-1.3854473768429227</v>
      </c>
      <c r="I71" s="178">
        <f>Package!I44</f>
        <v>4.7697051384186828</v>
      </c>
      <c r="J71" s="179">
        <f>Package!J44</f>
        <v>-4.6627312790707975E-3</v>
      </c>
      <c r="K71" s="78">
        <f>Package!K44</f>
        <v>-9.7661751384188521E-4</v>
      </c>
      <c r="L71" s="79">
        <f>Package!L44</f>
        <v>217192.98979111671</v>
      </c>
      <c r="M71" s="80">
        <f>Package!M44</f>
        <v>-129274.08531138362</v>
      </c>
      <c r="N71" s="78">
        <f>Package!N44</f>
        <v>-0.37312083773945509</v>
      </c>
      <c r="O71" s="77">
        <f>Package!O44</f>
        <v>48368.366321206093</v>
      </c>
      <c r="P71" s="76">
        <f>Package!P44</f>
        <v>-21124.762094353733</v>
      </c>
      <c r="Q71" s="78">
        <f>Package!Q44</f>
        <v>-0.3039834667973273</v>
      </c>
    </row>
    <row r="72" spans="2:17">
      <c r="B72" s="349"/>
      <c r="C72" s="151" t="s">
        <v>72</v>
      </c>
      <c r="D72" s="77">
        <f>Package!D45</f>
        <v>294.42845702171326</v>
      </c>
      <c r="E72" s="76">
        <f>Package!E45</f>
        <v>140.71466207504272</v>
      </c>
      <c r="F72" s="78">
        <f>Package!F45</f>
        <v>0.91543288046373639</v>
      </c>
      <c r="G72" s="95">
        <f>Package!G45</f>
        <v>1.4740454976893969E-2</v>
      </c>
      <c r="H72" s="81">
        <f>Package!H45</f>
        <v>6.9768581835344106E-3</v>
      </c>
      <c r="I72" s="178">
        <f>Package!I45</f>
        <v>3.8650139733267705</v>
      </c>
      <c r="J72" s="179">
        <f>Package!J45</f>
        <v>-5.3348532498120438E-2</v>
      </c>
      <c r="K72" s="78">
        <f>Package!K45</f>
        <v>-1.3615006885864825E-2</v>
      </c>
      <c r="L72" s="79">
        <f>Package!L45</f>
        <v>1137.9701005339623</v>
      </c>
      <c r="M72" s="80">
        <f>Package!M45</f>
        <v>535.66372978687286</v>
      </c>
      <c r="N72" s="78">
        <f>Package!N45</f>
        <v>0.88935424860681067</v>
      </c>
      <c r="O72" s="77">
        <f>Package!O45</f>
        <v>294.42845702171326</v>
      </c>
      <c r="P72" s="76">
        <f>Package!P45</f>
        <v>140.71466207504272</v>
      </c>
      <c r="Q72" s="78">
        <f>Package!Q45</f>
        <v>0.91543288046373639</v>
      </c>
    </row>
    <row r="73" spans="2:17" ht="15" thickBot="1">
      <c r="B73" s="352"/>
      <c r="C73" s="152" t="s">
        <v>73</v>
      </c>
      <c r="D73" s="144">
        <f>Package!D46</f>
        <v>874517.1230310722</v>
      </c>
      <c r="E73" s="138">
        <f>Package!E46</f>
        <v>167327.42600946233</v>
      </c>
      <c r="F73" s="140">
        <f>Package!F46</f>
        <v>0.23660897028643962</v>
      </c>
      <c r="G73" s="141">
        <f>Package!G46</f>
        <v>43.782385741374533</v>
      </c>
      <c r="H73" s="142">
        <f>Package!H46</f>
        <v>8.064474632623984</v>
      </c>
      <c r="I73" s="180">
        <f>Package!I46</f>
        <v>5.6496928888369684</v>
      </c>
      <c r="J73" s="181">
        <f>Package!J46</f>
        <v>0.3304371072261576</v>
      </c>
      <c r="K73" s="140">
        <f>Package!K46</f>
        <v>6.2120928338981383E-2</v>
      </c>
      <c r="L73" s="143">
        <f>Package!L46</f>
        <v>4940753.1711548129</v>
      </c>
      <c r="M73" s="139">
        <f>Package!M46</f>
        <v>1179030.286577017</v>
      </c>
      <c r="N73" s="140">
        <f>Package!N46</f>
        <v>0.31342826751294511</v>
      </c>
      <c r="O73" s="144">
        <f>Package!O46</f>
        <v>1834007.9725268756</v>
      </c>
      <c r="P73" s="138">
        <f>Package!P46</f>
        <v>318437.84764537145</v>
      </c>
      <c r="Q73" s="140">
        <f>Package!Q46</f>
        <v>0.21011092948950069</v>
      </c>
    </row>
    <row r="74" spans="2:17">
      <c r="B74" s="348" t="s">
        <v>81</v>
      </c>
      <c r="C74" s="156" t="s">
        <v>82</v>
      </c>
      <c r="D74" s="116">
        <f>Flavor!D133</f>
        <v>450187.69717556686</v>
      </c>
      <c r="E74" s="110">
        <f>Flavor!E133</f>
        <v>-18261.758829224156</v>
      </c>
      <c r="F74" s="112">
        <f>Flavor!F133</f>
        <v>-3.8983413461445848E-2</v>
      </c>
      <c r="G74" s="113">
        <f>Flavor!G133</f>
        <v>22.538485404889503</v>
      </c>
      <c r="H74" s="114">
        <f>Flavor!H133</f>
        <v>-1.1214124966072099</v>
      </c>
      <c r="I74" s="182">
        <f>Flavor!I133</f>
        <v>5.8852669181765052</v>
      </c>
      <c r="J74" s="183">
        <f>Flavor!J133</f>
        <v>-0.1913303696443629</v>
      </c>
      <c r="K74" s="112">
        <f>Flavor!K133</f>
        <v>-3.1486432386730698E-2</v>
      </c>
      <c r="L74" s="115">
        <f>Flavor!L133</f>
        <v>2649474.7611574261</v>
      </c>
      <c r="M74" s="111">
        <f>Flavor!M133</f>
        <v>-197103.93268244807</v>
      </c>
      <c r="N74" s="112">
        <f>Flavor!N133</f>
        <v>-6.9242397236018785E-2</v>
      </c>
      <c r="O74" s="116">
        <f>Flavor!O133</f>
        <v>1215719.4246202761</v>
      </c>
      <c r="P74" s="110">
        <f>Flavor!P133</f>
        <v>-70622.448472960619</v>
      </c>
      <c r="Q74" s="112">
        <f>Flavor!Q133</f>
        <v>-5.4901772188396883E-2</v>
      </c>
    </row>
    <row r="75" spans="2:17">
      <c r="B75" s="349"/>
      <c r="C75" s="151" t="s">
        <v>83</v>
      </c>
      <c r="D75" s="77">
        <f>Flavor!D134</f>
        <v>374667.53487819812</v>
      </c>
      <c r="E75" s="76">
        <f>Flavor!E134</f>
        <v>16024.704783023742</v>
      </c>
      <c r="F75" s="78">
        <f>Flavor!F134</f>
        <v>4.4681514415808081E-2</v>
      </c>
      <c r="G75" s="95">
        <f>Flavor!G134</f>
        <v>18.757595597386985</v>
      </c>
      <c r="H75" s="81">
        <f>Flavor!H134</f>
        <v>0.64368248598212574</v>
      </c>
      <c r="I75" s="178">
        <f>Flavor!I134</f>
        <v>6.0180916237517401</v>
      </c>
      <c r="J75" s="179">
        <f>Flavor!J134</f>
        <v>0.63179975390124099</v>
      </c>
      <c r="K75" s="78">
        <f>Flavor!K134</f>
        <v>0.1172977196868422</v>
      </c>
      <c r="L75" s="79">
        <f>Flavor!L134</f>
        <v>2254783.5533421971</v>
      </c>
      <c r="M75" s="80">
        <f>Flavor!M134</f>
        <v>323028.59342038538</v>
      </c>
      <c r="N75" s="78">
        <f>Flavor!N134</f>
        <v>0.16722027385577934</v>
      </c>
      <c r="O75" s="77">
        <f>Flavor!O134</f>
        <v>833719.68614265823</v>
      </c>
      <c r="P75" s="76">
        <f>Flavor!P134</f>
        <v>14695.718140930752</v>
      </c>
      <c r="Q75" s="78">
        <f>Flavor!Q134</f>
        <v>1.7942964693433434E-2</v>
      </c>
    </row>
    <row r="76" spans="2:17">
      <c r="B76" s="349"/>
      <c r="C76" s="151" t="s">
        <v>84</v>
      </c>
      <c r="D76" s="77">
        <f>Flavor!D135</f>
        <v>82589.177628642516</v>
      </c>
      <c r="E76" s="76">
        <f>Flavor!E135</f>
        <v>2754.6982779246755</v>
      </c>
      <c r="F76" s="78">
        <f>Flavor!F135</f>
        <v>3.4505119847066508E-2</v>
      </c>
      <c r="G76" s="95">
        <f>Flavor!G135</f>
        <v>4.1347975217080455</v>
      </c>
      <c r="H76" s="81">
        <f>Flavor!H135</f>
        <v>0.10261089784779021</v>
      </c>
      <c r="I76" s="178">
        <f>Flavor!I135</f>
        <v>5.71726144800125</v>
      </c>
      <c r="J76" s="179">
        <f>Flavor!J135</f>
        <v>5.6997618114166038E-2</v>
      </c>
      <c r="K76" s="78">
        <f>Flavor!K135</f>
        <v>1.0069781166950141E-2</v>
      </c>
      <c r="L76" s="79">
        <f>Flavor!L135</f>
        <v>472183.92127836513</v>
      </c>
      <c r="M76" s="80">
        <f>Flavor!M135</f>
        <v>20299.705431629613</v>
      </c>
      <c r="N76" s="78">
        <f>Flavor!N135</f>
        <v>4.4922360020015865E-2</v>
      </c>
      <c r="O76" s="77">
        <f>Flavor!O135</f>
        <v>182922.92069142096</v>
      </c>
      <c r="P76" s="76">
        <f>Flavor!P135</f>
        <v>11170.703082340304</v>
      </c>
      <c r="Q76" s="78">
        <f>Flavor!Q135</f>
        <v>6.5039643958283891E-2</v>
      </c>
    </row>
    <row r="77" spans="2:17">
      <c r="B77" s="349"/>
      <c r="C77" s="151" t="s">
        <v>85</v>
      </c>
      <c r="D77" s="77">
        <f>Flavor!D136</f>
        <v>9731.8682616630504</v>
      </c>
      <c r="E77" s="76">
        <f>Flavor!E136</f>
        <v>1079.7013674217396</v>
      </c>
      <c r="F77" s="78">
        <f>Flavor!F136</f>
        <v>0.12478970651159824</v>
      </c>
      <c r="G77" s="95">
        <f>Flavor!G136</f>
        <v>0.48722248998346107</v>
      </c>
      <c r="H77" s="81">
        <f>Flavor!H136</f>
        <v>5.0228951576265946E-2</v>
      </c>
      <c r="I77" s="178">
        <f>Flavor!I136</f>
        <v>8.6763157578784202</v>
      </c>
      <c r="J77" s="179">
        <f>Flavor!J136</f>
        <v>0.36415060952526623</v>
      </c>
      <c r="K77" s="78">
        <f>Flavor!K136</f>
        <v>4.3809356891496974E-2</v>
      </c>
      <c r="L77" s="79">
        <f>Flavor!L136</f>
        <v>84436.761952263987</v>
      </c>
      <c r="M77" s="80">
        <f>Flavor!M136</f>
        <v>12518.521836216416</v>
      </c>
      <c r="N77" s="78">
        <f>Flavor!N136</f>
        <v>0.17406602019204692</v>
      </c>
      <c r="O77" s="77">
        <f>Flavor!O136</f>
        <v>34151.242189031618</v>
      </c>
      <c r="P77" s="76">
        <f>Flavor!P136</f>
        <v>4181.614694220727</v>
      </c>
      <c r="Q77" s="78">
        <f>Flavor!Q136</f>
        <v>0.13952841739340122</v>
      </c>
    </row>
    <row r="78" spans="2:17">
      <c r="B78" s="349"/>
      <c r="C78" s="151" t="s">
        <v>86</v>
      </c>
      <c r="D78" s="77">
        <f>Flavor!D137</f>
        <v>54223.660742722393</v>
      </c>
      <c r="E78" s="76">
        <f>Flavor!E137</f>
        <v>-28784.590359965616</v>
      </c>
      <c r="F78" s="78">
        <f>Flavor!F137</f>
        <v>-0.34676782100079084</v>
      </c>
      <c r="G78" s="95">
        <f>Flavor!G137</f>
        <v>2.714688104355103</v>
      </c>
      <c r="H78" s="81">
        <f>Flavor!H137</f>
        <v>-1.4777956756907722</v>
      </c>
      <c r="I78" s="178">
        <f>Flavor!I137</f>
        <v>5.7570359850417381</v>
      </c>
      <c r="J78" s="179">
        <f>Flavor!J137</f>
        <v>-0.17461544444987442</v>
      </c>
      <c r="K78" s="78">
        <f>Flavor!K137</f>
        <v>-2.9437913964684922E-2</v>
      </c>
      <c r="L78" s="79">
        <f>Flavor!L137</f>
        <v>312167.56613654783</v>
      </c>
      <c r="M78" s="80">
        <f>Flavor!M137</f>
        <v>-180208.44517631026</v>
      </c>
      <c r="N78" s="78">
        <f>Flavor!N137</f>
        <v>-0.36599761368513328</v>
      </c>
      <c r="O78" s="77">
        <f>Flavor!O137</f>
        <v>113965.68699220722</v>
      </c>
      <c r="P78" s="76">
        <f>Flavor!P137</f>
        <v>-51844.687998869311</v>
      </c>
      <c r="Q78" s="78">
        <f>Flavor!Q137</f>
        <v>-0.31267457179117686</v>
      </c>
    </row>
    <row r="79" spans="2:17">
      <c r="B79" s="349"/>
      <c r="C79" s="151" t="s">
        <v>87</v>
      </c>
      <c r="D79" s="77">
        <f>Flavor!D138</f>
        <v>245721.97119405412</v>
      </c>
      <c r="E79" s="76">
        <f>Flavor!E138</f>
        <v>-3854.1525668655813</v>
      </c>
      <c r="F79" s="78">
        <f>Flavor!F138</f>
        <v>-1.5442793600551506E-2</v>
      </c>
      <c r="G79" s="95">
        <f>Flavor!G138</f>
        <v>12.301982253544454</v>
      </c>
      <c r="H79" s="81">
        <f>Flavor!H138</f>
        <v>-0.30331706133888936</v>
      </c>
      <c r="I79" s="178">
        <f>Flavor!I138</f>
        <v>6.3145970805452256</v>
      </c>
      <c r="J79" s="179">
        <f>Flavor!J138</f>
        <v>7.2391261192063183E-2</v>
      </c>
      <c r="K79" s="78">
        <f>Flavor!K138</f>
        <v>1.1597064128776933E-2</v>
      </c>
      <c r="L79" s="79">
        <f>Flavor!L138</f>
        <v>1551635.2419277921</v>
      </c>
      <c r="M79" s="80">
        <f>Flavor!M138</f>
        <v>-6270.2901842258871</v>
      </c>
      <c r="N79" s="78">
        <f>Flavor!N138</f>
        <v>-4.02482053948765E-3</v>
      </c>
      <c r="O79" s="77">
        <f>Flavor!O138</f>
        <v>720724.44889791647</v>
      </c>
      <c r="P79" s="76">
        <f>Flavor!P138</f>
        <v>-14649.448540128418</v>
      </c>
      <c r="Q79" s="78">
        <f>Flavor!Q138</f>
        <v>-1.9921088566191094E-2</v>
      </c>
    </row>
    <row r="80" spans="2:17">
      <c r="B80" s="349"/>
      <c r="C80" s="151" t="s">
        <v>88</v>
      </c>
      <c r="D80" s="77">
        <f>Flavor!D139</f>
        <v>0.67036602857112881</v>
      </c>
      <c r="E80" s="76">
        <f>Flavor!E139</f>
        <v>-1.8026548513531682</v>
      </c>
      <c r="F80" s="78">
        <f>Flavor!F139</f>
        <v>-0.72892827795629056</v>
      </c>
      <c r="G80" s="95">
        <f>Flavor!G139</f>
        <v>3.3561634504178412E-5</v>
      </c>
      <c r="H80" s="81">
        <f>Flavor!H139</f>
        <v>-9.134281522300841E-5</v>
      </c>
      <c r="I80" s="178">
        <f>Flavor!I139</f>
        <v>4.392040265362299</v>
      </c>
      <c r="J80" s="179">
        <f>Flavor!J139</f>
        <v>-2.1138964231245954</v>
      </c>
      <c r="K80" s="78">
        <f>Flavor!K139</f>
        <v>-0.32491807472787299</v>
      </c>
      <c r="L80" s="79">
        <f>Flavor!L139</f>
        <v>2.9442745900154113</v>
      </c>
      <c r="M80" s="80">
        <f>Flavor!M139</f>
        <v>-13.145042684078216</v>
      </c>
      <c r="N80" s="78">
        <f>Flavor!N139</f>
        <v>-0.81700437999590181</v>
      </c>
      <c r="O80" s="77">
        <f>Flavor!O139</f>
        <v>2.0234410762786865</v>
      </c>
      <c r="P80" s="76">
        <f>Flavor!P139</f>
        <v>-6.0791527032852173</v>
      </c>
      <c r="Q80" s="78">
        <f>Flavor!Q139</f>
        <v>-0.75027242740687028</v>
      </c>
    </row>
    <row r="81" spans="2:17">
      <c r="B81" s="349"/>
      <c r="C81" s="151" t="s">
        <v>89</v>
      </c>
      <c r="D81" s="77">
        <f>Flavor!D140</f>
        <v>251306.73149410129</v>
      </c>
      <c r="E81" s="76">
        <f>Flavor!E140</f>
        <v>-34256.686882013862</v>
      </c>
      <c r="F81" s="78">
        <f>Flavor!F140</f>
        <v>-0.11996174817074935</v>
      </c>
      <c r="G81" s="95">
        <f>Flavor!G140</f>
        <v>12.581581272580575</v>
      </c>
      <c r="H81" s="81">
        <f>Flavor!H140</f>
        <v>-1.8413222799260041</v>
      </c>
      <c r="I81" s="178">
        <f>Flavor!I140</f>
        <v>6.4651576616201423</v>
      </c>
      <c r="J81" s="179">
        <f>Flavor!J140</f>
        <v>-8.2301763173056486E-2</v>
      </c>
      <c r="K81" s="78">
        <f>Flavor!K140</f>
        <v>-1.2570030271803629E-2</v>
      </c>
      <c r="L81" s="79">
        <f>Flavor!L140</f>
        <v>1624737.6405358049</v>
      </c>
      <c r="M81" s="80">
        <f>Flavor!M140</f>
        <v>-244977.25448705349</v>
      </c>
      <c r="N81" s="78">
        <f>Flavor!N140</f>
        <v>-0.13102385563658811</v>
      </c>
      <c r="O81" s="77">
        <f>Flavor!O140</f>
        <v>754093.18117450143</v>
      </c>
      <c r="P81" s="76">
        <f>Flavor!P140</f>
        <v>-102446.62971911405</v>
      </c>
      <c r="Q81" s="78">
        <f>Flavor!Q140</f>
        <v>-0.11960521672919439</v>
      </c>
    </row>
    <row r="82" spans="2:17">
      <c r="B82" s="349"/>
      <c r="C82" s="151" t="s">
        <v>90</v>
      </c>
      <c r="D82" s="77">
        <f>Flavor!D141</f>
        <v>468.31986621022224</v>
      </c>
      <c r="E82" s="76">
        <f>Flavor!E141</f>
        <v>-257.24159529805183</v>
      </c>
      <c r="F82" s="78">
        <f>Flavor!F141</f>
        <v>-0.35454142611613659</v>
      </c>
      <c r="G82" s="95">
        <f>Flavor!G141</f>
        <v>2.3446265936677767E-2</v>
      </c>
      <c r="H82" s="81">
        <f>Flavor!H141</f>
        <v>-1.3199544791664564E-2</v>
      </c>
      <c r="I82" s="178">
        <f>Flavor!I141</f>
        <v>2.6223432302459782</v>
      </c>
      <c r="J82" s="179">
        <f>Flavor!J141</f>
        <v>1.296843111997692E-2</v>
      </c>
      <c r="K82" s="78">
        <f>Flavor!K141</f>
        <v>4.9699380573157365E-3</v>
      </c>
      <c r="L82" s="79">
        <f>Flavor!L141</f>
        <v>1228.0954307460786</v>
      </c>
      <c r="M82" s="80">
        <f>Flavor!M141</f>
        <v>-665.1663621306418</v>
      </c>
      <c r="N82" s="78">
        <f>Flavor!N141</f>
        <v>-0.35133353698537034</v>
      </c>
      <c r="O82" s="77">
        <f>Flavor!O141</f>
        <v>1248.8529765605927</v>
      </c>
      <c r="P82" s="76">
        <f>Flavor!P141</f>
        <v>-685.97758746147156</v>
      </c>
      <c r="Q82" s="78">
        <f>Flavor!Q141</f>
        <v>-0.35454142611613659</v>
      </c>
    </row>
    <row r="83" spans="2:17">
      <c r="B83" s="349"/>
      <c r="C83" s="151" t="s">
        <v>91</v>
      </c>
      <c r="D83" s="77">
        <f>Flavor!D142</f>
        <v>11044.443002380045</v>
      </c>
      <c r="E83" s="76">
        <f>Flavor!E142</f>
        <v>-3349.9871862782693</v>
      </c>
      <c r="F83" s="78">
        <f>Flavor!F142</f>
        <v>-0.23272801648777994</v>
      </c>
      <c r="G83" s="95">
        <f>Flavor!G142</f>
        <v>0.55293607305576675</v>
      </c>
      <c r="H83" s="81">
        <f>Flavor!H142</f>
        <v>-0.17408099196222449</v>
      </c>
      <c r="I83" s="178">
        <f>Flavor!I142</f>
        <v>6.2361529411616434</v>
      </c>
      <c r="J83" s="179">
        <f>Flavor!J142</f>
        <v>-0.13573870460461901</v>
      </c>
      <c r="K83" s="78">
        <f>Flavor!K142</f>
        <v>-2.1302732712790116E-2</v>
      </c>
      <c r="L83" s="79">
        <f>Flavor!L142</f>
        <v>68874.83571278445</v>
      </c>
      <c r="M83" s="80">
        <f>Flavor!M142</f>
        <v>-22844.913751893153</v>
      </c>
      <c r="N83" s="78">
        <f>Flavor!N142</f>
        <v>-0.24907300647055308</v>
      </c>
      <c r="O83" s="77">
        <f>Flavor!O142</f>
        <v>31866.588400538709</v>
      </c>
      <c r="P83" s="76">
        <f>Flavor!P142</f>
        <v>-10295.500947318757</v>
      </c>
      <c r="Q83" s="78">
        <f>Flavor!Q142</f>
        <v>-0.244188585209237</v>
      </c>
    </row>
    <row r="84" spans="2:17">
      <c r="B84" s="349"/>
      <c r="C84" s="151" t="s">
        <v>92</v>
      </c>
      <c r="D84" s="77">
        <f>Flavor!D143</f>
        <v>1143.6066394667141</v>
      </c>
      <c r="E84" s="76">
        <f>Flavor!E143</f>
        <v>330.64824651740491</v>
      </c>
      <c r="F84" s="78">
        <f>Flavor!F143</f>
        <v>0.40672222512871209</v>
      </c>
      <c r="G84" s="95">
        <f>Flavor!G143</f>
        <v>5.725425575657906E-2</v>
      </c>
      <c r="H84" s="81">
        <f>Flavor!H143</f>
        <v>1.619430290832817E-2</v>
      </c>
      <c r="I84" s="178">
        <f>Flavor!I143</f>
        <v>4.7531319366293792</v>
      </c>
      <c r="J84" s="179">
        <f>Flavor!J143</f>
        <v>0.30668474849850469</v>
      </c>
      <c r="K84" s="78">
        <f>Flavor!K143</f>
        <v>6.8972987988512202E-2</v>
      </c>
      <c r="L84" s="79">
        <f>Flavor!L143</f>
        <v>5435.713240990639</v>
      </c>
      <c r="M84" s="80">
        <f>Flavor!M143</f>
        <v>1820.9366805937889</v>
      </c>
      <c r="N84" s="78">
        <f>Flavor!N143</f>
        <v>0.50374806026568797</v>
      </c>
      <c r="O84" s="77">
        <f>Flavor!O143</f>
        <v>3381.4340983815491</v>
      </c>
      <c r="P84" s="76">
        <f>Flavor!P143</f>
        <v>1031.6506422907114</v>
      </c>
      <c r="Q84" s="78">
        <f>Flavor!Q143</f>
        <v>0.43904072931341209</v>
      </c>
    </row>
    <row r="85" spans="2:17">
      <c r="B85" s="349"/>
      <c r="C85" s="151" t="s">
        <v>93</v>
      </c>
      <c r="D85" s="77">
        <f>Flavor!D144</f>
        <v>6360.1310160377743</v>
      </c>
      <c r="E85" s="76">
        <f>Flavor!E144</f>
        <v>3.6083981596711965</v>
      </c>
      <c r="F85" s="78">
        <f>Flavor!F144</f>
        <v>5.6766857865373735E-4</v>
      </c>
      <c r="G85" s="95">
        <f>Flavor!G144</f>
        <v>0.31841767551068556</v>
      </c>
      <c r="H85" s="81">
        <f>Flavor!H144</f>
        <v>-2.6301434583098637E-3</v>
      </c>
      <c r="I85" s="178">
        <f>Flavor!I144</f>
        <v>3.8945526250145859</v>
      </c>
      <c r="J85" s="179">
        <f>Flavor!J144</f>
        <v>-0.30278413795008241</v>
      </c>
      <c r="K85" s="78">
        <f>Flavor!K144</f>
        <v>-7.2137203910276559E-2</v>
      </c>
      <c r="L85" s="79">
        <f>Flavor!L144</f>
        <v>24769.864943946599</v>
      </c>
      <c r="M85" s="80">
        <f>Flavor!M144</f>
        <v>-1910.6011246895796</v>
      </c>
      <c r="N85" s="78">
        <f>Flavor!N144</f>
        <v>-7.1610485355634704E-2</v>
      </c>
      <c r="O85" s="77">
        <f>Flavor!O144</f>
        <v>18693.07174372673</v>
      </c>
      <c r="P85" s="76">
        <f>Flavor!P144</f>
        <v>-175.48496413230896</v>
      </c>
      <c r="Q85" s="78">
        <f>Flavor!Q144</f>
        <v>-9.3003914845917607E-3</v>
      </c>
    </row>
    <row r="86" spans="2:17" ht="15" thickBot="1">
      <c r="B86" s="350"/>
      <c r="C86" s="157" t="s">
        <v>94</v>
      </c>
      <c r="D86" s="144">
        <f>Flavor!D145</f>
        <v>2917.8975047320127</v>
      </c>
      <c r="E86" s="138">
        <f>Flavor!E145</f>
        <v>372.56291576958438</v>
      </c>
      <c r="F86" s="140">
        <f>Flavor!F145</f>
        <v>0.14637090046438833</v>
      </c>
      <c r="G86" s="141">
        <f>Flavor!G145</f>
        <v>0.14608349081054198</v>
      </c>
      <c r="H86" s="142">
        <f>Flavor!H145</f>
        <v>1.7526704741004429E-2</v>
      </c>
      <c r="I86" s="180">
        <f>Flavor!I145</f>
        <v>3.3711243944082407</v>
      </c>
      <c r="J86" s="181">
        <f>Flavor!J145</f>
        <v>0.47653075900481134</v>
      </c>
      <c r="K86" s="140">
        <f>Flavor!K145</f>
        <v>0.16462786111888747</v>
      </c>
      <c r="L86" s="143">
        <f>Flavor!L145</f>
        <v>9836.5954585850232</v>
      </c>
      <c r="M86" s="139">
        <f>Flavor!M145</f>
        <v>2468.8861574021739</v>
      </c>
      <c r="N86" s="140">
        <f>Flavor!N145</f>
        <v>0.33509548985677362</v>
      </c>
      <c r="O86" s="144">
        <f>Flavor!O145</f>
        <v>7919.1339946985245</v>
      </c>
      <c r="P86" s="138">
        <f>Flavor!P145</f>
        <v>839.96998838328091</v>
      </c>
      <c r="Q86" s="140">
        <f>Flavor!Q145</f>
        <v>0.11865383929994459</v>
      </c>
    </row>
    <row r="87" spans="2:17">
      <c r="B87" s="351" t="s">
        <v>95</v>
      </c>
      <c r="C87" s="221" t="s">
        <v>144</v>
      </c>
      <c r="D87" s="116">
        <f>Fat!D43</f>
        <v>116207.29414854254</v>
      </c>
      <c r="E87" s="110">
        <f>Fat!E43</f>
        <v>14974.769707813262</v>
      </c>
      <c r="F87" s="112">
        <f>Fat!F43</f>
        <v>0.14792449156576012</v>
      </c>
      <c r="G87" s="113">
        <f>Fat!G43</f>
        <v>5.817876453623299</v>
      </c>
      <c r="H87" s="114">
        <f>Fat!H43</f>
        <v>0.70494236462751836</v>
      </c>
      <c r="I87" s="182">
        <f>Fat!I43</f>
        <v>4.5604657813049068</v>
      </c>
      <c r="J87" s="183">
        <f>Fat!J43</f>
        <v>-0.35041931358022538</v>
      </c>
      <c r="K87" s="112">
        <f>Fat!K43</f>
        <v>-7.1355632805418318E-2</v>
      </c>
      <c r="L87" s="115">
        <f>Fat!L43</f>
        <v>529959.38850246218</v>
      </c>
      <c r="M87" s="111">
        <f>Fat!M43</f>
        <v>32818.093108889938</v>
      </c>
      <c r="N87" s="112">
        <f>Fat!N43</f>
        <v>6.6013613057247261E-2</v>
      </c>
      <c r="O87" s="116">
        <f>Fat!O43</f>
        <v>258244.33736767559</v>
      </c>
      <c r="P87" s="110">
        <f>Fat!P43</f>
        <v>28395.229557860323</v>
      </c>
      <c r="Q87" s="112">
        <f>Fat!Q43</f>
        <v>0.12353856766481544</v>
      </c>
    </row>
    <row r="88" spans="2:17">
      <c r="B88" s="349"/>
      <c r="C88" s="222" t="s">
        <v>97</v>
      </c>
      <c r="D88" s="77">
        <f>Fat!D44</f>
        <v>23351.092522121056</v>
      </c>
      <c r="E88" s="76">
        <f>Fat!E44</f>
        <v>12842.236354451514</v>
      </c>
      <c r="F88" s="78">
        <f>Fat!F44</f>
        <v>1.2220394065303326</v>
      </c>
      <c r="G88" s="95">
        <f>Fat!G44</f>
        <v>1.1690640621678312</v>
      </c>
      <c r="H88" s="81">
        <f>Fat!H44</f>
        <v>0.63829503084242722</v>
      </c>
      <c r="I88" s="178">
        <f>Fat!I44</f>
        <v>1.4992130628592026</v>
      </c>
      <c r="J88" s="179">
        <f>Fat!J44</f>
        <v>-0.57373983720126298</v>
      </c>
      <c r="K88" s="78">
        <f>Fat!K44</f>
        <v>-0.27677417908748803</v>
      </c>
      <c r="L88" s="79">
        <f>Fat!L44</f>
        <v>35008.262941197732</v>
      </c>
      <c r="M88" s="80">
        <f>Fat!M44</f>
        <v>13223.899072108845</v>
      </c>
      <c r="N88" s="78">
        <f>Fat!N44</f>
        <v>0.60703627388785086</v>
      </c>
      <c r="O88" s="77">
        <f>Fat!O44</f>
        <v>10280.467854788676</v>
      </c>
      <c r="P88" s="76">
        <f>Fat!P44</f>
        <v>-1682.1111043429373</v>
      </c>
      <c r="Q88" s="78">
        <f>Fat!Q44</f>
        <v>-0.14061442019230316</v>
      </c>
    </row>
    <row r="89" spans="2:17">
      <c r="B89" s="349"/>
      <c r="C89" s="222" t="s">
        <v>59</v>
      </c>
      <c r="D89" s="77">
        <f>Fat!D45</f>
        <v>880513.77872090542</v>
      </c>
      <c r="E89" s="76">
        <f>Fat!E45</f>
        <v>105573.85273028433</v>
      </c>
      <c r="F89" s="78">
        <f>Fat!F45</f>
        <v>0.13623488633048192</v>
      </c>
      <c r="G89" s="95">
        <f>Fat!G45</f>
        <v>44.082606155196153</v>
      </c>
      <c r="H89" s="81">
        <f>Fat!H45</f>
        <v>4.9428456245659405</v>
      </c>
      <c r="I89" s="178">
        <f>Fat!I45</f>
        <v>5.973076406079957</v>
      </c>
      <c r="J89" s="179">
        <f>Fat!J45</f>
        <v>0.35889112180254124</v>
      </c>
      <c r="K89" s="78">
        <f>Fat!K45</f>
        <v>6.3925770816225025E-2</v>
      </c>
      <c r="L89" s="79">
        <f>Fat!L45</f>
        <v>5259376.0769061483</v>
      </c>
      <c r="M89" s="80">
        <f>Fat!M45</f>
        <v>908719.74821057357</v>
      </c>
      <c r="N89" s="78">
        <f>Fat!N45</f>
        <v>0.20886957726744376</v>
      </c>
      <c r="O89" s="77">
        <f>Fat!O45</f>
        <v>2013691.7819992052</v>
      </c>
      <c r="P89" s="76">
        <f>Fat!P45</f>
        <v>176319.45525197941</v>
      </c>
      <c r="Q89" s="78">
        <f>Fat!Q45</f>
        <v>9.596283381720723E-2</v>
      </c>
    </row>
    <row r="90" spans="2:17" ht="15" thickBot="1">
      <c r="B90" s="352"/>
      <c r="C90" s="223" t="s">
        <v>15</v>
      </c>
      <c r="D90" s="109">
        <f>Fat!D46</f>
        <v>977345.03615224757</v>
      </c>
      <c r="E90" s="103">
        <f>Fat!E46</f>
        <v>-115903.8241289428</v>
      </c>
      <c r="F90" s="105">
        <f>Fat!F46</f>
        <v>-0.10601778637951803</v>
      </c>
      <c r="G90" s="106">
        <f>Fat!G46</f>
        <v>48.930428288154808</v>
      </c>
      <c r="H90" s="107">
        <f>Fat!H46</f>
        <v>-6.2861080608938309</v>
      </c>
      <c r="I90" s="190">
        <f>Fat!I46</f>
        <v>6.3814280235971363</v>
      </c>
      <c r="J90" s="191">
        <f>Fat!J46</f>
        <v>1.8603878899915216E-2</v>
      </c>
      <c r="K90" s="105">
        <f>Fat!K46</f>
        <v>2.923839866833298E-3</v>
      </c>
      <c r="L90" s="108">
        <f>Fat!L46</f>
        <v>6236857.0024255086</v>
      </c>
      <c r="M90" s="104">
        <f>Fat!M46</f>
        <v>-719293.24193436839</v>
      </c>
      <c r="N90" s="105">
        <f>Fat!N46</f>
        <v>-0.10340392554309465</v>
      </c>
      <c r="O90" s="109">
        <f>Fat!O46</f>
        <v>2822410.8761421316</v>
      </c>
      <c r="P90" s="103">
        <f>Fat!P46</f>
        <v>-268910.84311218373</v>
      </c>
      <c r="Q90" s="105">
        <f>Fat!Q46</f>
        <v>-8.6988954089531015E-2</v>
      </c>
    </row>
    <row r="91" spans="2:17" ht="15" hidden="1" thickBot="1">
      <c r="B91" s="348" t="s">
        <v>98</v>
      </c>
      <c r="C91" s="154" t="s">
        <v>99</v>
      </c>
      <c r="D91" s="125">
        <f>Organic!D13</f>
        <v>4139.4400419014455</v>
      </c>
      <c r="E91" s="117">
        <f>Organic!E13</f>
        <v>535.38321844695474</v>
      </c>
      <c r="F91" s="121">
        <f>Organic!F13</f>
        <v>0.14855016018692779</v>
      </c>
      <c r="G91" s="122">
        <f>Organic!G13</f>
        <v>0.20723957930024578</v>
      </c>
      <c r="H91" s="123">
        <f>Organic!H13</f>
        <v>2.5210087364506001E-2</v>
      </c>
      <c r="I91" s="186">
        <f>Organic!I13</f>
        <v>6.289301306376279</v>
      </c>
      <c r="J91" s="187">
        <f>Organic!J13</f>
        <v>0.16375933952990795</v>
      </c>
      <c r="K91" s="121">
        <f>Organic!K13</f>
        <v>2.6733853170255336E-2</v>
      </c>
      <c r="L91" s="124">
        <f>Organic!L13</f>
        <v>26034.18566319704</v>
      </c>
      <c r="M91" s="118">
        <f>Organic!M13</f>
        <v>3957.3843402275343</v>
      </c>
      <c r="N91" s="121">
        <f>Organic!N13</f>
        <v>0.17925533152803835</v>
      </c>
      <c r="O91" s="125">
        <f>Organic!O13</f>
        <v>8825.910012960434</v>
      </c>
      <c r="P91" s="117">
        <f>Organic!P13</f>
        <v>1613.2207225684824</v>
      </c>
      <c r="Q91" s="121">
        <f>Organic!Q13</f>
        <v>0.22366424749745692</v>
      </c>
    </row>
    <row r="92" spans="2:17" hidden="1">
      <c r="B92" s="34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0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51" t="s">
        <v>63</v>
      </c>
      <c r="C94" s="150" t="s">
        <v>102</v>
      </c>
      <c r="D94" s="116">
        <f>Size!D73</f>
        <v>1062779.1506744993</v>
      </c>
      <c r="E94" s="110">
        <f>Size!E73</f>
        <v>-120497.06539397291</v>
      </c>
      <c r="F94" s="112">
        <f>Size!F73</f>
        <v>-0.10183342127363451</v>
      </c>
      <c r="G94" s="113">
        <f>Size!G73</f>
        <v>53.207656553876355</v>
      </c>
      <c r="H94" s="114">
        <f>Size!H73</f>
        <v>-6.5558763152131263</v>
      </c>
      <c r="I94" s="182">
        <f>Size!I73</f>
        <v>6.4334280792025842</v>
      </c>
      <c r="J94" s="183">
        <f>Size!J73</f>
        <v>-2.8307242549968414E-2</v>
      </c>
      <c r="K94" s="112">
        <f>Size!K73</f>
        <v>-4.3807493096592702E-3</v>
      </c>
      <c r="L94" s="115">
        <f>Size!L73</f>
        <v>6837313.2299403977</v>
      </c>
      <c r="M94" s="111">
        <f>Size!M73</f>
        <v>-808704.490818955</v>
      </c>
      <c r="N94" s="112">
        <f>Size!N73</f>
        <v>-0.10576806389334914</v>
      </c>
      <c r="O94" s="116">
        <f>Size!O73</f>
        <v>3196620.3198790443</v>
      </c>
      <c r="P94" s="110">
        <f>Size!P73</f>
        <v>-359724.39929907816</v>
      </c>
      <c r="Q94" s="112">
        <f>Size!Q73</f>
        <v>-0.10115003682269898</v>
      </c>
    </row>
    <row r="95" spans="2:17">
      <c r="B95" s="349"/>
      <c r="C95" s="151" t="s">
        <v>103</v>
      </c>
      <c r="D95" s="77">
        <f>Size!D74</f>
        <v>5665.6157032251358</v>
      </c>
      <c r="E95" s="76">
        <f>Size!E74</f>
        <v>-614.11640279889161</v>
      </c>
      <c r="F95" s="78">
        <f>Size!F74</f>
        <v>-9.7793407812696576E-2</v>
      </c>
      <c r="G95" s="95">
        <f>Size!G74</f>
        <v>0.2836470157625241</v>
      </c>
      <c r="H95" s="81">
        <f>Size!H74</f>
        <v>-3.3522357737100217E-2</v>
      </c>
      <c r="I95" s="178">
        <f>Size!I74</f>
        <v>4.5946408513638008</v>
      </c>
      <c r="J95" s="179">
        <f>Size!J74</f>
        <v>0.2626188448949982</v>
      </c>
      <c r="K95" s="78">
        <f>Size!K74</f>
        <v>6.0622694091313933E-2</v>
      </c>
      <c r="L95" s="79">
        <f>Size!L74</f>
        <v>26031.469358166458</v>
      </c>
      <c r="M95" s="80">
        <f>Size!M74</f>
        <v>-1172.4683198583116</v>
      </c>
      <c r="N95" s="78">
        <f>Size!N74</f>
        <v>-4.3099213567358914E-2</v>
      </c>
      <c r="O95" s="77">
        <f>Size!O74</f>
        <v>5665.6157032251358</v>
      </c>
      <c r="P95" s="76">
        <f>Size!P74</f>
        <v>-494.45098435878754</v>
      </c>
      <c r="Q95" s="78">
        <f>Size!Q74</f>
        <v>-8.0267147976724115E-2</v>
      </c>
    </row>
    <row r="96" spans="2:17">
      <c r="B96" s="349"/>
      <c r="C96" s="151" t="s">
        <v>104</v>
      </c>
      <c r="D96" s="77">
        <f>Size!D75</f>
        <v>687.65896804928775</v>
      </c>
      <c r="E96" s="76">
        <f>Size!E75</f>
        <v>259.30741148293015</v>
      </c>
      <c r="F96" s="78">
        <f>Size!F75</f>
        <v>0.60536119808113698</v>
      </c>
      <c r="G96" s="95">
        <f>Size!G75</f>
        <v>3.4427399309572719E-2</v>
      </c>
      <c r="H96" s="81">
        <f>Size!H75</f>
        <v>1.2792719272280581E-2</v>
      </c>
      <c r="I96" s="178">
        <f>Size!I75</f>
        <v>3.0605503272105654</v>
      </c>
      <c r="J96" s="179">
        <f>Size!J75</f>
        <v>-4.2955470267390439E-2</v>
      </c>
      <c r="K96" s="78">
        <f>Size!K75</f>
        <v>-1.3840950547699292E-2</v>
      </c>
      <c r="L96" s="79">
        <f>Size!L75</f>
        <v>2104.6148796725274</v>
      </c>
      <c r="M96" s="80">
        <f>Size!M75</f>
        <v>775.22334051013013</v>
      </c>
      <c r="N96" s="78">
        <f>Size!N75</f>
        <v>0.5831414731273008</v>
      </c>
      <c r="O96" s="77">
        <f>Size!O75</f>
        <v>519.13888955116272</v>
      </c>
      <c r="P96" s="76">
        <f>Size!P75</f>
        <v>195.85469591617584</v>
      </c>
      <c r="Q96" s="78">
        <f>Size!Q75</f>
        <v>0.60582824577347294</v>
      </c>
    </row>
    <row r="97" spans="2:17">
      <c r="B97" s="349"/>
      <c r="C97" s="151" t="s">
        <v>105</v>
      </c>
      <c r="D97" s="77">
        <f>Size!D76</f>
        <v>24755.379049420357</v>
      </c>
      <c r="E97" s="76">
        <f>Size!E76</f>
        <v>-19796.252823578863</v>
      </c>
      <c r="F97" s="78">
        <f>Size!F76</f>
        <v>-0.4443440563526585</v>
      </c>
      <c r="G97" s="95">
        <f>Size!G76</f>
        <v>1.2393691629033472</v>
      </c>
      <c r="H97" s="81">
        <f>Size!H76</f>
        <v>-1.0107926164486765</v>
      </c>
      <c r="I97" s="178">
        <f>Size!I76</f>
        <v>2.7356654306052177</v>
      </c>
      <c r="J97" s="179">
        <f>Size!J76</f>
        <v>-0.60264887213504137</v>
      </c>
      <c r="K97" s="78">
        <f>Size!K76</f>
        <v>-0.1805249049319162</v>
      </c>
      <c r="L97" s="79">
        <f>Size!L76</f>
        <v>67722.434687027926</v>
      </c>
      <c r="M97" s="80">
        <f>Size!M76</f>
        <v>-81004.915205024168</v>
      </c>
      <c r="N97" s="78">
        <f>Size!N76</f>
        <v>-0.54465379275444903</v>
      </c>
      <c r="O97" s="77">
        <f>Size!O76</f>
        <v>12397.871238708496</v>
      </c>
      <c r="P97" s="76">
        <f>Size!P76</f>
        <v>-9877.9446977911139</v>
      </c>
      <c r="Q97" s="78">
        <f>Size!Q76</f>
        <v>-0.44343806421949272</v>
      </c>
    </row>
    <row r="98" spans="2:17">
      <c r="B98" s="349"/>
      <c r="C98" s="151" t="s">
        <v>106</v>
      </c>
      <c r="D98" s="77">
        <f>Size!D77</f>
        <v>1937155.1649769444</v>
      </c>
      <c r="E98" s="76">
        <f>Size!E77</f>
        <v>16230.815072523197</v>
      </c>
      <c r="F98" s="78">
        <f>Size!F77</f>
        <v>8.4494816640388725E-3</v>
      </c>
      <c r="G98" s="95">
        <f>Size!G77</f>
        <v>96.982977737421763</v>
      </c>
      <c r="H98" s="81">
        <f>Size!H77</f>
        <v>-3.6825386808416738E-2</v>
      </c>
      <c r="I98" s="178">
        <f>Size!I77</f>
        <v>6.1562310576143906</v>
      </c>
      <c r="J98" s="179">
        <f>Size!J77</f>
        <v>9.8230306063495476E-2</v>
      </c>
      <c r="K98" s="78">
        <f>Size!K77</f>
        <v>1.6214970927223432E-2</v>
      </c>
      <c r="L98" s="79">
        <f>Size!L77</f>
        <v>11925574.790049193</v>
      </c>
      <c r="M98" s="80">
        <f>Size!M77</f>
        <v>288613.63465579413</v>
      </c>
      <c r="N98" s="78">
        <f>Size!N77</f>
        <v>2.480146069079469E-2</v>
      </c>
      <c r="O98" s="77">
        <f>Size!O77</f>
        <v>5077920.6612944948</v>
      </c>
      <c r="P98" s="76">
        <f>Size!P77</f>
        <v>-61613.238281562924</v>
      </c>
      <c r="Q98" s="78">
        <f>Size!Q77</f>
        <v>-1.1988098431775143E-2</v>
      </c>
    </row>
    <row r="99" spans="2:17" ht="15" customHeight="1">
      <c r="B99" s="349"/>
      <c r="C99" s="151" t="s">
        <v>107</v>
      </c>
      <c r="D99" s="77">
        <f>Size!D78</f>
        <v>53614.333438575268</v>
      </c>
      <c r="E99" s="76">
        <f>Size!E78</f>
        <v>1470.3139203239989</v>
      </c>
      <c r="F99" s="78">
        <f>Size!F78</f>
        <v>2.8197172636631219E-2</v>
      </c>
      <c r="G99" s="95">
        <f>Size!G78</f>
        <v>2.6841823516713172</v>
      </c>
      <c r="H99" s="81">
        <f>Size!H78</f>
        <v>5.0553126231766221E-2</v>
      </c>
      <c r="I99" s="178">
        <f>Size!I78</f>
        <v>1.9836465282105213</v>
      </c>
      <c r="J99" s="179">
        <f>Size!J78</f>
        <v>-1.0777868405942943</v>
      </c>
      <c r="K99" s="78">
        <f>Size!K78</f>
        <v>-0.35205301267590955</v>
      </c>
      <c r="L99" s="79">
        <f>Size!L78</f>
        <v>106351.88638775109</v>
      </c>
      <c r="M99" s="80">
        <f>Size!M78</f>
        <v>-53283.554949032958</v>
      </c>
      <c r="N99" s="78">
        <f>Size!N78</f>
        <v>-0.33378273961494714</v>
      </c>
      <c r="O99" s="77">
        <f>Size!O78</f>
        <v>20227.619019508362</v>
      </c>
      <c r="P99" s="76">
        <f>Size!P78</f>
        <v>-4107.1494987545157</v>
      </c>
      <c r="Q99" s="78">
        <f>Size!Q78</f>
        <v>-0.16877701119992827</v>
      </c>
    </row>
    <row r="100" spans="2:17" ht="15" thickBot="1">
      <c r="B100" s="352"/>
      <c r="C100" s="152" t="s">
        <v>108</v>
      </c>
      <c r="D100" s="144">
        <f>Size!D79</f>
        <v>6647.703128296137</v>
      </c>
      <c r="E100" s="138">
        <f>Size!E79</f>
        <v>-214.09432924091743</v>
      </c>
      <c r="F100" s="140">
        <f>Size!F79</f>
        <v>-3.1200910631040919E-2</v>
      </c>
      <c r="G100" s="141">
        <f>Size!G79</f>
        <v>0.33281487004899091</v>
      </c>
      <c r="H100" s="142">
        <f>Size!H79</f>
        <v>-1.3752780281285126E-2</v>
      </c>
      <c r="I100" s="180">
        <f>Size!I79</f>
        <v>4.4036344243122265</v>
      </c>
      <c r="J100" s="181">
        <f>Size!J79</f>
        <v>0.1575697789718955</v>
      </c>
      <c r="K100" s="140">
        <f>Size!K79</f>
        <v>3.7109604335584946E-2</v>
      </c>
      <c r="L100" s="143">
        <f>Size!L79</f>
        <v>29274.054338372949</v>
      </c>
      <c r="M100" s="139">
        <f>Size!M79</f>
        <v>138.41875043869368</v>
      </c>
      <c r="N100" s="140">
        <f>Size!N79</f>
        <v>4.7508402561163314E-3</v>
      </c>
      <c r="O100" s="144">
        <f>Size!O79</f>
        <v>6479.1830497980118</v>
      </c>
      <c r="P100" s="138">
        <f>Size!P79</f>
        <v>-157.88162636756897</v>
      </c>
      <c r="Q100" s="140">
        <f>Size!Q79</f>
        <v>-2.3787869196836217E-2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3" t="s">
        <v>136</v>
      </c>
      <c r="C102" s="353"/>
      <c r="D102" s="353"/>
      <c r="E102" s="353"/>
      <c r="F102" s="353"/>
      <c r="G102" s="353"/>
      <c r="H102" s="353"/>
      <c r="I102" s="353"/>
      <c r="J102" s="353"/>
      <c r="K102" s="353"/>
      <c r="L102" s="353"/>
      <c r="M102" s="353"/>
      <c r="N102" s="353"/>
      <c r="O102" s="353"/>
      <c r="P102" s="353"/>
      <c r="Q102" s="353"/>
    </row>
    <row r="103" spans="2:17">
      <c r="B103" s="354" t="s">
        <v>17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  <c r="M103" s="354"/>
      <c r="N103" s="354"/>
      <c r="O103" s="354"/>
      <c r="P103" s="354"/>
      <c r="Q103" s="354"/>
    </row>
    <row r="104" spans="2:17" ht="15" thickBot="1">
      <c r="B104" s="354" t="str">
        <f>'HOME PAGE'!H7</f>
        <v>YTD Ending 01-26-2025</v>
      </c>
      <c r="C104" s="354"/>
      <c r="D104" s="354"/>
      <c r="E104" s="354"/>
      <c r="F104" s="354"/>
      <c r="G104" s="354"/>
      <c r="H104" s="354"/>
      <c r="I104" s="354"/>
      <c r="J104" s="354"/>
      <c r="K104" s="354"/>
      <c r="L104" s="354"/>
      <c r="M104" s="354"/>
      <c r="N104" s="354"/>
      <c r="O104" s="354"/>
      <c r="P104" s="354"/>
      <c r="Q104" s="354"/>
    </row>
    <row r="105" spans="2:17">
      <c r="D105" s="355" t="s">
        <v>64</v>
      </c>
      <c r="E105" s="356"/>
      <c r="F105" s="357"/>
      <c r="G105" s="358" t="s">
        <v>21</v>
      </c>
      <c r="H105" s="359"/>
      <c r="I105" s="355" t="s">
        <v>22</v>
      </c>
      <c r="J105" s="356"/>
      <c r="K105" s="357"/>
      <c r="L105" s="358" t="s">
        <v>23</v>
      </c>
      <c r="M105" s="356"/>
      <c r="N105" s="359"/>
      <c r="O105" s="355" t="s">
        <v>24</v>
      </c>
      <c r="P105" s="356"/>
      <c r="Q105" s="35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Data'!D69</f>
        <v>1952254.5316685184</v>
      </c>
      <c r="E107" s="284">
        <f>'Segment Data'!E69</f>
        <v>-64814.790791758802</v>
      </c>
      <c r="F107" s="285">
        <f>'Segment Data'!F69</f>
        <v>-3.2133149847672238E-2</v>
      </c>
      <c r="G107" s="286">
        <f>'Segment Data'!G69</f>
        <v>99.999974379857179</v>
      </c>
      <c r="H107" s="287">
        <f>'Segment Data'!H69</f>
        <v>-2.5620142807269985E-5</v>
      </c>
      <c r="I107" s="288">
        <f>'Segment Data'!I69</f>
        <v>6.0885024427088217</v>
      </c>
      <c r="J107" s="289">
        <f>'Segment Data'!J69</f>
        <v>0.16089488294390186</v>
      </c>
      <c r="K107" s="285">
        <f>'Segment Data'!K69</f>
        <v>2.7143308885023879E-2</v>
      </c>
      <c r="L107" s="290">
        <f>'Segment Data'!L69</f>
        <v>11886306.484853141</v>
      </c>
      <c r="M107" s="291">
        <f>'Segment Data'!M69</f>
        <v>-70088.879532303661</v>
      </c>
      <c r="N107" s="285">
        <f>'Segment Data'!N69</f>
        <v>-5.8620409744125426E-3</v>
      </c>
      <c r="O107" s="283">
        <f>'Segment Data'!O69</f>
        <v>5044688.2548638843</v>
      </c>
      <c r="P107" s="284">
        <f>'Segment Data'!P69</f>
        <v>-215131.47334616445</v>
      </c>
      <c r="Q107" s="285">
        <f>'Segment Data'!Q69</f>
        <v>-4.0900921412258193E-2</v>
      </c>
    </row>
    <row r="108" spans="2:17">
      <c r="B108" s="345" t="s">
        <v>60</v>
      </c>
      <c r="C108" s="151" t="s">
        <v>145</v>
      </c>
      <c r="D108" s="77">
        <f>'Segment Data'!D70</f>
        <v>21371.888031996717</v>
      </c>
      <c r="E108" s="76">
        <f>'Segment Data'!E70</f>
        <v>-4998.4035371976679</v>
      </c>
      <c r="F108" s="78">
        <f>'Segment Data'!F70</f>
        <v>-0.18954676796356595</v>
      </c>
      <c r="G108" s="95">
        <f>'Segment Data'!G70</f>
        <v>1.0947282851597602</v>
      </c>
      <c r="H108" s="81">
        <f>'Segment Data'!H70</f>
        <v>-0.21262844648840051</v>
      </c>
      <c r="I108" s="178">
        <f>'Segment Data'!I70</f>
        <v>7.3434950820112226</v>
      </c>
      <c r="J108" s="179">
        <f>'Segment Data'!J70</f>
        <v>-0.11270459083093698</v>
      </c>
      <c r="K108" s="78">
        <f>'Segment Data'!K70</f>
        <v>-1.5115554273773379E-2</v>
      </c>
      <c r="L108" s="79">
        <f>'Segment Data'!L70</f>
        <v>156944.35465626241</v>
      </c>
      <c r="M108" s="80">
        <f>'Segment Data'!M70</f>
        <v>-39677.804714717116</v>
      </c>
      <c r="N108" s="78">
        <f>'Segment Data'!N70</f>
        <v>-0.20179721777876766</v>
      </c>
      <c r="O108" s="77">
        <f>'Segment Data'!O70</f>
        <v>40744.841655611992</v>
      </c>
      <c r="P108" s="76">
        <f>'Segment Data'!P70</f>
        <v>-10099.277964686451</v>
      </c>
      <c r="Q108" s="78">
        <f>'Segment Data'!Q70</f>
        <v>-0.19863217300461483</v>
      </c>
    </row>
    <row r="109" spans="2:17">
      <c r="B109" s="346"/>
      <c r="C109" s="151" t="s">
        <v>149</v>
      </c>
      <c r="D109" s="77">
        <f>'Segment Data'!D71</f>
        <v>4344.4097735984142</v>
      </c>
      <c r="E109" s="76">
        <f>'Segment Data'!E71</f>
        <v>-4304.1896694023671</v>
      </c>
      <c r="F109" s="78">
        <f>'Segment Data'!F71</f>
        <v>-0.49767476199694988</v>
      </c>
      <c r="G109" s="95">
        <f>'Segment Data'!G71</f>
        <v>0.22253290183639235</v>
      </c>
      <c r="H109" s="81">
        <f>'Segment Data'!H71</f>
        <v>-0.20623765883287776</v>
      </c>
      <c r="I109" s="178">
        <f>'Segment Data'!I71</f>
        <v>6.52625700880278</v>
      </c>
      <c r="J109" s="179">
        <f>'Segment Data'!J71</f>
        <v>-0.12904661380163684</v>
      </c>
      <c r="K109" s="78">
        <f>'Segment Data'!K71</f>
        <v>-1.9390041554728812E-2</v>
      </c>
      <c r="L109" s="79">
        <f>'Segment Data'!L71</f>
        <v>28352.734734057951</v>
      </c>
      <c r="M109" s="80">
        <f>'Segment Data'!M71</f>
        <v>-29206.320469399689</v>
      </c>
      <c r="N109" s="78">
        <f>'Segment Data'!N71</f>
        <v>-0.50741486923581802</v>
      </c>
      <c r="O109" s="77">
        <f>'Segment Data'!O71</f>
        <v>12680.427207135855</v>
      </c>
      <c r="P109" s="76">
        <f>'Segment Data'!P71</f>
        <v>-14807.36789150044</v>
      </c>
      <c r="Q109" s="78">
        <f>'Segment Data'!Q71</f>
        <v>-0.5386888194693743</v>
      </c>
    </row>
    <row r="110" spans="2:17">
      <c r="B110" s="346"/>
      <c r="C110" s="151" t="s">
        <v>146</v>
      </c>
      <c r="D110" s="77">
        <f>'Segment Data'!D72</f>
        <v>1061064.1637567007</v>
      </c>
      <c r="E110" s="76">
        <f>'Segment Data'!E72</f>
        <v>-88545.244170632213</v>
      </c>
      <c r="F110" s="78">
        <f>'Segment Data'!F72</f>
        <v>-7.7022024663379568E-2</v>
      </c>
      <c r="G110" s="95">
        <f>'Segment Data'!G72</f>
        <v>54.350694271596602</v>
      </c>
      <c r="H110" s="81">
        <f>'Segment Data'!H72</f>
        <v>-2.6433512540733446</v>
      </c>
      <c r="I110" s="178">
        <f>'Segment Data'!I72</f>
        <v>6.5480665522705426</v>
      </c>
      <c r="J110" s="179">
        <f>'Segment Data'!J72</f>
        <v>4.1093285181021955E-2</v>
      </c>
      <c r="K110" s="78">
        <f>'Segment Data'!K72</f>
        <v>6.3152687884642893E-3</v>
      </c>
      <c r="L110" s="79">
        <f>'Segment Data'!L72</f>
        <v>6947918.7605081657</v>
      </c>
      <c r="M110" s="80">
        <f>'Segment Data'!M72</f>
        <v>-532558.92446960136</v>
      </c>
      <c r="N110" s="78">
        <f>'Segment Data'!N72</f>
        <v>-7.1193170663296237E-2</v>
      </c>
      <c r="O110" s="77">
        <f>'Segment Data'!O72</f>
        <v>3067883.3572506518</v>
      </c>
      <c r="P110" s="76">
        <f>'Segment Data'!P72</f>
        <v>-254389.32665692316</v>
      </c>
      <c r="Q110" s="78">
        <f>'Segment Data'!Q72</f>
        <v>-7.6570875078717723E-2</v>
      </c>
    </row>
    <row r="111" spans="2:17">
      <c r="B111" s="346"/>
      <c r="C111" s="151" t="s">
        <v>148</v>
      </c>
      <c r="D111" s="77">
        <f>'Segment Data'!D73</f>
        <v>3989.8415669116607</v>
      </c>
      <c r="E111" s="76">
        <f>'Segment Data'!E73</f>
        <v>-6802.8643087974233</v>
      </c>
      <c r="F111" s="78">
        <f>'Segment Data'!F73</f>
        <v>-0.6303205504847943</v>
      </c>
      <c r="G111" s="95">
        <f>'Segment Data'!G73</f>
        <v>0.20437091987685571</v>
      </c>
      <c r="H111" s="81">
        <f>'Segment Data'!H73</f>
        <v>-0.33069774412646702</v>
      </c>
      <c r="I111" s="178">
        <f>'Segment Data'!I73</f>
        <v>9.7927481184761103</v>
      </c>
      <c r="J111" s="179">
        <f>'Segment Data'!J73</f>
        <v>2.0113196460740701</v>
      </c>
      <c r="K111" s="78">
        <f>'Segment Data'!K73</f>
        <v>0.2584769176003488</v>
      </c>
      <c r="L111" s="79">
        <f>'Segment Data'!L73</f>
        <v>39071.513497391941</v>
      </c>
      <c r="M111" s="80">
        <f>'Segment Data'!M73</f>
        <v>-44911.155298111516</v>
      </c>
      <c r="N111" s="78">
        <f>'Segment Data'!N73</f>
        <v>-0.53476694587391005</v>
      </c>
      <c r="O111" s="77">
        <f>'Segment Data'!O73</f>
        <v>12042.986920952797</v>
      </c>
      <c r="P111" s="76">
        <f>'Segment Data'!P73</f>
        <v>-20533.849407779722</v>
      </c>
      <c r="Q111" s="78">
        <f>'Segment Data'!Q73</f>
        <v>-0.63032055048479418</v>
      </c>
    </row>
    <row r="112" spans="2:17" ht="15" thickBot="1">
      <c r="B112" s="347"/>
      <c r="C112" s="151" t="s">
        <v>147</v>
      </c>
      <c r="D112" s="144">
        <f>'Segment Data'!D74</f>
        <v>861484.22853931144</v>
      </c>
      <c r="E112" s="138">
        <f>'Segment Data'!E74</f>
        <v>39835.910894271219</v>
      </c>
      <c r="F112" s="140">
        <f>'Segment Data'!F74</f>
        <v>4.8482921511293964E-2</v>
      </c>
      <c r="G112" s="141">
        <f>'Segment Data'!G74</f>
        <v>44.127648001387591</v>
      </c>
      <c r="H112" s="142">
        <f>'Segment Data'!H74</f>
        <v>3.3928894833783048</v>
      </c>
      <c r="I112" s="180">
        <f>'Segment Data'!I74</f>
        <v>5.4719737927763488</v>
      </c>
      <c r="J112" s="181">
        <f>'Segment Data'!J74</f>
        <v>0.43605549637294239</v>
      </c>
      <c r="K112" s="140">
        <f>'Segment Data'!K74</f>
        <v>8.6589072877605672E-2</v>
      </c>
      <c r="L112" s="143">
        <f>'Segment Data'!L74</f>
        <v>4714019.1214572629</v>
      </c>
      <c r="M112" s="139">
        <f>'Segment Data'!M74</f>
        <v>576265.32541952701</v>
      </c>
      <c r="N112" s="140">
        <f>'Segment Data'!N74</f>
        <v>0.13927008561296031</v>
      </c>
      <c r="O112" s="144">
        <f>'Segment Data'!O74</f>
        <v>1911336.6418295316</v>
      </c>
      <c r="P112" s="138">
        <f>'Segment Data'!P74</f>
        <v>84698.348574725678</v>
      </c>
      <c r="Q112" s="140">
        <f>'Segment Data'!Q74</f>
        <v>4.6368429309453181E-2</v>
      </c>
    </row>
    <row r="113" spans="2:17">
      <c r="B113" s="351" t="s">
        <v>61</v>
      </c>
      <c r="C113" s="150" t="s">
        <v>74</v>
      </c>
      <c r="D113" s="116">
        <f>'Type Data'!D47</f>
        <v>283423.05847547471</v>
      </c>
      <c r="E113" s="110">
        <f>'Type Data'!E47</f>
        <v>-80407.751815563999</v>
      </c>
      <c r="F113" s="112">
        <f>'Type Data'!F47</f>
        <v>-0.22100314085891606</v>
      </c>
      <c r="G113" s="113">
        <f>'Type Data'!G47</f>
        <v>14.517727133656658</v>
      </c>
      <c r="H113" s="114">
        <f>'Type Data'!H47</f>
        <v>-3.5198686118016003</v>
      </c>
      <c r="I113" s="182">
        <f>'Type Data'!I47</f>
        <v>5.8123099894269563</v>
      </c>
      <c r="J113" s="183">
        <f>'Type Data'!J47</f>
        <v>0.15023710371982535</v>
      </c>
      <c r="K113" s="112">
        <f>'Type Data'!K47</f>
        <v>2.6533940264010285E-2</v>
      </c>
      <c r="L113" s="115">
        <f>'Type Data'!L47</f>
        <v>1647342.674010942</v>
      </c>
      <c r="M113" s="111">
        <f>'Type Data'!M47</f>
        <v>-412693.89192280313</v>
      </c>
      <c r="N113" s="112">
        <f>'Type Data'!N47</f>
        <v>-0.20033328473261489</v>
      </c>
      <c r="O113" s="116">
        <f>'Type Data'!O47</f>
        <v>735935.86215408891</v>
      </c>
      <c r="P113" s="110">
        <f>'Type Data'!P47</f>
        <v>-165315.0735687433</v>
      </c>
      <c r="Q113" s="112">
        <f>'Type Data'!Q47</f>
        <v>-0.18342846261363968</v>
      </c>
    </row>
    <row r="114" spans="2:17">
      <c r="B114" s="349"/>
      <c r="C114" s="151" t="s">
        <v>75</v>
      </c>
      <c r="D114" s="77">
        <f>'Type Data'!D48</f>
        <v>829365.35026121826</v>
      </c>
      <c r="E114" s="76">
        <f>'Type Data'!E48</f>
        <v>104495.30692531681</v>
      </c>
      <c r="F114" s="78">
        <f>'Type Data'!F48</f>
        <v>0.14415729810604708</v>
      </c>
      <c r="G114" s="95">
        <f>'Type Data'!G48</f>
        <v>42.48242861384491</v>
      </c>
      <c r="H114" s="81">
        <f>'Type Data'!H48</f>
        <v>6.5456348078810791</v>
      </c>
      <c r="I114" s="178">
        <f>'Type Data'!I48</f>
        <v>5.7317935234897179</v>
      </c>
      <c r="J114" s="179">
        <f>'Type Data'!J48</f>
        <v>0.47723063551299028</v>
      </c>
      <c r="K114" s="78">
        <f>'Type Data'!K48</f>
        <v>9.0822137956511964E-2</v>
      </c>
      <c r="L114" s="79">
        <f>'Type Data'!L48</f>
        <v>4753750.943234032</v>
      </c>
      <c r="M114" s="80">
        <f>'Type Data'!M48</f>
        <v>944875.71491512191</v>
      </c>
      <c r="N114" s="78">
        <f>'Type Data'!N48</f>
        <v>0.24807211007858437</v>
      </c>
      <c r="O114" s="77">
        <f>'Type Data'!O48</f>
        <v>1775145.6096196289</v>
      </c>
      <c r="P114" s="76">
        <f>'Type Data'!P48</f>
        <v>219077.81615137495</v>
      </c>
      <c r="Q114" s="78">
        <f>'Type Data'!Q48</f>
        <v>0.14078937760358221</v>
      </c>
    </row>
    <row r="115" spans="2:17">
      <c r="B115" s="349"/>
      <c r="C115" s="151" t="s">
        <v>76</v>
      </c>
      <c r="D115" s="77">
        <f>'Type Data'!D49</f>
        <v>838120.50077699486</v>
      </c>
      <c r="E115" s="76">
        <f>'Type Data'!E49</f>
        <v>-89147.42504044564</v>
      </c>
      <c r="F115" s="78">
        <f>'Type Data'!F49</f>
        <v>-9.6139877761712733E-2</v>
      </c>
      <c r="G115" s="95">
        <f>'Type Data'!G49</f>
        <v>42.930892076506815</v>
      </c>
      <c r="H115" s="81">
        <f>'Type Data'!H49</f>
        <v>-3.0401568850839169</v>
      </c>
      <c r="I115" s="178">
        <f>'Type Data'!I49</f>
        <v>6.5384413044698411</v>
      </c>
      <c r="J115" s="179">
        <f>'Type Data'!J49</f>
        <v>-2.1996285130095217E-2</v>
      </c>
      <c r="K115" s="78">
        <f>'Type Data'!K49</f>
        <v>-3.3528685898887695E-3</v>
      </c>
      <c r="L115" s="79">
        <f>'Type Data'!L49</f>
        <v>5480001.7004032508</v>
      </c>
      <c r="M115" s="80">
        <f>'Type Data'!M49</f>
        <v>-603281.65575985145</v>
      </c>
      <c r="N115" s="78">
        <f>'Type Data'!N49</f>
        <v>-9.917040197521855E-2</v>
      </c>
      <c r="O115" s="77">
        <f>'Type Data'!O49</f>
        <v>2528224.2944708392</v>
      </c>
      <c r="P115" s="76">
        <f>'Type Data'!P49</f>
        <v>-269874.5324845342</v>
      </c>
      <c r="Q115" s="78">
        <f>'Type Data'!Q49</f>
        <v>-9.6449249713665808E-2</v>
      </c>
    </row>
    <row r="116" spans="2:17" ht="15" thickBot="1">
      <c r="B116" s="352"/>
      <c r="C116" s="152" t="s">
        <v>77</v>
      </c>
      <c r="D116" s="144">
        <f>'Type Data'!D50</f>
        <v>1345.6221548318863</v>
      </c>
      <c r="E116" s="138">
        <f>'Type Data'!E50</f>
        <v>245.07913893461227</v>
      </c>
      <c r="F116" s="140">
        <f>'Type Data'!F50</f>
        <v>0.22268928646537178</v>
      </c>
      <c r="G116" s="141">
        <f>'Type Data'!G50</f>
        <v>6.8926555848817295E-2</v>
      </c>
      <c r="H116" s="142">
        <f>'Type Data'!H50</f>
        <v>1.436506886160209E-2</v>
      </c>
      <c r="I116" s="180">
        <f>'Type Data'!I50</f>
        <v>3.8726823768483096</v>
      </c>
      <c r="J116" s="181">
        <f>'Type Data'!J50</f>
        <v>5.6190055315583631E-2</v>
      </c>
      <c r="K116" s="140">
        <f>'Type Data'!K50</f>
        <v>1.4722957779466295E-2</v>
      </c>
      <c r="L116" s="143">
        <f>'Type Data'!L50</f>
        <v>5211.1672049140934</v>
      </c>
      <c r="M116" s="139">
        <f>'Type Data'!M50</f>
        <v>1010.9532352256783</v>
      </c>
      <c r="N116" s="140">
        <f>'Type Data'!N50</f>
        <v>0.24069088920740719</v>
      </c>
      <c r="O116" s="144">
        <f>'Type Data'!O50</f>
        <v>5382.4886193275452</v>
      </c>
      <c r="P116" s="138">
        <f>'Type Data'!P50</f>
        <v>980.3165557384491</v>
      </c>
      <c r="Q116" s="140">
        <f>'Type Data'!Q50</f>
        <v>0.22268928646537178</v>
      </c>
    </row>
    <row r="117" spans="2:17" ht="15" thickBot="1">
      <c r="B117" s="94" t="s">
        <v>78</v>
      </c>
      <c r="C117" s="153" t="s">
        <v>79</v>
      </c>
      <c r="D117" s="137">
        <f>Granola!D14</f>
        <v>18336.170839300634</v>
      </c>
      <c r="E117" s="131">
        <f>Granola!E14</f>
        <v>-5320.887805803759</v>
      </c>
      <c r="F117" s="133">
        <f>Granola!F14</f>
        <v>-0.22491755571248359</v>
      </c>
      <c r="G117" s="134">
        <f>Granola!G14</f>
        <v>0.93923030240714755</v>
      </c>
      <c r="H117" s="135">
        <f>Granola!H14</f>
        <v>-0.23361281119735655</v>
      </c>
      <c r="I117" s="184">
        <f>Granola!I14</f>
        <v>7.556336604771297</v>
      </c>
      <c r="J117" s="185">
        <f>Granola!J14</f>
        <v>5.3499338083130787E-2</v>
      </c>
      <c r="K117" s="133">
        <f>Granola!K14</f>
        <v>7.1305475757367691E-3</v>
      </c>
      <c r="L117" s="136">
        <f>Granola!L14</f>
        <v>138554.27890434742</v>
      </c>
      <c r="M117" s="132">
        <f>Granola!M14</f>
        <v>-38940.782318369282</v>
      </c>
      <c r="N117" s="133">
        <f>Granola!N14</f>
        <v>-0.21939079346837312</v>
      </c>
      <c r="O117" s="137">
        <f>Granola!O14</f>
        <v>35144.446508407593</v>
      </c>
      <c r="P117" s="131">
        <f>Granola!P14</f>
        <v>-10697.435807692556</v>
      </c>
      <c r="Q117" s="133">
        <f>Granola!Q14</f>
        <v>-0.2333550732914714</v>
      </c>
    </row>
    <row r="118" spans="2:17">
      <c r="B118" s="348" t="s">
        <v>80</v>
      </c>
      <c r="C118" s="154" t="s">
        <v>14</v>
      </c>
      <c r="D118" s="125">
        <f>'NB vs PL'!D25</f>
        <v>1937408.4189121467</v>
      </c>
      <c r="E118" s="117">
        <f>'NB vs PL'!E25</f>
        <v>-71641.307230471168</v>
      </c>
      <c r="F118" s="121">
        <f>'NB vs PL'!F25</f>
        <v>-3.5659300164771292E-2</v>
      </c>
      <c r="G118" s="122">
        <f>'NB vs PL'!G25</f>
        <v>99.239514679958845</v>
      </c>
      <c r="H118" s="123">
        <f>'NB vs PL'!H25</f>
        <v>-0.36289877066676013</v>
      </c>
      <c r="I118" s="186">
        <f>'NB vs PL'!I25</f>
        <v>6.1228388479970208</v>
      </c>
      <c r="J118" s="187">
        <f>'NB vs PL'!J25</f>
        <v>0.17829508718492093</v>
      </c>
      <c r="K118" s="121">
        <f>'NB vs PL'!K25</f>
        <v>2.9993064961567978E-2</v>
      </c>
      <c r="L118" s="124">
        <f>'NB vs PL'!L25</f>
        <v>11862439.531751778</v>
      </c>
      <c r="M118" s="118">
        <f>'NB vs PL'!M25</f>
        <v>-80444.482950579375</v>
      </c>
      <c r="N118" s="121">
        <f>'NB vs PL'!N25</f>
        <v>-6.7357669095293666E-3</v>
      </c>
      <c r="O118" s="125">
        <f>'NB vs PL'!O25</f>
        <v>5015533.2319631828</v>
      </c>
      <c r="P118" s="117">
        <f>'NB vs PL'!P25</f>
        <v>-227337.62820976134</v>
      </c>
      <c r="Q118" s="121">
        <f>'NB vs PL'!Q25</f>
        <v>-4.336128702629579E-2</v>
      </c>
    </row>
    <row r="119" spans="2:17" ht="15" thickBot="1">
      <c r="B119" s="350"/>
      <c r="C119" s="155" t="s">
        <v>13</v>
      </c>
      <c r="D119" s="130">
        <f>'NB vs PL'!D26</f>
        <v>14846.612926900387</v>
      </c>
      <c r="E119" s="119">
        <f>'NB vs PL'!E26</f>
        <v>6827.0166092410818</v>
      </c>
      <c r="F119" s="126">
        <f>'NB vs PL'!F26</f>
        <v>0.85129180308089325</v>
      </c>
      <c r="G119" s="127">
        <f>'NB vs PL'!G26</f>
        <v>0.76048532004113734</v>
      </c>
      <c r="H119" s="128">
        <f>'NB vs PL'!H26</f>
        <v>0.36289877066674231</v>
      </c>
      <c r="I119" s="188">
        <f>'NB vs PL'!I26</f>
        <v>1.6077097134340139</v>
      </c>
      <c r="J119" s="189">
        <f>'NB vs PL'!J26</f>
        <v>-7.7082032670592993E-2</v>
      </c>
      <c r="K119" s="126">
        <f>'NB vs PL'!K26</f>
        <v>-4.5751668031858372E-2</v>
      </c>
      <c r="L119" s="129">
        <f>'NB vs PL'!L26</f>
        <v>23869.043814172746</v>
      </c>
      <c r="M119" s="120">
        <f>'NB vs PL'!M26</f>
        <v>10357.694131089451</v>
      </c>
      <c r="N119" s="126">
        <f>'NB vs PL'!N26</f>
        <v>0.7665921150762357</v>
      </c>
      <c r="O119" s="130">
        <f>'NB vs PL'!O26</f>
        <v>29156.023241758347</v>
      </c>
      <c r="P119" s="119">
        <f>'NB vs PL'!P26</f>
        <v>12207.15520465374</v>
      </c>
      <c r="Q119" s="126">
        <f>'NB vs PL'!Q26</f>
        <v>0.72023424679038928</v>
      </c>
    </row>
    <row r="120" spans="2:17">
      <c r="B120" s="351" t="s">
        <v>62</v>
      </c>
      <c r="C120" s="150" t="s">
        <v>70</v>
      </c>
      <c r="D120" s="116">
        <f>Package!D47</f>
        <v>1074304.2865808848</v>
      </c>
      <c r="E120" s="110">
        <f>Package!E47</f>
        <v>-137498.2852357009</v>
      </c>
      <c r="F120" s="112">
        <f>Package!F47</f>
        <v>-0.11346591304025733</v>
      </c>
      <c r="G120" s="113">
        <f>Package!G47</f>
        <v>55.028890644931664</v>
      </c>
      <c r="H120" s="114">
        <f>Package!H47</f>
        <v>-5.0484977880308293</v>
      </c>
      <c r="I120" s="182">
        <f>Package!I47</f>
        <v>6.418043623165012</v>
      </c>
      <c r="J120" s="183">
        <f>Package!J47</f>
        <v>2.745689041953181E-2</v>
      </c>
      <c r="K120" s="112">
        <f>Package!K47</f>
        <v>4.2964584580070268E-3</v>
      </c>
      <c r="L120" s="115">
        <f>Package!L47</f>
        <v>6894931.7758292854</v>
      </c>
      <c r="M120" s="111">
        <f>Package!M47</f>
        <v>-849197.66232863907</v>
      </c>
      <c r="N120" s="112">
        <f>Package!N47</f>
        <v>-0.10965695616402758</v>
      </c>
      <c r="O120" s="116">
        <f>Package!O47</f>
        <v>3213358.6450511371</v>
      </c>
      <c r="P120" s="110">
        <f>Package!P47</f>
        <v>-403912.19570917776</v>
      </c>
      <c r="Q120" s="112">
        <f>Package!Q47</f>
        <v>-0.11166213797368831</v>
      </c>
    </row>
    <row r="121" spans="2:17">
      <c r="B121" s="349"/>
      <c r="C121" s="151" t="s">
        <v>71</v>
      </c>
      <c r="D121" s="77">
        <f>Package!D48</f>
        <v>46281.013946404935</v>
      </c>
      <c r="E121" s="76">
        <f>Package!E48</f>
        <v>-29353.193265299466</v>
      </c>
      <c r="F121" s="78">
        <f>Package!F48</f>
        <v>-0.38809414876443704</v>
      </c>
      <c r="G121" s="95">
        <f>Package!G48</f>
        <v>2.3706438550094395</v>
      </c>
      <c r="H121" s="81">
        <f>Package!H48</f>
        <v>-1.3790640191577799</v>
      </c>
      <c r="I121" s="178">
        <f>Package!I48</f>
        <v>4.75756550514319</v>
      </c>
      <c r="J121" s="179">
        <f>Package!J48</f>
        <v>-1.9511186408035286E-2</v>
      </c>
      <c r="K121" s="78">
        <f>Package!K48</f>
        <v>-4.0843360213460508E-3</v>
      </c>
      <c r="L121" s="79">
        <f>Package!L48</f>
        <v>220184.95549446702</v>
      </c>
      <c r="M121" s="80">
        <f>Package!M48</f>
        <v>-141125.45286052165</v>
      </c>
      <c r="N121" s="78">
        <f>Package!N48</f>
        <v>-0.39059337787431087</v>
      </c>
      <c r="O121" s="77">
        <f>Package!O48</f>
        <v>49208.948385834694</v>
      </c>
      <c r="P121" s="76">
        <f>Package!P48</f>
        <v>-22334.159689759312</v>
      </c>
      <c r="Q121" s="78">
        <f>Package!Q48</f>
        <v>-0.31217765471078712</v>
      </c>
    </row>
    <row r="122" spans="2:17" ht="15" customHeight="1">
      <c r="B122" s="349"/>
      <c r="C122" s="151" t="s">
        <v>72</v>
      </c>
      <c r="D122" s="77">
        <f>Package!D49</f>
        <v>297.80769515037537</v>
      </c>
      <c r="E122" s="76">
        <f>Package!E49</f>
        <v>159.90104722976685</v>
      </c>
      <c r="F122" s="78">
        <f>Package!F49</f>
        <v>1.1594875928085808</v>
      </c>
      <c r="G122" s="95">
        <f>Package!G49</f>
        <v>1.5254548729211731E-2</v>
      </c>
      <c r="H122" s="81">
        <f>Package!H49</f>
        <v>8.4175676505247668E-3</v>
      </c>
      <c r="I122" s="178">
        <f>Package!I49</f>
        <v>3.8664321957359356</v>
      </c>
      <c r="J122" s="179">
        <f>Package!J49</f>
        <v>-2.6417597919619507E-2</v>
      </c>
      <c r="K122" s="78">
        <f>Package!K49</f>
        <v>-6.7861847540776126E-3</v>
      </c>
      <c r="L122" s="79">
        <f>Package!L49</f>
        <v>1151.453260667324</v>
      </c>
      <c r="M122" s="80">
        <f>Package!M49</f>
        <v>614.60339476585386</v>
      </c>
      <c r="N122" s="78">
        <f>Package!N49</f>
        <v>1.1448329110296436</v>
      </c>
      <c r="O122" s="77">
        <f>Package!O49</f>
        <v>297.80769515037537</v>
      </c>
      <c r="P122" s="76">
        <f>Package!P49</f>
        <v>159.90104722976685</v>
      </c>
      <c r="Q122" s="78">
        <f>Package!Q49</f>
        <v>1.1594875928085808</v>
      </c>
    </row>
    <row r="123" spans="2:17" ht="15" thickBot="1">
      <c r="B123" s="352"/>
      <c r="C123" s="152" t="s">
        <v>73</v>
      </c>
      <c r="D123" s="144">
        <f>Package!D50</f>
        <v>829365.35026121861</v>
      </c>
      <c r="E123" s="138">
        <f>Package!E50</f>
        <v>104495.30692531704</v>
      </c>
      <c r="F123" s="140">
        <f>Package!F50</f>
        <v>0.14415729810604738</v>
      </c>
      <c r="G123" s="141">
        <f>Package!G50</f>
        <v>42.482428613844931</v>
      </c>
      <c r="H123" s="142">
        <f>Package!H50</f>
        <v>6.5456348078811075</v>
      </c>
      <c r="I123" s="180">
        <f>Package!I50</f>
        <v>5.731793523489717</v>
      </c>
      <c r="J123" s="181">
        <f>Package!J50</f>
        <v>0.47723063551298939</v>
      </c>
      <c r="K123" s="140">
        <f>Package!K50</f>
        <v>9.0822137956511798E-2</v>
      </c>
      <c r="L123" s="143">
        <f>Package!L50</f>
        <v>4753750.9432340339</v>
      </c>
      <c r="M123" s="139">
        <f>Package!M50</f>
        <v>944875.7149151233</v>
      </c>
      <c r="N123" s="140">
        <f>Package!N50</f>
        <v>0.24807211007858473</v>
      </c>
      <c r="O123" s="144">
        <f>Package!O50</f>
        <v>1775145.6096196286</v>
      </c>
      <c r="P123" s="138">
        <f>Package!P50</f>
        <v>219077.81615137518</v>
      </c>
      <c r="Q123" s="140">
        <f>Package!Q50</f>
        <v>0.14078937760358237</v>
      </c>
    </row>
    <row r="124" spans="2:17">
      <c r="B124" s="348" t="s">
        <v>81</v>
      </c>
      <c r="C124" s="156" t="s">
        <v>82</v>
      </c>
      <c r="D124" s="116">
        <f>Flavor!D146</f>
        <v>441924.9961955623</v>
      </c>
      <c r="E124" s="110">
        <f>Flavor!E146</f>
        <v>-33967.688023557537</v>
      </c>
      <c r="F124" s="112">
        <f>Flavor!F146</f>
        <v>-7.1376781257510291E-2</v>
      </c>
      <c r="G124" s="113">
        <f>Flavor!G146</f>
        <v>22.636642702324803</v>
      </c>
      <c r="H124" s="114">
        <f>Flavor!H146</f>
        <v>-0.95663091103122611</v>
      </c>
      <c r="I124" s="182">
        <f>Flavor!I146</f>
        <v>5.9599523430694301</v>
      </c>
      <c r="J124" s="183">
        <f>Flavor!J146</f>
        <v>-8.4941835378852026E-2</v>
      </c>
      <c r="K124" s="112">
        <f>Flavor!K146</f>
        <v>-1.4051831656820914E-2</v>
      </c>
      <c r="L124" s="115">
        <f>Flavor!L146</f>
        <v>2633851.9165366907</v>
      </c>
      <c r="M124" s="111">
        <f>Flavor!M146</f>
        <v>-242868.99986559339</v>
      </c>
      <c r="N124" s="112">
        <f>Flavor!N146</f>
        <v>-8.4425638399894851E-2</v>
      </c>
      <c r="O124" s="116">
        <f>Flavor!O146</f>
        <v>1207140.6856973676</v>
      </c>
      <c r="P124" s="110">
        <f>Flavor!P146</f>
        <v>-97601.643059947528</v>
      </c>
      <c r="Q124" s="112">
        <f>Flavor!Q146</f>
        <v>-7.4805301329425672E-2</v>
      </c>
    </row>
    <row r="125" spans="2:17">
      <c r="B125" s="349"/>
      <c r="C125" s="151" t="s">
        <v>83</v>
      </c>
      <c r="D125" s="77">
        <f>Flavor!D147</f>
        <v>366477.56625086867</v>
      </c>
      <c r="E125" s="76">
        <f>Flavor!E147</f>
        <v>-2979.4494938909193</v>
      </c>
      <c r="F125" s="78">
        <f>Flavor!F147</f>
        <v>-8.0644009097645079E-3</v>
      </c>
      <c r="G125" s="95">
        <f>Flavor!G147</f>
        <v>18.772012891453151</v>
      </c>
      <c r="H125" s="81">
        <f>Flavor!H147</f>
        <v>0.45548744382390183</v>
      </c>
      <c r="I125" s="178">
        <f>Flavor!I147</f>
        <v>5.9881352662509455</v>
      </c>
      <c r="J125" s="179">
        <f>Flavor!J147</f>
        <v>0.67584107641042035</v>
      </c>
      <c r="K125" s="78">
        <f>Flavor!K147</f>
        <v>0.12722207247161307</v>
      </c>
      <c r="L125" s="79">
        <f>Flavor!L147</f>
        <v>2194517.2387566441</v>
      </c>
      <c r="M125" s="80">
        <f>Flavor!M147</f>
        <v>231852.88061993825</v>
      </c>
      <c r="N125" s="78">
        <f>Flavor!N147</f>
        <v>0.11813170176486638</v>
      </c>
      <c r="O125" s="77">
        <f>Flavor!O147</f>
        <v>817090.23541737988</v>
      </c>
      <c r="P125" s="76">
        <f>Flavor!P147</f>
        <v>-28149.659678004682</v>
      </c>
      <c r="Q125" s="78">
        <f>Flavor!Q147</f>
        <v>-3.3303751800343048E-2</v>
      </c>
    </row>
    <row r="126" spans="2:17">
      <c r="B126" s="349"/>
      <c r="C126" s="151" t="s">
        <v>84</v>
      </c>
      <c r="D126" s="77">
        <f>Flavor!D148</f>
        <v>81229.065168018977</v>
      </c>
      <c r="E126" s="76">
        <f>Flavor!E148</f>
        <v>1219.2033539575932</v>
      </c>
      <c r="F126" s="78">
        <f>Flavor!F148</f>
        <v>1.5238163475284538E-2</v>
      </c>
      <c r="G126" s="95">
        <f>Flavor!G148</f>
        <v>4.1607814472630791</v>
      </c>
      <c r="H126" s="81">
        <f>Flavor!H148</f>
        <v>0.1941422780910913</v>
      </c>
      <c r="I126" s="178">
        <f>Flavor!I148</f>
        <v>5.6760395853522825</v>
      </c>
      <c r="J126" s="179">
        <f>Flavor!J148</f>
        <v>1.0271850592473264E-2</v>
      </c>
      <c r="K126" s="78">
        <f>Flavor!K148</f>
        <v>1.8129671164341724E-3</v>
      </c>
      <c r="L126" s="79">
        <f>Flavor!L148</f>
        <v>461059.389374836</v>
      </c>
      <c r="M126" s="80">
        <f>Flavor!M148</f>
        <v>7742.0958461360424</v>
      </c>
      <c r="N126" s="78">
        <f>Flavor!N148</f>
        <v>1.7078756881014252E-2</v>
      </c>
      <c r="O126" s="77">
        <f>Flavor!O148</f>
        <v>177607.46524830244</v>
      </c>
      <c r="P126" s="76">
        <f>Flavor!P148</f>
        <v>5334.0535928689351</v>
      </c>
      <c r="Q126" s="78">
        <f>Flavor!Q148</f>
        <v>3.0962721070025893E-2</v>
      </c>
    </row>
    <row r="127" spans="2:17">
      <c r="B127" s="349"/>
      <c r="C127" s="151" t="s">
        <v>85</v>
      </c>
      <c r="D127" s="77">
        <f>Flavor!D149</f>
        <v>10616.600602758825</v>
      </c>
      <c r="E127" s="76">
        <f>Flavor!E149</f>
        <v>2637.7979799395716</v>
      </c>
      <c r="F127" s="78">
        <f>Flavor!F149</f>
        <v>0.33060073104146104</v>
      </c>
      <c r="G127" s="95">
        <f>Flavor!G149</f>
        <v>0.54381217769267909</v>
      </c>
      <c r="H127" s="81">
        <f>Flavor!H149</f>
        <v>0.14824805235625887</v>
      </c>
      <c r="I127" s="178">
        <f>Flavor!I149</f>
        <v>8.6835188369379495</v>
      </c>
      <c r="J127" s="179">
        <f>Flavor!J149</f>
        <v>0.4660556113409875</v>
      </c>
      <c r="K127" s="78">
        <f>Flavor!K149</f>
        <v>5.6715265836450472E-2</v>
      </c>
      <c r="L127" s="79">
        <f>Flavor!L149</f>
        <v>92189.451318303036</v>
      </c>
      <c r="M127" s="80">
        <f>Flavor!M149</f>
        <v>26623.934180989236</v>
      </c>
      <c r="N127" s="78">
        <f>Flavor!N149</f>
        <v>0.4060661052246527</v>
      </c>
      <c r="O127" s="77">
        <f>Flavor!O149</f>
        <v>37277.730531197565</v>
      </c>
      <c r="P127" s="76">
        <f>Flavor!P149</f>
        <v>9720.1733469793253</v>
      </c>
      <c r="Q127" s="78">
        <f>Flavor!Q149</f>
        <v>0.35272260461990113</v>
      </c>
    </row>
    <row r="128" spans="2:17">
      <c r="B128" s="349"/>
      <c r="C128" s="151" t="s">
        <v>86</v>
      </c>
      <c r="D128" s="77">
        <f>Flavor!D150</f>
        <v>45639.717032582113</v>
      </c>
      <c r="E128" s="76">
        <f>Flavor!E150</f>
        <v>-42314.184456507479</v>
      </c>
      <c r="F128" s="78">
        <f>Flavor!F150</f>
        <v>-0.48109502523610531</v>
      </c>
      <c r="G128" s="95">
        <f>Flavor!G150</f>
        <v>2.3377948212836199</v>
      </c>
      <c r="H128" s="81">
        <f>Flavor!H150</f>
        <v>-2.0226850347983567</v>
      </c>
      <c r="I128" s="178">
        <f>Flavor!I150</f>
        <v>6.6341870274312038</v>
      </c>
      <c r="J128" s="179">
        <f>Flavor!J150</f>
        <v>0.7770299881960856</v>
      </c>
      <c r="K128" s="78">
        <f>Flavor!K150</f>
        <v>0.13266333529919447</v>
      </c>
      <c r="L128" s="79">
        <f>Flavor!L150</f>
        <v>302782.4186731872</v>
      </c>
      <c r="M128" s="80">
        <f>Flavor!M150</f>
        <v>-212377.39456182608</v>
      </c>
      <c r="N128" s="78">
        <f>Flavor!N150</f>
        <v>-0.41225536058058276</v>
      </c>
      <c r="O128" s="77">
        <f>Flavor!O150</f>
        <v>111910.08585646153</v>
      </c>
      <c r="P128" s="76">
        <f>Flavor!P150</f>
        <v>-60227.731817598935</v>
      </c>
      <c r="Q128" s="78">
        <f>Flavor!Q150</f>
        <v>-0.34988088399981315</v>
      </c>
    </row>
    <row r="129" spans="2:17">
      <c r="B129" s="349"/>
      <c r="C129" s="151" t="s">
        <v>87</v>
      </c>
      <c r="D129" s="77">
        <f>Flavor!D151</f>
        <v>244108.02704946164</v>
      </c>
      <c r="E129" s="76">
        <f>Flavor!E151</f>
        <v>-7641.2748077588622</v>
      </c>
      <c r="F129" s="78">
        <f>Flavor!F151</f>
        <v>-3.0352714988233047E-2</v>
      </c>
      <c r="G129" s="95">
        <f>Flavor!G151</f>
        <v>12.503900518545935</v>
      </c>
      <c r="H129" s="81">
        <f>Flavor!H151</f>
        <v>2.2956058483716291E-2</v>
      </c>
      <c r="I129" s="178">
        <f>Flavor!I151</f>
        <v>6.3098260831991571</v>
      </c>
      <c r="J129" s="179">
        <f>Flavor!J151</f>
        <v>9.3964160199373481E-2</v>
      </c>
      <c r="K129" s="78">
        <f>Flavor!K151</f>
        <v>1.5116835181246473E-2</v>
      </c>
      <c r="L129" s="79">
        <f>Flavor!L151</f>
        <v>1540279.1961949784</v>
      </c>
      <c r="M129" s="80">
        <f>Flavor!M151</f>
        <v>-24559.703361097258</v>
      </c>
      <c r="N129" s="78">
        <f>Flavor!N151</f>
        <v>-1.569471679676708E-2</v>
      </c>
      <c r="O129" s="77">
        <f>Flavor!O151</f>
        <v>715798.2488853531</v>
      </c>
      <c r="P129" s="76">
        <f>Flavor!P151</f>
        <v>-26708.313832564047</v>
      </c>
      <c r="Q129" s="78">
        <f>Flavor!Q151</f>
        <v>-3.5970475109067424E-2</v>
      </c>
    </row>
    <row r="130" spans="2:17">
      <c r="B130" s="349"/>
      <c r="C130" s="151" t="s">
        <v>88</v>
      </c>
      <c r="D130" s="77">
        <f>Flavor!D152</f>
        <v>0.67036602857112881</v>
      </c>
      <c r="E130" s="76">
        <f>Flavor!E152</f>
        <v>-5.8446199664354328</v>
      </c>
      <c r="F130" s="78">
        <f>Flavor!F152</f>
        <v>-0.89710399545218766</v>
      </c>
      <c r="G130" s="95">
        <f>Flavor!G152</f>
        <v>3.4338035637671595E-5</v>
      </c>
      <c r="H130" s="81">
        <f>Flavor!H152</f>
        <v>-2.8865463112204325E-4</v>
      </c>
      <c r="I130" s="178">
        <f>Flavor!I152</f>
        <v>4.392040265362299</v>
      </c>
      <c r="J130" s="179">
        <f>Flavor!J152</f>
        <v>-1.5260094815713208</v>
      </c>
      <c r="K130" s="78">
        <f>Flavor!K152</f>
        <v>-0.25785681885523315</v>
      </c>
      <c r="L130" s="79">
        <f>Flavor!L152</f>
        <v>2.9442745900154113</v>
      </c>
      <c r="M130" s="80">
        <f>Flavor!M152</f>
        <v>-35.611736629009251</v>
      </c>
      <c r="N130" s="78">
        <f>Flavor!N152</f>
        <v>-0.9236364318578002</v>
      </c>
      <c r="O130" s="77">
        <f>Flavor!O152</f>
        <v>2.0234410762786865</v>
      </c>
      <c r="P130" s="76">
        <f>Flavor!P152</f>
        <v>-20.448029756546021</v>
      </c>
      <c r="Q130" s="78">
        <f>Flavor!Q152</f>
        <v>-0.9099551119135918</v>
      </c>
    </row>
    <row r="131" spans="2:17">
      <c r="B131" s="349"/>
      <c r="C131" s="151" t="s">
        <v>89</v>
      </c>
      <c r="D131" s="77">
        <f>Flavor!D153</f>
        <v>250940.72321391298</v>
      </c>
      <c r="E131" s="76">
        <f>Flavor!E153</f>
        <v>-39011.470949068025</v>
      </c>
      <c r="F131" s="78">
        <f>Flavor!F153</f>
        <v>-0.13454449296955426</v>
      </c>
      <c r="G131" s="95">
        <f>Flavor!G153</f>
        <v>12.853890455978179</v>
      </c>
      <c r="H131" s="81">
        <f>Flavor!H153</f>
        <v>-1.5210341405308778</v>
      </c>
      <c r="I131" s="178">
        <f>Flavor!I153</f>
        <v>6.4814329930805314</v>
      </c>
      <c r="J131" s="179">
        <f>Flavor!J153</f>
        <v>-3.788474916487683E-2</v>
      </c>
      <c r="K131" s="78">
        <f>Flavor!K153</f>
        <v>-5.8111524338478431E-3</v>
      </c>
      <c r="L131" s="79">
        <f>Flavor!L153</f>
        <v>1626455.4827461452</v>
      </c>
      <c r="M131" s="80">
        <f>Flavor!M153</f>
        <v>-263835.00106356246</v>
      </c>
      <c r="N131" s="78">
        <f>Flavor!N153</f>
        <v>-0.13957378684562127</v>
      </c>
      <c r="O131" s="77">
        <f>Flavor!O153</f>
        <v>752956.46230901754</v>
      </c>
      <c r="P131" s="76">
        <f>Flavor!P153</f>
        <v>-116759.28248963319</v>
      </c>
      <c r="Q131" s="78">
        <f>Flavor!Q153</f>
        <v>-0.13424993532417229</v>
      </c>
    </row>
    <row r="132" spans="2:17">
      <c r="B132" s="349"/>
      <c r="C132" s="151" t="s">
        <v>90</v>
      </c>
      <c r="D132" s="77">
        <f>Flavor!D154</f>
        <v>569.00503416359425</v>
      </c>
      <c r="E132" s="76">
        <f>Flavor!E154</f>
        <v>-35.870967596769333</v>
      </c>
      <c r="F132" s="78">
        <f>Flavor!F154</f>
        <v>-5.930301002581434E-2</v>
      </c>
      <c r="G132" s="95">
        <f>Flavor!G154</f>
        <v>2.9146040086145148E-2</v>
      </c>
      <c r="H132" s="81">
        <f>Flavor!H154</f>
        <v>-8.4182374307510688E-4</v>
      </c>
      <c r="I132" s="178">
        <f>Flavor!I154</f>
        <v>2.5840637879851953</v>
      </c>
      <c r="J132" s="179">
        <f>Flavor!J154</f>
        <v>-9.9762297516152287E-2</v>
      </c>
      <c r="K132" s="78">
        <f>Flavor!K154</f>
        <v>-3.717166997336057E-2</v>
      </c>
      <c r="L132" s="79">
        <f>Flavor!L154</f>
        <v>1470.3453039634228</v>
      </c>
      <c r="M132" s="80">
        <f>Flavor!M154</f>
        <v>-153.03668805479992</v>
      </c>
      <c r="N132" s="78">
        <f>Flavor!N154</f>
        <v>-9.4270288082068401E-2</v>
      </c>
      <c r="O132" s="77">
        <f>Flavor!O154</f>
        <v>1517.3467577695847</v>
      </c>
      <c r="P132" s="76">
        <f>Flavor!P154</f>
        <v>-95.655913591384888</v>
      </c>
      <c r="Q132" s="78">
        <f>Flavor!Q154</f>
        <v>-5.930301002581434E-2</v>
      </c>
    </row>
    <row r="133" spans="2:17">
      <c r="B133" s="349"/>
      <c r="C133" s="151" t="s">
        <v>91</v>
      </c>
      <c r="D133" s="77">
        <f>Flavor!D155</f>
        <v>11098.688530348985</v>
      </c>
      <c r="E133" s="76">
        <f>Flavor!E155</f>
        <v>-3776.8552977725049</v>
      </c>
      <c r="F133" s="78">
        <f>Flavor!F155</f>
        <v>-0.25389695606506463</v>
      </c>
      <c r="G133" s="95">
        <f>Flavor!G155</f>
        <v>0.56850607883406989</v>
      </c>
      <c r="H133" s="81">
        <f>Flavor!H155</f>
        <v>-0.16897694480228997</v>
      </c>
      <c r="I133" s="178">
        <f>Flavor!I155</f>
        <v>6.2775256750603798</v>
      </c>
      <c r="J133" s="179">
        <f>Flavor!J155</f>
        <v>-7.0707426855202371E-2</v>
      </c>
      <c r="K133" s="78">
        <f>Flavor!K155</f>
        <v>-1.1138127053631092E-2</v>
      </c>
      <c r="L133" s="79">
        <f>Flavor!L155</f>
        <v>69672.302208763911</v>
      </c>
      <c r="M133" s="80">
        <f>Flavor!M155</f>
        <v>-24761.117529912968</v>
      </c>
      <c r="N133" s="78">
        <f>Flavor!N155</f>
        <v>-0.26220714656351279</v>
      </c>
      <c r="O133" s="77">
        <f>Flavor!O155</f>
        <v>32096.173281004951</v>
      </c>
      <c r="P133" s="76">
        <f>Flavor!P155</f>
        <v>-11526.547964342535</v>
      </c>
      <c r="Q133" s="78">
        <f>Flavor!Q155</f>
        <v>-0.26423266672231921</v>
      </c>
    </row>
    <row r="134" spans="2:17">
      <c r="B134" s="349"/>
      <c r="C134" s="151" t="s">
        <v>92</v>
      </c>
      <c r="D134" s="77">
        <f>Flavor!D156</f>
        <v>1101.0252167091239</v>
      </c>
      <c r="E134" s="76">
        <f>Flavor!E156</f>
        <v>283.93081494932994</v>
      </c>
      <c r="F134" s="78">
        <f>Flavor!F156</f>
        <v>0.34748838608834176</v>
      </c>
      <c r="G134" s="95">
        <f>Flavor!G156</f>
        <v>5.6397611928393675E-2</v>
      </c>
      <c r="H134" s="81">
        <f>Flavor!H156</f>
        <v>1.5888622343288063E-2</v>
      </c>
      <c r="I134" s="178">
        <f>Flavor!I156</f>
        <v>4.7353070923763054</v>
      </c>
      <c r="J134" s="179">
        <f>Flavor!J156</f>
        <v>0.2533938673551841</v>
      </c>
      <c r="K134" s="78">
        <f>Flavor!K156</f>
        <v>5.6536986468315654E-2</v>
      </c>
      <c r="L134" s="79">
        <f>Flavor!L156</f>
        <v>5213.6925175678734</v>
      </c>
      <c r="M134" s="80">
        <f>Flavor!M156</f>
        <v>1551.5463122299316</v>
      </c>
      <c r="N134" s="78">
        <f>Flavor!N156</f>
        <v>0.42367131873883102</v>
      </c>
      <c r="O134" s="77">
        <f>Flavor!O156</f>
        <v>3269.6034648697823</v>
      </c>
      <c r="P134" s="76">
        <f>Flavor!P156</f>
        <v>942.77096239104867</v>
      </c>
      <c r="Q134" s="78">
        <f>Flavor!Q156</f>
        <v>0.40517354016102636</v>
      </c>
    </row>
    <row r="135" spans="2:17">
      <c r="B135" s="349"/>
      <c r="C135" s="151" t="s">
        <v>93</v>
      </c>
      <c r="D135" s="77">
        <f>Flavor!D157</f>
        <v>6317.2341114451765</v>
      </c>
      <c r="E135" s="76">
        <f>Flavor!E157</f>
        <v>-0.34945858559603948</v>
      </c>
      <c r="F135" s="78">
        <f>Flavor!F157</f>
        <v>-5.5315229584582656E-5</v>
      </c>
      <c r="G135" s="95">
        <f>Flavor!G157</f>
        <v>0.32358651961031287</v>
      </c>
      <c r="H135" s="81">
        <f>Flavor!H157</f>
        <v>1.0380448818207655E-2</v>
      </c>
      <c r="I135" s="178">
        <f>Flavor!I157</f>
        <v>3.9098907930560611</v>
      </c>
      <c r="J135" s="179">
        <f>Flavor!J157</f>
        <v>-0.30612859638889089</v>
      </c>
      <c r="K135" s="78">
        <f>Flavor!K157</f>
        <v>-7.2610813212885483E-2</v>
      </c>
      <c r="L135" s="79">
        <f>Flavor!L157</f>
        <v>24699.695489919184</v>
      </c>
      <c r="M135" s="80">
        <f>Flavor!M157</f>
        <v>-1935.3593357694153</v>
      </c>
      <c r="N135" s="78">
        <f>Flavor!N157</f>
        <v>-7.266211195866687E-2</v>
      </c>
      <c r="O135" s="77">
        <f>Flavor!O157</f>
        <v>18588.557108521461</v>
      </c>
      <c r="P135" s="76">
        <f>Flavor!P157</f>
        <v>-176.69610571861267</v>
      </c>
      <c r="Q135" s="78">
        <f>Flavor!Q157</f>
        <v>-9.4161322366023946E-3</v>
      </c>
    </row>
    <row r="136" spans="2:17" ht="15" thickBot="1">
      <c r="B136" s="350"/>
      <c r="C136" s="157" t="s">
        <v>94</v>
      </c>
      <c r="D136" s="144">
        <f>Flavor!D158</f>
        <v>2891.0367520451546</v>
      </c>
      <c r="E136" s="138">
        <f>Flavor!E158</f>
        <v>306.96862309265862</v>
      </c>
      <c r="F136" s="140">
        <f>Flavor!F158</f>
        <v>0.11879277471569394</v>
      </c>
      <c r="G136" s="141">
        <f>Flavor!G158</f>
        <v>0.1480870431831729</v>
      </c>
      <c r="H136" s="142">
        <f>Flavor!H158</f>
        <v>1.997701244805497E-2</v>
      </c>
      <c r="I136" s="180">
        <f>Flavor!I158</f>
        <v>3.3174582774912613</v>
      </c>
      <c r="J136" s="181">
        <f>Flavor!J158</f>
        <v>0.41242506576240867</v>
      </c>
      <c r="K136" s="140">
        <f>Flavor!K158</f>
        <v>0.14196913966328287</v>
      </c>
      <c r="L136" s="143">
        <f>Flavor!L158</f>
        <v>9590.8938036036488</v>
      </c>
      <c r="M136" s="139">
        <f>Flavor!M158</f>
        <v>2084.0900676266128</v>
      </c>
      <c r="N136" s="140">
        <f>Flavor!N158</f>
        <v>0.27762682240357806</v>
      </c>
      <c r="O136" s="144">
        <f>Flavor!O158</f>
        <v>7844.1130175590515</v>
      </c>
      <c r="P136" s="138">
        <f>Flavor!P158</f>
        <v>628.64228717230526</v>
      </c>
      <c r="Q136" s="140">
        <f>Flavor!Q158</f>
        <v>8.7124223860389816E-2</v>
      </c>
    </row>
    <row r="137" spans="2:17">
      <c r="B137" s="351" t="s">
        <v>95</v>
      </c>
      <c r="C137" s="221" t="s">
        <v>144</v>
      </c>
      <c r="D137" s="116">
        <f>Fat!D47</f>
        <v>113214.05436698107</v>
      </c>
      <c r="E137" s="110">
        <f>Fat!E47</f>
        <v>8572.8623103342979</v>
      </c>
      <c r="F137" s="112">
        <f>Fat!F47</f>
        <v>8.1926267675672487E-2</v>
      </c>
      <c r="G137" s="113">
        <f>Fat!G47</f>
        <v>5.7991426591602693</v>
      </c>
      <c r="H137" s="114">
        <f>Fat!H47</f>
        <v>0.61135903211997888</v>
      </c>
      <c r="I137" s="182">
        <f>Fat!I47</f>
        <v>4.5715513538435895</v>
      </c>
      <c r="J137" s="183">
        <f>Fat!J47</f>
        <v>-0.34110016984103275</v>
      </c>
      <c r="K137" s="112">
        <f>Fat!K47</f>
        <v>-6.9433007449549028E-2</v>
      </c>
      <c r="L137" s="115">
        <f>Fat!L47</f>
        <v>517563.8635154941</v>
      </c>
      <c r="M137" s="111">
        <f>Fat!M47</f>
        <v>3498.1519182331394</v>
      </c>
      <c r="N137" s="112">
        <f>Fat!N47</f>
        <v>6.8048730722848278E-3</v>
      </c>
      <c r="O137" s="116">
        <f>Fat!O47</f>
        <v>251383.6648201427</v>
      </c>
      <c r="P137" s="110">
        <f>Fat!P47</f>
        <v>13130.488634798501</v>
      </c>
      <c r="Q137" s="112">
        <f>Fat!Q47</f>
        <v>5.5111494608507991E-2</v>
      </c>
    </row>
    <row r="138" spans="2:17">
      <c r="B138" s="349"/>
      <c r="C138" s="222" t="s">
        <v>97</v>
      </c>
      <c r="D138" s="77">
        <f>Fat!D48</f>
        <v>9550.8994430469593</v>
      </c>
      <c r="E138" s="76">
        <f>Fat!E48</f>
        <v>-892.91564184243907</v>
      </c>
      <c r="F138" s="78">
        <f>Fat!F48</f>
        <v>-8.5497075023317035E-2</v>
      </c>
      <c r="G138" s="95">
        <f>Fat!G48</f>
        <v>0.4892239634311456</v>
      </c>
      <c r="H138" s="81">
        <f>Fat!H48</f>
        <v>-2.854778435146299E-2</v>
      </c>
      <c r="I138" s="178">
        <f>Fat!I48</f>
        <v>1.6927165494578005</v>
      </c>
      <c r="J138" s="179">
        <f>Fat!J48</f>
        <v>-0.40706603254013185</v>
      </c>
      <c r="K138" s="78">
        <f>Fat!K48</f>
        <v>-0.19386103877136204</v>
      </c>
      <c r="L138" s="79">
        <f>Fat!L48</f>
        <v>16166.965549452878</v>
      </c>
      <c r="M138" s="80">
        <f>Fat!M48</f>
        <v>-5762.7754554051389</v>
      </c>
      <c r="N138" s="78">
        <f>Fat!N48</f>
        <v>-0.26278356201874575</v>
      </c>
      <c r="O138" s="77">
        <f>Fat!O48</f>
        <v>6396.8290364147724</v>
      </c>
      <c r="P138" s="76">
        <f>Fat!P48</f>
        <v>-5844.9361980704962</v>
      </c>
      <c r="Q138" s="78">
        <f>Fat!Q48</f>
        <v>-0.47745860879648366</v>
      </c>
    </row>
    <row r="139" spans="2:17">
      <c r="B139" s="349"/>
      <c r="C139" s="222" t="s">
        <v>59</v>
      </c>
      <c r="D139" s="77">
        <f>Fat!D49</f>
        <v>856294.12748585176</v>
      </c>
      <c r="E139" s="76">
        <f>Fat!E49</f>
        <v>63578.237415615004</v>
      </c>
      <c r="F139" s="78">
        <f>Fat!F49</f>
        <v>8.0203056620931121E-2</v>
      </c>
      <c r="G139" s="95">
        <f>Fat!G49</f>
        <v>43.861796410851746</v>
      </c>
      <c r="H139" s="81">
        <f>Fat!H49</f>
        <v>4.5614173290193705</v>
      </c>
      <c r="I139" s="178">
        <f>Fat!I49</f>
        <v>5.9967653123062323</v>
      </c>
      <c r="J139" s="179">
        <f>Fat!J49</f>
        <v>0.45435544180068188</v>
      </c>
      <c r="K139" s="78">
        <f>Fat!K49</f>
        <v>8.1977957678405669E-2</v>
      </c>
      <c r="L139" s="79">
        <f>Fat!L49</f>
        <v>5134994.9208386866</v>
      </c>
      <c r="M139" s="80">
        <f>Fat!M49</f>
        <v>741438.54720681347</v>
      </c>
      <c r="N139" s="78">
        <f>Fat!N49</f>
        <v>0.16875589708068625</v>
      </c>
      <c r="O139" s="77">
        <f>Fat!O49</f>
        <v>1978323.943556411</v>
      </c>
      <c r="P139" s="76">
        <f>Fat!P49</f>
        <v>97865.378502740758</v>
      </c>
      <c r="Q139" s="78">
        <f>Fat!Q49</f>
        <v>5.2043358105020296E-2</v>
      </c>
    </row>
    <row r="140" spans="2:17" ht="15" thickBot="1">
      <c r="B140" s="352"/>
      <c r="C140" s="223" t="s">
        <v>15</v>
      </c>
      <c r="D140" s="109">
        <f>Fat!D50</f>
        <v>973195.45037263946</v>
      </c>
      <c r="E140" s="103">
        <f>Fat!E50</f>
        <v>-136072.97487586492</v>
      </c>
      <c r="F140" s="105">
        <f>Fat!F50</f>
        <v>-0.12266911396615396</v>
      </c>
      <c r="G140" s="106">
        <f>Fat!G50</f>
        <v>49.849811346413993</v>
      </c>
      <c r="H140" s="107">
        <f>Fat!H50</f>
        <v>-5.1442541969307456</v>
      </c>
      <c r="I140" s="190">
        <f>Fat!I50</f>
        <v>6.3888304580223618</v>
      </c>
      <c r="J140" s="191">
        <f>Fat!J50</f>
        <v>5.4165756304863422E-2</v>
      </c>
      <c r="K140" s="105">
        <f>Fat!K50</f>
        <v>8.5506903451697484E-3</v>
      </c>
      <c r="L140" s="108">
        <f>Fat!L50</f>
        <v>6217580.7349495087</v>
      </c>
      <c r="M140" s="104">
        <f>Fat!M50</f>
        <v>-809262.80320194736</v>
      </c>
      <c r="N140" s="105">
        <f>Fat!N50</f>
        <v>-0.11516732922942514</v>
      </c>
      <c r="O140" s="109">
        <f>Fat!O50</f>
        <v>2808583.8174509155</v>
      </c>
      <c r="P140" s="103">
        <f>Fat!P50</f>
        <v>-320282.40428563347</v>
      </c>
      <c r="Q140" s="105">
        <f>Fat!Q50</f>
        <v>-0.10236372589553344</v>
      </c>
    </row>
    <row r="141" spans="2:17" ht="15" hidden="1" thickBot="1">
      <c r="B141" s="348" t="s">
        <v>98</v>
      </c>
      <c r="C141" s="154" t="s">
        <v>99</v>
      </c>
      <c r="D141" s="125">
        <f>Organic!D14</f>
        <v>3967.0198616513726</v>
      </c>
      <c r="E141" s="117">
        <f>Organic!E14</f>
        <v>251.88012589233813</v>
      </c>
      <c r="F141" s="121">
        <f>Organic!F14</f>
        <v>6.779829126423878E-2</v>
      </c>
      <c r="G141" s="122">
        <f>Organic!G14</f>
        <v>0.2032019278707862</v>
      </c>
      <c r="H141" s="123">
        <f>Organic!H14</f>
        <v>1.9016897917151721E-2</v>
      </c>
      <c r="I141" s="186">
        <f>Organic!I14</f>
        <v>6.2709666389392824</v>
      </c>
      <c r="J141" s="187">
        <f>Organic!J14</f>
        <v>0.16595287774870471</v>
      </c>
      <c r="K141" s="121">
        <f>Organic!K14</f>
        <v>2.7183047285439889E-2</v>
      </c>
      <c r="L141" s="124">
        <f>Organic!L14</f>
        <v>24877.049208425284</v>
      </c>
      <c r="M141" s="118">
        <f>Organic!M14</f>
        <v>2196.0699968704503</v>
      </c>
      <c r="N141" s="121">
        <f>Organic!N14</f>
        <v>9.6824302706986373E-2</v>
      </c>
      <c r="O141" s="125">
        <f>Organic!O14</f>
        <v>8417.4099804162979</v>
      </c>
      <c r="P141" s="117">
        <f>Organic!P14</f>
        <v>980.67958511158849</v>
      </c>
      <c r="Q141" s="121">
        <f>Organic!Q14</f>
        <v>0.13186972405652289</v>
      </c>
    </row>
    <row r="142" spans="2:17" hidden="1">
      <c r="B142" s="34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0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51" t="s">
        <v>63</v>
      </c>
      <c r="C144" s="150" t="s">
        <v>102</v>
      </c>
      <c r="D144" s="116">
        <f>Size!D80</f>
        <v>1061437.5289167294</v>
      </c>
      <c r="E144" s="110">
        <f>Size!E80</f>
        <v>-137846.65280457679</v>
      </c>
      <c r="F144" s="112">
        <f>Size!F80</f>
        <v>-0.1149407745933316</v>
      </c>
      <c r="G144" s="113">
        <f>Size!G80</f>
        <v>54.369819086435776</v>
      </c>
      <c r="H144" s="114">
        <f>Size!H80</f>
        <v>-5.0869466462612536</v>
      </c>
      <c r="I144" s="182">
        <f>Size!I80</f>
        <v>6.4493134841104922</v>
      </c>
      <c r="J144" s="183">
        <f>Size!J80</f>
        <v>1.8539276267706128E-2</v>
      </c>
      <c r="K144" s="112">
        <f>Size!K80</f>
        <v>2.8828995807528373E-3</v>
      </c>
      <c r="L144" s="115">
        <f>Size!L80</f>
        <v>6845543.3677835837</v>
      </c>
      <c r="M144" s="111">
        <f>Size!M80</f>
        <v>-866782.41590363253</v>
      </c>
      <c r="N144" s="112">
        <f>Size!N80</f>
        <v>-0.11238923772346519</v>
      </c>
      <c r="O144" s="116">
        <f>Size!O80</f>
        <v>3193658.4794053501</v>
      </c>
      <c r="P144" s="110">
        <f>Size!P80</f>
        <v>-409788.47868691944</v>
      </c>
      <c r="Q144" s="112">
        <f>Size!Q80</f>
        <v>-0.11372124619918617</v>
      </c>
    </row>
    <row r="145" spans="1:17">
      <c r="B145" s="349"/>
      <c r="C145" s="151" t="s">
        <v>103</v>
      </c>
      <c r="D145" s="77">
        <f>Size!D81</f>
        <v>5793.0612640380859</v>
      </c>
      <c r="E145" s="76">
        <f>Size!E81</f>
        <v>-1151.4166808784003</v>
      </c>
      <c r="F145" s="78">
        <f>Size!F81</f>
        <v>-0.1658032022005719</v>
      </c>
      <c r="G145" s="95">
        <f>Size!G81</f>
        <v>0.29673691037082139</v>
      </c>
      <c r="H145" s="81">
        <f>Size!H81</f>
        <v>-4.7548626451785592E-2</v>
      </c>
      <c r="I145" s="178">
        <f>Size!I81</f>
        <v>4.5940537805498209</v>
      </c>
      <c r="J145" s="179">
        <f>Size!J81</f>
        <v>0.42850359573106633</v>
      </c>
      <c r="K145" s="78">
        <f>Size!K81</f>
        <v>0.10286842715104889</v>
      </c>
      <c r="L145" s="79">
        <f>Size!L81</f>
        <v>26613.635001010894</v>
      </c>
      <c r="M145" s="80">
        <f>Size!M81</f>
        <v>-2313.9363859057412</v>
      </c>
      <c r="N145" s="78">
        <f>Size!N81</f>
        <v>-7.9990689676503177E-2</v>
      </c>
      <c r="O145" s="77">
        <f>Size!O81</f>
        <v>5793.0612640380859</v>
      </c>
      <c r="P145" s="76">
        <f>Size!P81</f>
        <v>-889.01576137542725</v>
      </c>
      <c r="Q145" s="78">
        <f>Size!Q81</f>
        <v>-0.13304482393637351</v>
      </c>
    </row>
    <row r="146" spans="1:17">
      <c r="B146" s="349"/>
      <c r="C146" s="151" t="s">
        <v>104</v>
      </c>
      <c r="D146" s="77">
        <f>Size!D82</f>
        <v>602.39441925287247</v>
      </c>
      <c r="E146" s="76">
        <f>Size!E82</f>
        <v>-178.06208528280263</v>
      </c>
      <c r="F146" s="78">
        <f>Size!F82</f>
        <v>-0.22815119644462303</v>
      </c>
      <c r="G146" s="95">
        <f>Size!G82</f>
        <v>3.0856338410121021E-2</v>
      </c>
      <c r="H146" s="81">
        <f>Size!H82</f>
        <v>-7.8362586089903465E-3</v>
      </c>
      <c r="I146" s="178">
        <f>Size!I82</f>
        <v>3.0636112707391354</v>
      </c>
      <c r="J146" s="179">
        <f>Size!J82</f>
        <v>-0.26263088426638648</v>
      </c>
      <c r="K146" s="78">
        <f>Size!K82</f>
        <v>-7.8957235230503076E-2</v>
      </c>
      <c r="L146" s="79">
        <f>Size!L82</f>
        <v>1845.5023322534562</v>
      </c>
      <c r="M146" s="80">
        <f>Size!M82</f>
        <v>-750.4849932813645</v>
      </c>
      <c r="N146" s="78">
        <f>Size!N82</f>
        <v>-0.2890942439893272</v>
      </c>
      <c r="O146" s="77">
        <f>Size!O82</f>
        <v>454.7882866859436</v>
      </c>
      <c r="P146" s="76">
        <f>Size!P82</f>
        <v>-134.23549032211304</v>
      </c>
      <c r="Q146" s="78">
        <f>Size!Q82</f>
        <v>-0.22789485851311733</v>
      </c>
    </row>
    <row r="147" spans="1:17">
      <c r="B147" s="349"/>
      <c r="C147" s="151" t="s">
        <v>105</v>
      </c>
      <c r="D147" s="77">
        <f>Size!D83</f>
        <v>25100.726103544235</v>
      </c>
      <c r="E147" s="76">
        <f>Size!E83</f>
        <v>-21869.042130815535</v>
      </c>
      <c r="F147" s="78">
        <f>Size!F83</f>
        <v>-0.46559825506691954</v>
      </c>
      <c r="G147" s="95">
        <f>Size!G83</f>
        <v>1.2857298710557836</v>
      </c>
      <c r="H147" s="81">
        <f>Size!H83</f>
        <v>-1.0428846049736966</v>
      </c>
      <c r="I147" s="178">
        <f>Size!I83</f>
        <v>2.7212806276397385</v>
      </c>
      <c r="J147" s="179">
        <f>Size!J83</f>
        <v>-0.67295989202481588</v>
      </c>
      <c r="K147" s="78">
        <f>Size!K83</f>
        <v>-0.19826523433622878</v>
      </c>
      <c r="L147" s="79">
        <f>Size!L83</f>
        <v>68306.119685266021</v>
      </c>
      <c r="M147" s="80">
        <f>Size!M83</f>
        <v>-91120.570855050959</v>
      </c>
      <c r="N147" s="78">
        <f>Size!N83</f>
        <v>-0.57155154225576632</v>
      </c>
      <c r="O147" s="77">
        <f>Size!O83</f>
        <v>12567.275611758232</v>
      </c>
      <c r="P147" s="76">
        <f>Size!P83</f>
        <v>-10917.608505421653</v>
      </c>
      <c r="Q147" s="78">
        <f>Size!Q83</f>
        <v>-0.46487810844402255</v>
      </c>
    </row>
    <row r="148" spans="1:17">
      <c r="B148" s="349"/>
      <c r="C148" s="151" t="s">
        <v>106</v>
      </c>
      <c r="D148" s="77">
        <f>Size!D84</f>
        <v>1911364.3600085489</v>
      </c>
      <c r="E148" s="76">
        <f>Size!E84</f>
        <v>-43484.422345150961</v>
      </c>
      <c r="F148" s="78">
        <f>Size!F84</f>
        <v>-2.2244391861755333E-2</v>
      </c>
      <c r="G148" s="95">
        <f>Size!G84</f>
        <v>97.90546464659495</v>
      </c>
      <c r="H148" s="81">
        <f>Size!H84</f>
        <v>0.99016478127771279</v>
      </c>
      <c r="I148" s="178">
        <f>Size!I84</f>
        <v>6.1608754025478101</v>
      </c>
      <c r="J148" s="179">
        <f>Size!J84</f>
        <v>0.14800057848394577</v>
      </c>
      <c r="K148" s="78">
        <f>Size!K84</f>
        <v>2.4613946375806644E-2</v>
      </c>
      <c r="L148" s="79">
        <f>Size!L84</f>
        <v>11775677.670883207</v>
      </c>
      <c r="M148" s="80">
        <f>Size!M84</f>
        <v>21416.642616743222</v>
      </c>
      <c r="N148" s="78">
        <f>Size!N84</f>
        <v>1.8220322456035996E-3</v>
      </c>
      <c r="O148" s="77">
        <f>Size!O84</f>
        <v>5023104.9700793279</v>
      </c>
      <c r="P148" s="76">
        <f>Size!P84</f>
        <v>-203817.35991239268</v>
      </c>
      <c r="Q148" s="78">
        <f>Size!Q84</f>
        <v>-3.8993760963866385E-2</v>
      </c>
    </row>
    <row r="149" spans="1:17" ht="15" customHeight="1">
      <c r="B149" s="349"/>
      <c r="C149" s="151" t="s">
        <v>107</v>
      </c>
      <c r="D149" s="77">
        <f>Size!D85</f>
        <v>34196.90828152746</v>
      </c>
      <c r="E149" s="76">
        <f>Size!E85</f>
        <v>-20160.790727677493</v>
      </c>
      <c r="F149" s="78">
        <f>Size!F85</f>
        <v>-0.37089117264259946</v>
      </c>
      <c r="G149" s="95">
        <f>Size!G85</f>
        <v>1.7516619357519891</v>
      </c>
      <c r="H149" s="81">
        <f>Size!H85</f>
        <v>-0.94322308401041166</v>
      </c>
      <c r="I149" s="178">
        <f>Size!I85</f>
        <v>2.3691680753422282</v>
      </c>
      <c r="J149" s="179">
        <f>Size!J85</f>
        <v>-0.75962380953553632</v>
      </c>
      <c r="K149" s="78">
        <f>Size!K85</f>
        <v>-0.24278502293712426</v>
      </c>
      <c r="L149" s="79">
        <f>Size!L85</f>
        <v>81018.223376001115</v>
      </c>
      <c r="M149" s="80">
        <f>Size!M85</f>
        <v>-89055.704164627445</v>
      </c>
      <c r="N149" s="78">
        <f>Size!N85</f>
        <v>-0.52362937372251328</v>
      </c>
      <c r="O149" s="77">
        <f>Size!O85</f>
        <v>15037.62753868103</v>
      </c>
      <c r="P149" s="76">
        <f>Size!P85</f>
        <v>-10450.763229304328</v>
      </c>
      <c r="Q149" s="78">
        <f>Size!Q85</f>
        <v>-0.41002051971170295</v>
      </c>
    </row>
    <row r="150" spans="1:17" ht="15" thickBot="1">
      <c r="B150" s="352"/>
      <c r="C150" s="152" t="s">
        <v>108</v>
      </c>
      <c r="D150" s="144">
        <f>Size!D86</f>
        <v>6693.2633784413338</v>
      </c>
      <c r="E150" s="138">
        <f>Size!E86</f>
        <v>-1169.5777189314358</v>
      </c>
      <c r="F150" s="140">
        <f>Size!F86</f>
        <v>-0.1487474698327847</v>
      </c>
      <c r="G150" s="141">
        <f>Size!G86</f>
        <v>0.34284779751015432</v>
      </c>
      <c r="H150" s="142">
        <f>Size!H86</f>
        <v>-4.6967317410251008E-2</v>
      </c>
      <c r="I150" s="180">
        <f>Size!I86</f>
        <v>4.4239392535046358</v>
      </c>
      <c r="J150" s="181">
        <f>Size!J86</f>
        <v>0.34648071385980561</v>
      </c>
      <c r="K150" s="140">
        <f>Size!K86</f>
        <v>8.4974674908646908E-2</v>
      </c>
      <c r="L150" s="143">
        <f>Size!L86</f>
        <v>29610.590593931673</v>
      </c>
      <c r="M150" s="139">
        <f>Size!M86</f>
        <v>-2449.8179844212536</v>
      </c>
      <c r="N150" s="140">
        <f>Size!N86</f>
        <v>-7.6412562816662352E-2</v>
      </c>
      <c r="O150" s="144">
        <f>Size!O86</f>
        <v>6545.6572458744049</v>
      </c>
      <c r="P150" s="138">
        <f>Size!P86</f>
        <v>-863.35020446777344</v>
      </c>
      <c r="Q150" s="140">
        <f>Size!Q86</f>
        <v>-0.11652710707260801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1"/>
      <c r="M153" s="361"/>
      <c r="N153" s="361"/>
      <c r="O153" s="361"/>
      <c r="P153" s="361"/>
      <c r="Q153" s="361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0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0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0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0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0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0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0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0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0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0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0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0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0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0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0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0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0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0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0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0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0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0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0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0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0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0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0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0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0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0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0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0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0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0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0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0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0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0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0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2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2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2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2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2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2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2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2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2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2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2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2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2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2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2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2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2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2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0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0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0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0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0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0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0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0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0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0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0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0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0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0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0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0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0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0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0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0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0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0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0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0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0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0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0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0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0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0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0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0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0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0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0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0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0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0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0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0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0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0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0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0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0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0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0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0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0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0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0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0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0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0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0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0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0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0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0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0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0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0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0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0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0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0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0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0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0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0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0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0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0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0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0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0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0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  <mergeCell ref="O55:Q55"/>
    <mergeCell ref="B52:Q52"/>
    <mergeCell ref="B53:Q53"/>
    <mergeCell ref="B54:Q54"/>
    <mergeCell ref="D55:F55"/>
    <mergeCell ref="G55:H55"/>
    <mergeCell ref="I55:K55"/>
    <mergeCell ref="B44:B50"/>
    <mergeCell ref="B13:B16"/>
    <mergeCell ref="B18:B19"/>
    <mergeCell ref="B20:B23"/>
    <mergeCell ref="B24:B36"/>
    <mergeCell ref="B37:B40"/>
    <mergeCell ref="B41:B43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conditionalFormatting sqref="D218">
    <cfRule type="cellIs" dxfId="9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7:Q51">
    <cfRule type="cellIs" dxfId="92" priority="3" operator="lessThan">
      <formula>0</formula>
    </cfRule>
  </conditionalFormatting>
  <conditionalFormatting sqref="D57:Q101">
    <cfRule type="cellIs" dxfId="91" priority="2" operator="lessThan">
      <formula>0</formula>
    </cfRule>
  </conditionalFormatting>
  <conditionalFormatting sqref="D107:Q150">
    <cfRule type="cellIs" dxfId="90" priority="1" operator="lessThan">
      <formula>0</formula>
    </cfRule>
  </conditionalFormatting>
  <conditionalFormatting sqref="D155:Q289">
    <cfRule type="cellIs" dxfId="8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1.1796875" style="1" bestFit="1" customWidth="1"/>
    <col min="5" max="5" width="10.0898437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0.90625" style="1" bestFit="1" customWidth="1"/>
    <col min="13" max="13" width="9.90625" style="1" bestFit="1" customWidth="1"/>
    <col min="14" max="14" width="11.54296875" style="19" bestFit="1" customWidth="1"/>
    <col min="15" max="15" width="11.1796875" style="1" bestFit="1" customWidth="1"/>
    <col min="16" max="16" width="10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53" t="s">
        <v>136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</row>
    <row r="3" spans="2:17">
      <c r="B3" s="354" t="s">
        <v>18</v>
      </c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</row>
    <row r="4" spans="2:17" ht="15" thickBot="1">
      <c r="B4" s="354" t="str">
        <f>'HOME PAGE'!H5</f>
        <v>4 WEEKS  ENDING 01-26-2025</v>
      </c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</row>
    <row r="5" spans="2:17">
      <c r="D5" s="355" t="s">
        <v>64</v>
      </c>
      <c r="E5" s="356"/>
      <c r="F5" s="357"/>
      <c r="G5" s="358" t="s">
        <v>21</v>
      </c>
      <c r="H5" s="359"/>
      <c r="I5" s="355" t="s">
        <v>22</v>
      </c>
      <c r="J5" s="356"/>
      <c r="K5" s="357"/>
      <c r="L5" s="358" t="s">
        <v>23</v>
      </c>
      <c r="M5" s="356"/>
      <c r="N5" s="359"/>
      <c r="O5" s="355" t="s">
        <v>24</v>
      </c>
      <c r="P5" s="356"/>
      <c r="Q5" s="357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Data'!D75</f>
        <v>686886.82570871152</v>
      </c>
      <c r="E7" s="284">
        <f>'Segment Data'!E75</f>
        <v>-6261.5697383432416</v>
      </c>
      <c r="F7" s="285">
        <f>'Segment Data'!F75</f>
        <v>-9.0335197765332251E-3</v>
      </c>
      <c r="G7" s="286">
        <f>'Segment Data'!G75</f>
        <v>99.999999999999972</v>
      </c>
      <c r="H7" s="287">
        <f>'Segment Data'!H75</f>
        <v>-1.4210854715202004E-14</v>
      </c>
      <c r="I7" s="288">
        <f>'Segment Data'!I75</f>
        <v>6.191403831417623</v>
      </c>
      <c r="J7" s="289">
        <f>'Segment Data'!J75</f>
        <v>0.26038448221295063</v>
      </c>
      <c r="K7" s="285">
        <f>'Segment Data'!K75</f>
        <v>4.3902146811891148E-2</v>
      </c>
      <c r="L7" s="290">
        <f>'Segment Data'!L75</f>
        <v>4252793.7244432056</v>
      </c>
      <c r="M7" s="291">
        <f>'Segment Data'!M75</f>
        <v>141717.17917655222</v>
      </c>
      <c r="N7" s="285">
        <f>'Segment Data'!N75</f>
        <v>3.4472036123900519E-2</v>
      </c>
      <c r="O7" s="283">
        <f>'Segment Data'!O75</f>
        <v>1619496.8797415495</v>
      </c>
      <c r="P7" s="284">
        <f>'Segment Data'!P75</f>
        <v>-39261.396607254865</v>
      </c>
      <c r="Q7" s="285">
        <f>'Segment Data'!Q75</f>
        <v>-2.3669148885077793E-2</v>
      </c>
    </row>
    <row r="8" spans="2:17">
      <c r="B8" s="345" t="s">
        <v>60</v>
      </c>
      <c r="C8" s="151" t="s">
        <v>145</v>
      </c>
      <c r="D8" s="77">
        <f>'Segment Data'!D76</f>
        <v>976.49191166929018</v>
      </c>
      <c r="E8" s="76">
        <f>'Segment Data'!E76</f>
        <v>-270.14770935213596</v>
      </c>
      <c r="F8" s="78">
        <f>'Segment Data'!F76</f>
        <v>-0.21670072472972757</v>
      </c>
      <c r="G8" s="95">
        <f>'Segment Data'!G76</f>
        <v>0.14216197998291372</v>
      </c>
      <c r="H8" s="81">
        <f>'Segment Data'!H76</f>
        <v>-3.7689784691141398E-2</v>
      </c>
      <c r="I8" s="178">
        <f>'Segment Data'!I76</f>
        <v>5.4853993663352938</v>
      </c>
      <c r="J8" s="179">
        <f>'Segment Data'!J76</f>
        <v>-2.600676523957457</v>
      </c>
      <c r="K8" s="78">
        <f>'Segment Data'!K76</f>
        <v>-0.32162405587604515</v>
      </c>
      <c r="L8" s="79">
        <f>'Segment Data'!L76</f>
        <v>5356.4481135022643</v>
      </c>
      <c r="M8" s="80">
        <f>'Segment Data'!M76</f>
        <v>-4723.9744699227804</v>
      </c>
      <c r="N8" s="78">
        <f>'Segment Data'!N76</f>
        <v>-0.46862861460691924</v>
      </c>
      <c r="O8" s="77">
        <f>'Segment Data'!O76</f>
        <v>1629.3161963224411</v>
      </c>
      <c r="P8" s="76">
        <f>'Segment Data'!P76</f>
        <v>-1946.8434430360794</v>
      </c>
      <c r="Q8" s="78">
        <f>'Segment Data'!Q76</f>
        <v>-0.5443950045209105</v>
      </c>
    </row>
    <row r="9" spans="2:17">
      <c r="B9" s="346"/>
      <c r="C9" s="151" t="s">
        <v>149</v>
      </c>
      <c r="D9" s="77">
        <f>'Segment Data'!D77</f>
        <v>320.61421608924866</v>
      </c>
      <c r="E9" s="76">
        <f>'Segment Data'!E77</f>
        <v>-145.56904466190338</v>
      </c>
      <c r="F9" s="78">
        <f>'Segment Data'!F77</f>
        <v>-0.31225712486405194</v>
      </c>
      <c r="G9" s="95">
        <f>'Segment Data'!G77</f>
        <v>4.6676425298803392E-2</v>
      </c>
      <c r="H9" s="81">
        <f>'Segment Data'!H77</f>
        <v>-2.0579484664095857E-2</v>
      </c>
      <c r="I9" s="178">
        <f>'Segment Data'!I77</f>
        <v>6.4013768463775298</v>
      </c>
      <c r="J9" s="179">
        <f>'Segment Data'!J77</f>
        <v>8.7856658306977309E-2</v>
      </c>
      <c r="K9" s="78">
        <f>'Segment Data'!K77</f>
        <v>1.3915637503303336E-2</v>
      </c>
      <c r="L9" s="79">
        <f>'Segment Data'!L77</f>
        <v>2052.3724194931983</v>
      </c>
      <c r="M9" s="80">
        <f>'Segment Data'!M77</f>
        <v>-890.88500859975829</v>
      </c>
      <c r="N9" s="78">
        <f>'Segment Data'!N77</f>
        <v>-0.30268674431818049</v>
      </c>
      <c r="O9" s="77">
        <f>'Segment Data'!O77</f>
        <v>641.22843217849731</v>
      </c>
      <c r="P9" s="76">
        <f>'Segment Data'!P77</f>
        <v>-566.7693874835968</v>
      </c>
      <c r="Q9" s="78">
        <f>'Segment Data'!Q77</f>
        <v>-0.46918080335785356</v>
      </c>
    </row>
    <row r="10" spans="2:17">
      <c r="B10" s="346"/>
      <c r="C10" s="151" t="s">
        <v>146</v>
      </c>
      <c r="D10" s="77">
        <f>'Segment Data'!D78</f>
        <v>229734.1137520973</v>
      </c>
      <c r="E10" s="76">
        <f>'Segment Data'!E78</f>
        <v>12168.193546381808</v>
      </c>
      <c r="F10" s="78">
        <f>'Segment Data'!F78</f>
        <v>5.5928766485469759E-2</v>
      </c>
      <c r="G10" s="95">
        <f>'Segment Data'!G78</f>
        <v>33.445700973382877</v>
      </c>
      <c r="H10" s="81">
        <f>'Segment Data'!H78</f>
        <v>2.0576285728987678</v>
      </c>
      <c r="I10" s="178">
        <f>'Segment Data'!I78</f>
        <v>6.5220130294976046</v>
      </c>
      <c r="J10" s="179">
        <f>'Segment Data'!J78</f>
        <v>-0.10931794246568405</v>
      </c>
      <c r="K10" s="78">
        <f>'Segment Data'!K78</f>
        <v>-1.6485068069724034E-2</v>
      </c>
      <c r="L10" s="79">
        <f>'Segment Data'!L78</f>
        <v>1498328.8832112635</v>
      </c>
      <c r="M10" s="80">
        <f>'Segment Data'!M78</f>
        <v>55577.258107408881</v>
      </c>
      <c r="N10" s="78">
        <f>'Segment Data'!N78</f>
        <v>3.852170889317711E-2</v>
      </c>
      <c r="O10" s="77">
        <f>'Segment Data'!O78</f>
        <v>589920.50870084763</v>
      </c>
      <c r="P10" s="76">
        <f>'Segment Data'!P78</f>
        <v>-7038.8037783751497</v>
      </c>
      <c r="Q10" s="78">
        <f>'Segment Data'!Q78</f>
        <v>-1.1791094688082508E-2</v>
      </c>
    </row>
    <row r="11" spans="2:17">
      <c r="B11" s="346"/>
      <c r="C11" s="151" t="s">
        <v>148</v>
      </c>
      <c r="D11" s="77">
        <f>'Segment Data'!D79</f>
        <v>11021.659980548726</v>
      </c>
      <c r="E11" s="76">
        <f>'Segment Data'!E79</f>
        <v>2740.9052099028013</v>
      </c>
      <c r="F11" s="78">
        <f>'Segment Data'!F79</f>
        <v>0.33099702693997329</v>
      </c>
      <c r="G11" s="95">
        <f>'Segment Data'!G79</f>
        <v>1.6045816527601717</v>
      </c>
      <c r="H11" s="81">
        <f>'Segment Data'!H79</f>
        <v>0.40992336240877503</v>
      </c>
      <c r="I11" s="178">
        <f>'Segment Data'!I79</f>
        <v>8.0864179898098048</v>
      </c>
      <c r="J11" s="179">
        <f>'Segment Data'!J79</f>
        <v>0.27126464252222249</v>
      </c>
      <c r="K11" s="78">
        <f>'Segment Data'!K79</f>
        <v>3.4710085710137825E-2</v>
      </c>
      <c r="L11" s="79">
        <f>'Segment Data'!L79</f>
        <v>89125.749544275997</v>
      </c>
      <c r="M11" s="80">
        <f>'Segment Data'!M79</f>
        <v>24410.381180394885</v>
      </c>
      <c r="N11" s="78">
        <f>'Segment Data'!N79</f>
        <v>0.37719604782499833</v>
      </c>
      <c r="O11" s="77">
        <f>'Segment Data'!O79</f>
        <v>33280.38274538517</v>
      </c>
      <c r="P11" s="76">
        <f>'Segment Data'!P79</f>
        <v>8287.7088316679001</v>
      </c>
      <c r="Q11" s="78">
        <f>'Segment Data'!Q79</f>
        <v>0.33160552809514221</v>
      </c>
    </row>
    <row r="12" spans="2:17" ht="15" thickBot="1">
      <c r="B12" s="347"/>
      <c r="C12" s="151" t="s">
        <v>147</v>
      </c>
      <c r="D12" s="144">
        <f>'Segment Data'!D80</f>
        <v>444833.94584830693</v>
      </c>
      <c r="E12" s="138">
        <f>'Segment Data'!E80</f>
        <v>-20754.951740613615</v>
      </c>
      <c r="F12" s="140">
        <f>'Segment Data'!F80</f>
        <v>-4.4577849360442984E-2</v>
      </c>
      <c r="G12" s="141">
        <f>'Segment Data'!G80</f>
        <v>64.760878968575213</v>
      </c>
      <c r="H12" s="142">
        <f>'Segment Data'!H80</f>
        <v>-2.4092826659522757</v>
      </c>
      <c r="I12" s="180">
        <f>'Segment Data'!I80</f>
        <v>5.9751066571278546</v>
      </c>
      <c r="J12" s="181">
        <f>'Segment Data'!J80</f>
        <v>0.41100088655879485</v>
      </c>
      <c r="K12" s="140">
        <f>'Segment Data'!K80</f>
        <v>7.3866476214876201E-2</v>
      </c>
      <c r="L12" s="143">
        <f>'Segment Data'!L80</f>
        <v>2657930.2711546705</v>
      </c>
      <c r="M12" s="139">
        <f>'Segment Data'!M80</f>
        <v>67344.399367270526</v>
      </c>
      <c r="N12" s="140">
        <f>'Segment Data'!N80</f>
        <v>2.5995818204939718E-2</v>
      </c>
      <c r="O12" s="144">
        <f>'Segment Data'!O80</f>
        <v>994025.44366681576</v>
      </c>
      <c r="P12" s="138">
        <f>'Segment Data'!P80</f>
        <v>-37996.688830027939</v>
      </c>
      <c r="Q12" s="140">
        <f>'Segment Data'!Q80</f>
        <v>-3.6817707327748757E-2</v>
      </c>
    </row>
    <row r="13" spans="2:17">
      <c r="B13" s="351" t="s">
        <v>61</v>
      </c>
      <c r="C13" s="150" t="s">
        <v>74</v>
      </c>
      <c r="D13" s="116">
        <f>'Type Data'!D51</f>
        <v>200763.36249220354</v>
      </c>
      <c r="E13" s="110">
        <f>'Type Data'!E51</f>
        <v>-20165.179246270825</v>
      </c>
      <c r="F13" s="112">
        <f>'Type Data'!F51</f>
        <v>-9.127466776176657E-2</v>
      </c>
      <c r="G13" s="113">
        <f>'Type Data'!G51</f>
        <v>29.228011803117813</v>
      </c>
      <c r="H13" s="114">
        <f>'Type Data'!H51</f>
        <v>-2.6451834880555367</v>
      </c>
      <c r="I13" s="182">
        <f>'Type Data'!I51</f>
        <v>4.8121636968446975</v>
      </c>
      <c r="J13" s="183">
        <f>'Type Data'!J51</f>
        <v>0.1553343924032804</v>
      </c>
      <c r="K13" s="112">
        <f>'Type Data'!K51</f>
        <v>3.3356256424329607E-2</v>
      </c>
      <c r="L13" s="115">
        <f>'Type Data'!L51</f>
        <v>966106.16464145423</v>
      </c>
      <c r="M13" s="111">
        <f>'Type Data'!M51</f>
        <v>-62720.342713781982</v>
      </c>
      <c r="N13" s="112">
        <f>'Type Data'!N51</f>
        <v>-6.0962992560344015E-2</v>
      </c>
      <c r="O13" s="116">
        <f>'Type Data'!O51</f>
        <v>501385.85417246819</v>
      </c>
      <c r="P13" s="110">
        <f>'Type Data'!P51</f>
        <v>-50025.185044726124</v>
      </c>
      <c r="Q13" s="112">
        <f>'Type Data'!Q51</f>
        <v>-9.0722131924931948E-2</v>
      </c>
    </row>
    <row r="14" spans="2:17">
      <c r="B14" s="349"/>
      <c r="C14" s="151" t="s">
        <v>75</v>
      </c>
      <c r="D14" s="77">
        <f>'Type Data'!D52</f>
        <v>319840.19817268208</v>
      </c>
      <c r="E14" s="76">
        <f>'Type Data'!E52</f>
        <v>27146.409293500765</v>
      </c>
      <c r="F14" s="78">
        <f>'Type Data'!F52</f>
        <v>9.2746789733574808E-2</v>
      </c>
      <c r="G14" s="95">
        <f>'Type Data'!G52</f>
        <v>46.563740372029912</v>
      </c>
      <c r="H14" s="81">
        <f>'Type Data'!H52</f>
        <v>4.3370266117816882</v>
      </c>
      <c r="I14" s="178">
        <f>'Type Data'!I52</f>
        <v>6.6744527449603357</v>
      </c>
      <c r="J14" s="179">
        <f>'Type Data'!J52</f>
        <v>0.38740548468943103</v>
      </c>
      <c r="K14" s="78">
        <f>'Type Data'!K52</f>
        <v>6.1619623433964453E-2</v>
      </c>
      <c r="L14" s="79">
        <f>'Type Data'!L52</f>
        <v>2134758.2886423157</v>
      </c>
      <c r="M14" s="80">
        <f>'Type Data'!M52</f>
        <v>294578.6051711482</v>
      </c>
      <c r="N14" s="78">
        <f>'Type Data'!N52</f>
        <v>0.16008143542563122</v>
      </c>
      <c r="O14" s="77">
        <f>'Type Data'!O52</f>
        <v>627934.23448300362</v>
      </c>
      <c r="P14" s="76">
        <f>'Type Data'!P52</f>
        <v>50677.132636055816</v>
      </c>
      <c r="Q14" s="78">
        <f>'Type Data'!Q52</f>
        <v>8.7789535154982293E-2</v>
      </c>
    </row>
    <row r="15" spans="2:17">
      <c r="B15" s="349"/>
      <c r="C15" s="151" t="s">
        <v>76</v>
      </c>
      <c r="D15" s="77">
        <f>'Type Data'!D53</f>
        <v>166068.64156150917</v>
      </c>
      <c r="E15" s="76">
        <f>'Type Data'!E53</f>
        <v>-13113.487825293094</v>
      </c>
      <c r="F15" s="78">
        <f>'Type Data'!F53</f>
        <v>-7.3185243808465278E-2</v>
      </c>
      <c r="G15" s="95">
        <f>'Type Data'!G53</f>
        <v>24.177001995949471</v>
      </c>
      <c r="H15" s="81">
        <f>'Type Data'!H53</f>
        <v>-1.6734696438552277</v>
      </c>
      <c r="I15" s="178">
        <f>'Type Data'!I53</f>
        <v>6.9282918186826459</v>
      </c>
      <c r="J15" s="179">
        <f>'Type Data'!J53</f>
        <v>9.1124395985779927E-3</v>
      </c>
      <c r="K15" s="78">
        <f>'Type Data'!K53</f>
        <v>1.3169827084009288E-3</v>
      </c>
      <c r="L15" s="79">
        <f>'Type Data'!L53</f>
        <v>1150572.0106703448</v>
      </c>
      <c r="M15" s="80">
        <f>'Type Data'!M53</f>
        <v>-89221.28408319084</v>
      </c>
      <c r="N15" s="78">
        <f>'Type Data'!N53</f>
        <v>-7.1964644800670233E-2</v>
      </c>
      <c r="O15" s="77">
        <f>'Type Data'!O53</f>
        <v>489318.29715681076</v>
      </c>
      <c r="P15" s="76">
        <f>'Type Data'!P53</f>
        <v>-39396.096357464907</v>
      </c>
      <c r="Q15" s="78">
        <f>'Type Data'!Q53</f>
        <v>-7.4513001425222561E-2</v>
      </c>
    </row>
    <row r="16" spans="2:17" ht="15" thickBot="1">
      <c r="B16" s="352"/>
      <c r="C16" s="152" t="s">
        <v>77</v>
      </c>
      <c r="D16" s="144">
        <f>'Type Data'!D54</f>
        <v>214.62348231673241</v>
      </c>
      <c r="E16" s="138">
        <f>'Type Data'!E54</f>
        <v>-129.31196027994156</v>
      </c>
      <c r="F16" s="140">
        <f>'Type Data'!F54</f>
        <v>-0.37597741978451182</v>
      </c>
      <c r="G16" s="141">
        <f>'Type Data'!G54</f>
        <v>3.1245828902787529E-2</v>
      </c>
      <c r="H16" s="142">
        <f>'Type Data'!H54</f>
        <v>-1.8373479870891211E-2</v>
      </c>
      <c r="I16" s="180">
        <f>'Type Data'!I54</f>
        <v>6.3239142075222343</v>
      </c>
      <c r="J16" s="181">
        <f>'Type Data'!J54</f>
        <v>-0.2966878145400047</v>
      </c>
      <c r="K16" s="140">
        <f>'Type Data'!K54</f>
        <v>-4.4812815141483157E-2</v>
      </c>
      <c r="L16" s="143">
        <f>'Type Data'!L54</f>
        <v>1357.2604890906812</v>
      </c>
      <c r="M16" s="139">
        <f>'Type Data'!M54</f>
        <v>-919.7991976237297</v>
      </c>
      <c r="N16" s="140">
        <f>'Type Data'!N54</f>
        <v>-0.40394162831581981</v>
      </c>
      <c r="O16" s="144">
        <f>'Type Data'!O54</f>
        <v>858.49392926692963</v>
      </c>
      <c r="P16" s="138">
        <f>'Type Data'!P54</f>
        <v>-517.24784111976624</v>
      </c>
      <c r="Q16" s="140">
        <f>'Type Data'!Q54</f>
        <v>-0.37597741978451182</v>
      </c>
    </row>
    <row r="17" spans="2:17" ht="15" customHeight="1" thickBot="1">
      <c r="B17" s="94" t="s">
        <v>78</v>
      </c>
      <c r="C17" s="153" t="s">
        <v>79</v>
      </c>
      <c r="D17" s="137">
        <f>Granola!D15</f>
        <v>13198.741191765952</v>
      </c>
      <c r="E17" s="131">
        <f>Granola!E15</f>
        <v>1086.7771518070604</v>
      </c>
      <c r="F17" s="133">
        <f>Granola!F15</f>
        <v>8.972757417555452E-2</v>
      </c>
      <c r="G17" s="134">
        <f>Granola!G15</f>
        <v>1.9215306943975592</v>
      </c>
      <c r="H17" s="135">
        <f>Granola!H15</f>
        <v>0.17414671147033522</v>
      </c>
      <c r="I17" s="184">
        <f>Granola!I15</f>
        <v>5.8897622698836125</v>
      </c>
      <c r="J17" s="185">
        <f>Granola!J15</f>
        <v>-0.44161756245923289</v>
      </c>
      <c r="K17" s="133">
        <f>Granola!K15</f>
        <v>-6.9750603210267048E-2</v>
      </c>
      <c r="L17" s="136">
        <f>Granola!L15</f>
        <v>77737.447881221771</v>
      </c>
      <c r="M17" s="132">
        <f>Granola!M15</f>
        <v>1052.0030285642715</v>
      </c>
      <c r="N17" s="133">
        <f>Granola!N15</f>
        <v>1.3718418541948574E-2</v>
      </c>
      <c r="O17" s="137">
        <f>Granola!O15</f>
        <v>31566.118744850159</v>
      </c>
      <c r="P17" s="131">
        <f>Granola!P15</f>
        <v>3374.2113164934854</v>
      </c>
      <c r="Q17" s="133">
        <f>Granola!Q15</f>
        <v>0.11968723028295537</v>
      </c>
    </row>
    <row r="18" spans="2:17">
      <c r="B18" s="348" t="s">
        <v>80</v>
      </c>
      <c r="C18" s="154" t="s">
        <v>14</v>
      </c>
      <c r="D18" s="125">
        <f>'NB vs PL'!D27</f>
        <v>657761.50531203614</v>
      </c>
      <c r="E18" s="117">
        <f>'NB vs PL'!E27</f>
        <v>-3809.8626893318724</v>
      </c>
      <c r="F18" s="121">
        <f>'NB vs PL'!F27</f>
        <v>-5.7588083064138811E-3</v>
      </c>
      <c r="G18" s="122">
        <f>'NB vs PL'!G27</f>
        <v>95.759807976135676</v>
      </c>
      <c r="H18" s="123">
        <f>'NB vs PL'!H27</f>
        <v>0.31540208168368622</v>
      </c>
      <c r="I18" s="186">
        <f>'NB vs PL'!I27</f>
        <v>6.1386284593880021</v>
      </c>
      <c r="J18" s="187">
        <f>'NB vs PL'!J27</f>
        <v>0.25363938499533578</v>
      </c>
      <c r="K18" s="121">
        <f>'NB vs PL'!K27</f>
        <v>4.309938077863152E-2</v>
      </c>
      <c r="L18" s="124">
        <f>'NB vs PL'!L27</f>
        <v>4037753.4959983574</v>
      </c>
      <c r="M18" s="118">
        <f>'NB vs PL'!M27</f>
        <v>144413.22337929672</v>
      </c>
      <c r="N18" s="121">
        <f>'NB vs PL'!N27</f>
        <v>3.709237140018834E-2</v>
      </c>
      <c r="O18" s="125">
        <f>'NB vs PL'!O27</f>
        <v>1549204.8743290901</v>
      </c>
      <c r="P18" s="117">
        <f>'NB vs PL'!P27</f>
        <v>-32085.935864905128</v>
      </c>
      <c r="Q18" s="121">
        <f>'NB vs PL'!Q27</f>
        <v>-2.0290977256086612E-2</v>
      </c>
    </row>
    <row r="19" spans="2:17" ht="15" thickBot="1">
      <c r="B19" s="350"/>
      <c r="C19" s="155" t="s">
        <v>13</v>
      </c>
      <c r="D19" s="130">
        <f>'NB vs PL'!D28</f>
        <v>29125.320396675368</v>
      </c>
      <c r="E19" s="119">
        <f>'NB vs PL'!E28</f>
        <v>-2451.7070490115984</v>
      </c>
      <c r="F19" s="126">
        <f>'NB vs PL'!F28</f>
        <v>-7.7642110335704562E-2</v>
      </c>
      <c r="G19" s="127">
        <f>'NB vs PL'!G28</f>
        <v>4.2401920238642852</v>
      </c>
      <c r="H19" s="128">
        <f>'NB vs PL'!H28</f>
        <v>-0.31540208168377326</v>
      </c>
      <c r="I19" s="188">
        <f>'NB vs PL'!I28</f>
        <v>7.3832742615732645</v>
      </c>
      <c r="J19" s="189">
        <f>'NB vs PL'!J28</f>
        <v>0.48787307087846532</v>
      </c>
      <c r="K19" s="126">
        <f>'NB vs PL'!K28</f>
        <v>7.075339887936323E-2</v>
      </c>
      <c r="L19" s="129">
        <f>'NB vs PL'!L28</f>
        <v>215040.22844484806</v>
      </c>
      <c r="M19" s="120">
        <f>'NB vs PL'!M28</f>
        <v>-2696.0442027442041</v>
      </c>
      <c r="N19" s="126">
        <f>'NB vs PL'!N28</f>
        <v>-1.2382154658758998E-2</v>
      </c>
      <c r="O19" s="130">
        <f>'NB vs PL'!O28</f>
        <v>70292.005412459373</v>
      </c>
      <c r="P19" s="119">
        <f>'NB vs PL'!P28</f>
        <v>-7175.4607423499401</v>
      </c>
      <c r="Q19" s="126">
        <f>'NB vs PL'!Q28</f>
        <v>-9.2625473615087064E-2</v>
      </c>
    </row>
    <row r="20" spans="2:17">
      <c r="B20" s="351" t="s">
        <v>62</v>
      </c>
      <c r="C20" s="150" t="s">
        <v>70</v>
      </c>
      <c r="D20" s="116">
        <f>Package!D51</f>
        <v>345352.67121595982</v>
      </c>
      <c r="E20" s="110">
        <f>Package!E51</f>
        <v>-30400.528455528896</v>
      </c>
      <c r="F20" s="112">
        <f>Package!F51</f>
        <v>-8.0905574409232683E-2</v>
      </c>
      <c r="G20" s="113">
        <f>Package!G51</f>
        <v>50.277958215261158</v>
      </c>
      <c r="H20" s="114">
        <f>Package!H51</f>
        <v>-3.9316745473079564</v>
      </c>
      <c r="I20" s="182">
        <f>Package!I51</f>
        <v>5.832366558863467</v>
      </c>
      <c r="J20" s="183">
        <f>Package!J51</f>
        <v>8.7469441881078858E-2</v>
      </c>
      <c r="K20" s="112">
        <f>Package!K51</f>
        <v>1.5225588918296203E-2</v>
      </c>
      <c r="L20" s="115">
        <f>Package!L51</f>
        <v>2014223.370614134</v>
      </c>
      <c r="M20" s="111">
        <f>Package!M51</f>
        <v>-144440.10287550907</v>
      </c>
      <c r="N20" s="112">
        <f>Package!N51</f>
        <v>-6.6911820508089984E-2</v>
      </c>
      <c r="O20" s="116">
        <f>Package!O51</f>
        <v>971200.65288591385</v>
      </c>
      <c r="P20" s="110">
        <f>Package!P51</f>
        <v>-86617.186068614712</v>
      </c>
      <c r="Q20" s="112">
        <f>Package!Q51</f>
        <v>-8.1882894085262295E-2</v>
      </c>
    </row>
    <row r="21" spans="2:17">
      <c r="B21" s="349"/>
      <c r="C21" s="151" t="s">
        <v>71</v>
      </c>
      <c r="D21" s="77">
        <f>Package!D52</f>
        <v>21151.319101949906</v>
      </c>
      <c r="E21" s="76">
        <f>Package!E52</f>
        <v>-1372.5603112365097</v>
      </c>
      <c r="F21" s="78">
        <f>Package!F52</f>
        <v>-6.0938006551080885E-2</v>
      </c>
      <c r="G21" s="95">
        <f>Package!G52</f>
        <v>3.0793019039383287</v>
      </c>
      <c r="H21" s="81">
        <f>Package!H52</f>
        <v>-0.1702013137181666</v>
      </c>
      <c r="I21" s="178">
        <f>Package!I52</f>
        <v>4.7499552976597235</v>
      </c>
      <c r="J21" s="179">
        <f>Package!J52</f>
        <v>0.18378176745112196</v>
      </c>
      <c r="K21" s="78">
        <f>Package!K52</f>
        <v>4.0248528934625501E-2</v>
      </c>
      <c r="L21" s="79">
        <f>Package!L52</f>
        <v>100467.82022079825</v>
      </c>
      <c r="M21" s="80">
        <f>Package!M52</f>
        <v>-2380.1217533040035</v>
      </c>
      <c r="N21" s="78">
        <f>Package!N52</f>
        <v>-2.314214273634501E-2</v>
      </c>
      <c r="O21" s="77">
        <f>Package!O52</f>
        <v>17307.563901543617</v>
      </c>
      <c r="P21" s="76">
        <f>Package!P52</f>
        <v>-1241.9504779577255</v>
      </c>
      <c r="Q21" s="78">
        <f>Package!Q52</f>
        <v>-6.6953261015295223E-2</v>
      </c>
    </row>
    <row r="22" spans="2:17">
      <c r="B22" s="349"/>
      <c r="C22" s="151" t="s">
        <v>72</v>
      </c>
      <c r="D22" s="77">
        <f>Package!D53</f>
        <v>326.15334814786911</v>
      </c>
      <c r="E22" s="76">
        <f>Package!E53</f>
        <v>-90.190301209688187</v>
      </c>
      <c r="F22" s="78">
        <f>Package!F53</f>
        <v>-0.21662465933816241</v>
      </c>
      <c r="G22" s="95">
        <f>Package!G53</f>
        <v>4.7482836464559169E-2</v>
      </c>
      <c r="H22" s="81">
        <f>Package!H53</f>
        <v>-1.2582750081166182E-2</v>
      </c>
      <c r="I22" s="178">
        <f>Package!I53</f>
        <v>7.2325869585764533</v>
      </c>
      <c r="J22" s="179">
        <f>Package!J53</f>
        <v>-0.50612731754943585</v>
      </c>
      <c r="K22" s="78">
        <f>Package!K53</f>
        <v>-6.5401990497420251E-2</v>
      </c>
      <c r="L22" s="79">
        <f>Package!L53</f>
        <v>2358.9324523103237</v>
      </c>
      <c r="M22" s="80">
        <f>Package!M53</f>
        <v>-863.03209074735651</v>
      </c>
      <c r="N22" s="78">
        <f>Package!N53</f>
        <v>-0.26785896592404129</v>
      </c>
      <c r="O22" s="77">
        <f>Package!O53</f>
        <v>2463.6700720787048</v>
      </c>
      <c r="P22" s="76">
        <f>Package!P53</f>
        <v>-728.98354685306549</v>
      </c>
      <c r="Q22" s="78">
        <f>Package!Q53</f>
        <v>-0.22833154919479678</v>
      </c>
    </row>
    <row r="23" spans="2:17" ht="15" thickBot="1">
      <c r="B23" s="352"/>
      <c r="C23" s="152" t="s">
        <v>73</v>
      </c>
      <c r="D23" s="144">
        <f>Package!D54</f>
        <v>319949.74204792682</v>
      </c>
      <c r="E23" s="138">
        <f>Package!E54</f>
        <v>25527.799755782296</v>
      </c>
      <c r="F23" s="140">
        <f>Package!F54</f>
        <v>8.6704814040157244E-2</v>
      </c>
      <c r="G23" s="141">
        <f>Package!G54</f>
        <v>46.579688250362224</v>
      </c>
      <c r="H23" s="142">
        <f>Package!H54</f>
        <v>4.1036550912212562</v>
      </c>
      <c r="I23" s="180">
        <f>Package!I54</f>
        <v>6.6729848790717945</v>
      </c>
      <c r="J23" s="181">
        <f>Package!J54</f>
        <v>0.4027386368874577</v>
      </c>
      <c r="K23" s="140">
        <f>Package!K54</f>
        <v>6.4230114947950986E-2</v>
      </c>
      <c r="L23" s="143">
        <f>Package!L54</f>
        <v>2135019.7907487368</v>
      </c>
      <c r="M23" s="139">
        <f>Package!M54</f>
        <v>288921.71347480407</v>
      </c>
      <c r="N23" s="140">
        <f>Package!N54</f>
        <v>0.15650398916044833</v>
      </c>
      <c r="O23" s="144">
        <f>Package!O54</f>
        <v>628037.93975162506</v>
      </c>
      <c r="P23" s="138">
        <f>Package!P54</f>
        <v>48963.0063780403</v>
      </c>
      <c r="Q23" s="140">
        <f>Package!Q54</f>
        <v>8.455383501542843E-2</v>
      </c>
    </row>
    <row r="24" spans="2:17">
      <c r="B24" s="348" t="s">
        <v>81</v>
      </c>
      <c r="C24" s="156" t="s">
        <v>82</v>
      </c>
      <c r="D24" s="116">
        <f>Flavor!D159</f>
        <v>156005.51366424136</v>
      </c>
      <c r="E24" s="110">
        <f>Flavor!E159</f>
        <v>-19589.630048398714</v>
      </c>
      <c r="F24" s="112">
        <f>Flavor!F159</f>
        <v>-0.11156134295181291</v>
      </c>
      <c r="G24" s="113">
        <f>Flavor!G159</f>
        <v>22.71196765249924</v>
      </c>
      <c r="H24" s="114">
        <f>Flavor!H159</f>
        <v>-2.6210122499338802</v>
      </c>
      <c r="I24" s="182">
        <f>Flavor!I159</f>
        <v>5.6809974115096056</v>
      </c>
      <c r="J24" s="183">
        <f>Flavor!J159</f>
        <v>0.22293418148647159</v>
      </c>
      <c r="K24" s="112">
        <f>Flavor!K159</f>
        <v>4.0844924672213206E-2</v>
      </c>
      <c r="L24" s="115">
        <f>Flavor!L159</f>
        <v>886266.9193077815</v>
      </c>
      <c r="M24" s="111">
        <f>Flavor!M159</f>
        <v>-72142.477960807155</v>
      </c>
      <c r="N24" s="112">
        <f>Flavor!N159</f>
        <v>-7.527313292879749E-2</v>
      </c>
      <c r="O24" s="116">
        <f>Flavor!O159</f>
        <v>410839.37730801105</v>
      </c>
      <c r="P24" s="110">
        <f>Flavor!P159</f>
        <v>-43109.523267629556</v>
      </c>
      <c r="Q24" s="112">
        <f>Flavor!Q159</f>
        <v>-9.4965585802638822E-2</v>
      </c>
    </row>
    <row r="25" spans="2:17">
      <c r="B25" s="349"/>
      <c r="C25" s="151" t="s">
        <v>83</v>
      </c>
      <c r="D25" s="77">
        <f>Flavor!D160</f>
        <v>207916.84462493969</v>
      </c>
      <c r="E25" s="76">
        <f>Flavor!E160</f>
        <v>13082.551527180185</v>
      </c>
      <c r="F25" s="78">
        <f>Flavor!F160</f>
        <v>6.7147067999040189E-2</v>
      </c>
      <c r="G25" s="95">
        <f>Flavor!G160</f>
        <v>30.269447140788685</v>
      </c>
      <c r="H25" s="81">
        <f>Flavor!H160</f>
        <v>2.1608495623295063</v>
      </c>
      <c r="I25" s="178">
        <f>Flavor!I160</f>
        <v>6.536149314447071</v>
      </c>
      <c r="J25" s="179">
        <f>Flavor!J160</f>
        <v>0.36235343357648997</v>
      </c>
      <c r="K25" s="78">
        <f>Flavor!K160</f>
        <v>5.8692162904063115E-2</v>
      </c>
      <c r="L25" s="79">
        <f>Flavor!L160</f>
        <v>1358975.5414572977</v>
      </c>
      <c r="M25" s="80">
        <f>Flavor!M160</f>
        <v>156108.38527801866</v>
      </c>
      <c r="N25" s="78">
        <f>Flavor!N160</f>
        <v>0.1297802375566332</v>
      </c>
      <c r="O25" s="77">
        <f>Flavor!O160</f>
        <v>453122.15858149529</v>
      </c>
      <c r="P25" s="76">
        <f>Flavor!P160</f>
        <v>13252.360336917103</v>
      </c>
      <c r="Q25" s="78">
        <f>Flavor!Q160</f>
        <v>3.0127916010156425E-2</v>
      </c>
    </row>
    <row r="26" spans="2:17">
      <c r="B26" s="349"/>
      <c r="C26" s="151" t="s">
        <v>84</v>
      </c>
      <c r="D26" s="77">
        <f>Flavor!D161</f>
        <v>36183.896926253568</v>
      </c>
      <c r="E26" s="76">
        <f>Flavor!E161</f>
        <v>3032.3875034105586</v>
      </c>
      <c r="F26" s="78">
        <f>Flavor!F161</f>
        <v>9.1470571210887169E-2</v>
      </c>
      <c r="G26" s="95">
        <f>Flavor!G161</f>
        <v>5.267810587125469</v>
      </c>
      <c r="H26" s="81">
        <f>Flavor!H161</f>
        <v>0.48506714566348297</v>
      </c>
      <c r="I26" s="178">
        <f>Flavor!I161</f>
        <v>5.4787721519199817</v>
      </c>
      <c r="J26" s="179">
        <f>Flavor!J161</f>
        <v>0.1934894033730199</v>
      </c>
      <c r="K26" s="78">
        <f>Flavor!K161</f>
        <v>3.6609092186451954E-2</v>
      </c>
      <c r="L26" s="79">
        <f>Flavor!L161</f>
        <v>198243.32682750106</v>
      </c>
      <c r="M26" s="80">
        <f>Flavor!M161</f>
        <v>23028.225986656849</v>
      </c>
      <c r="N26" s="78">
        <f>Flavor!N161</f>
        <v>0.13142831797114579</v>
      </c>
      <c r="O26" s="77">
        <f>Flavor!O161</f>
        <v>76977.354091048241</v>
      </c>
      <c r="P26" s="76">
        <f>Flavor!P161</f>
        <v>10401.634419895272</v>
      </c>
      <c r="Q26" s="78">
        <f>Flavor!Q161</f>
        <v>0.15623765648007354</v>
      </c>
    </row>
    <row r="27" spans="2:17">
      <c r="B27" s="349"/>
      <c r="C27" s="151" t="s">
        <v>85</v>
      </c>
      <c r="D27" s="77">
        <f>Flavor!D162</f>
        <v>1882.2161621423129</v>
      </c>
      <c r="E27" s="76">
        <f>Flavor!E162</f>
        <v>811.76538776854295</v>
      </c>
      <c r="F27" s="78">
        <f>Flavor!F162</f>
        <v>0.75833976414603288</v>
      </c>
      <c r="G27" s="95">
        <f>Flavor!G162</f>
        <v>0.2740212931293729</v>
      </c>
      <c r="H27" s="81">
        <f>Flavor!H162</f>
        <v>0.11958816143563666</v>
      </c>
      <c r="I27" s="178">
        <f>Flavor!I162</f>
        <v>6.6135774706062467</v>
      </c>
      <c r="J27" s="179">
        <f>Flavor!J162</f>
        <v>0.11587214234063481</v>
      </c>
      <c r="K27" s="78">
        <f>Flavor!K162</f>
        <v>1.7832778879119125E-2</v>
      </c>
      <c r="L27" s="79">
        <f>Flavor!L162</f>
        <v>12448.182404755355</v>
      </c>
      <c r="M27" s="80">
        <f>Flavor!M162</f>
        <v>5492.7087044608597</v>
      </c>
      <c r="N27" s="78">
        <f>Flavor!N162</f>
        <v>0.78969584835441164</v>
      </c>
      <c r="O27" s="77">
        <f>Flavor!O162</f>
        <v>4762.4024320840836</v>
      </c>
      <c r="P27" s="76">
        <f>Flavor!P162</f>
        <v>1725.4084213972092</v>
      </c>
      <c r="Q27" s="78">
        <f>Flavor!Q162</f>
        <v>0.56813033391757495</v>
      </c>
    </row>
    <row r="28" spans="2:17">
      <c r="B28" s="349"/>
      <c r="C28" s="151" t="s">
        <v>86</v>
      </c>
      <c r="D28" s="77">
        <f>Flavor!D163</f>
        <v>5326.8060606587287</v>
      </c>
      <c r="E28" s="76">
        <f>Flavor!E163</f>
        <v>-120.2315514151669</v>
      </c>
      <c r="F28" s="78">
        <f>Flavor!F163</f>
        <v>-2.2072832974140259E-2</v>
      </c>
      <c r="G28" s="95">
        <f>Flavor!G163</f>
        <v>0.77549981471295104</v>
      </c>
      <c r="H28" s="81">
        <f>Flavor!H163</f>
        <v>-1.0340222983559633E-2</v>
      </c>
      <c r="I28" s="178">
        <f>Flavor!I163</f>
        <v>4.2407523229514039</v>
      </c>
      <c r="J28" s="179">
        <f>Flavor!J163</f>
        <v>-1.0121364956668497</v>
      </c>
      <c r="K28" s="78">
        <f>Flavor!K163</f>
        <v>-0.19268188050724577</v>
      </c>
      <c r="L28" s="79">
        <f>Flavor!L163</f>
        <v>22589.66517565012</v>
      </c>
      <c r="M28" s="80">
        <f>Flavor!M163</f>
        <v>-6023.0177914059168</v>
      </c>
      <c r="N28" s="78">
        <f>Flavor!N163</f>
        <v>-0.21050167851580631</v>
      </c>
      <c r="O28" s="77">
        <f>Flavor!O163</f>
        <v>6488.8331792354584</v>
      </c>
      <c r="P28" s="76">
        <f>Flavor!P163</f>
        <v>-3048.5303425788879</v>
      </c>
      <c r="Q28" s="78">
        <f>Flavor!Q163</f>
        <v>-0.31964078286479625</v>
      </c>
    </row>
    <row r="29" spans="2:17">
      <c r="B29" s="349"/>
      <c r="C29" s="151" t="s">
        <v>87</v>
      </c>
      <c r="D29" s="77">
        <f>Flavor!D164</f>
        <v>73076.521718154705</v>
      </c>
      <c r="E29" s="76">
        <f>Flavor!E164</f>
        <v>-3478.0220885291055</v>
      </c>
      <c r="F29" s="78">
        <f>Flavor!F164</f>
        <v>-4.5431948459020759E-2</v>
      </c>
      <c r="G29" s="95">
        <f>Flavor!G164</f>
        <v>10.63880088874267</v>
      </c>
      <c r="H29" s="81">
        <f>Flavor!H164</f>
        <v>-0.40566582423427988</v>
      </c>
      <c r="I29" s="178">
        <f>Flavor!I164</f>
        <v>5.658753790229321</v>
      </c>
      <c r="J29" s="179">
        <f>Flavor!J164</f>
        <v>0.22946978405211027</v>
      </c>
      <c r="K29" s="78">
        <f>Flavor!K164</f>
        <v>4.226520178186096E-2</v>
      </c>
      <c r="L29" s="79">
        <f>Flavor!L164</f>
        <v>413522.04424938321</v>
      </c>
      <c r="M29" s="80">
        <f>Flavor!M164</f>
        <v>-2114.3160404378432</v>
      </c>
      <c r="N29" s="78">
        <f>Flavor!N164</f>
        <v>-5.0869371461234568E-3</v>
      </c>
      <c r="O29" s="77">
        <f>Flavor!O164</f>
        <v>194941.43884909153</v>
      </c>
      <c r="P29" s="76">
        <f>Flavor!P164</f>
        <v>-9107.6238981131173</v>
      </c>
      <c r="Q29" s="78">
        <f>Flavor!Q164</f>
        <v>-4.4634480430799657E-2</v>
      </c>
    </row>
    <row r="30" spans="2:17">
      <c r="B30" s="349"/>
      <c r="C30" s="151" t="s">
        <v>88</v>
      </c>
      <c r="D30" s="77">
        <f>Flavor!D165</f>
        <v>1.4130680868387222</v>
      </c>
      <c r="E30" s="76">
        <f>Flavor!E165</f>
        <v>-83.02363830845357</v>
      </c>
      <c r="F30" s="78">
        <f>Flavor!F165</f>
        <v>-0.983264765441899</v>
      </c>
      <c r="G30" s="95">
        <f>Flavor!G165</f>
        <v>2.0572065643867263E-4</v>
      </c>
      <c r="H30" s="81">
        <f>Flavor!H165</f>
        <v>-1.1975899751242395E-2</v>
      </c>
      <c r="I30" s="178">
        <f>Flavor!I165</f>
        <v>9.3582045134238445</v>
      </c>
      <c r="J30" s="179">
        <f>Flavor!J165</f>
        <v>1.3798557576220931</v>
      </c>
      <c r="K30" s="78">
        <f>Flavor!K165</f>
        <v>0.17295004265371078</v>
      </c>
      <c r="L30" s="79">
        <f>Flavor!L165</f>
        <v>13.223780148029327</v>
      </c>
      <c r="M30" s="80">
        <f>Flavor!M165</f>
        <v>-660.44171126484878</v>
      </c>
      <c r="N30" s="78">
        <f>Flavor!N165</f>
        <v>-0.98037040591125568</v>
      </c>
      <c r="O30" s="77">
        <f>Flavor!O165</f>
        <v>5.0233490467071533</v>
      </c>
      <c r="P30" s="76">
        <f>Flavor!P165</f>
        <v>-266.12787663936615</v>
      </c>
      <c r="Q30" s="78">
        <f>Flavor!Q165</f>
        <v>-0.98147399469061236</v>
      </c>
    </row>
    <row r="31" spans="2:17">
      <c r="B31" s="349"/>
      <c r="C31" s="151" t="s">
        <v>89</v>
      </c>
      <c r="D31" s="77">
        <f>Flavor!D166</f>
        <v>40310.323353155123</v>
      </c>
      <c r="E31" s="76">
        <f>Flavor!E166</f>
        <v>-11485.163654530726</v>
      </c>
      <c r="F31" s="78">
        <f>Flavor!F166</f>
        <v>-0.22174062487000964</v>
      </c>
      <c r="G31" s="95">
        <f>Flavor!G166</f>
        <v>5.8685538642503463</v>
      </c>
      <c r="H31" s="81">
        <f>Flavor!H166</f>
        <v>-1.6039422632606604</v>
      </c>
      <c r="I31" s="178">
        <f>Flavor!I166</f>
        <v>6.5146179551283385</v>
      </c>
      <c r="J31" s="179">
        <f>Flavor!J166</f>
        <v>8.4152216362028298E-2</v>
      </c>
      <c r="K31" s="78">
        <f>Flavor!K166</f>
        <v>1.3086488565628057E-2</v>
      </c>
      <c r="L31" s="79">
        <f>Flavor!L166</f>
        <v>262606.35629349353</v>
      </c>
      <c r="M31" s="80">
        <f>Flavor!M166</f>
        <v>-70462.748332145857</v>
      </c>
      <c r="N31" s="78">
        <f>Flavor!N166</f>
        <v>-0.21155594245627815</v>
      </c>
      <c r="O31" s="77">
        <f>Flavor!O166</f>
        <v>119241.03231108189</v>
      </c>
      <c r="P31" s="76">
        <f>Flavor!P166</f>
        <v>-33626.376359302987</v>
      </c>
      <c r="Q31" s="78">
        <f>Flavor!Q166</f>
        <v>-0.21997086659464943</v>
      </c>
    </row>
    <row r="32" spans="2:17">
      <c r="B32" s="349"/>
      <c r="C32" s="151" t="s">
        <v>90</v>
      </c>
      <c r="D32" s="77">
        <f>Flavor!D167</f>
        <v>536.81294846534729</v>
      </c>
      <c r="E32" s="76">
        <f>Flavor!E167</f>
        <v>-180.74599988758564</v>
      </c>
      <c r="F32" s="78">
        <f>Flavor!F167</f>
        <v>-0.25189010645392346</v>
      </c>
      <c r="G32" s="95">
        <f>Flavor!G167</f>
        <v>7.8151586021682401E-2</v>
      </c>
      <c r="H32" s="81">
        <f>Flavor!H167</f>
        <v>-2.5370106168073614E-2</v>
      </c>
      <c r="I32" s="178">
        <f>Flavor!I167</f>
        <v>4.4224593962290086</v>
      </c>
      <c r="J32" s="179">
        <f>Flavor!J167</f>
        <v>-0.48543694672113347</v>
      </c>
      <c r="K32" s="78">
        <f>Flavor!K167</f>
        <v>-9.8909372325768546E-2</v>
      </c>
      <c r="L32" s="79">
        <f>Flavor!L167</f>
        <v>2374.0334679579737</v>
      </c>
      <c r="M32" s="80">
        <f>Flavor!M167</f>
        <v>-1147.6714705145355</v>
      </c>
      <c r="N32" s="78">
        <f>Flavor!N167</f>
        <v>-0.32588518645526338</v>
      </c>
      <c r="O32" s="77">
        <f>Flavor!O167</f>
        <v>1410.4189034700394</v>
      </c>
      <c r="P32" s="76">
        <f>Flavor!P167</f>
        <v>-503.07162547111511</v>
      </c>
      <c r="Q32" s="78">
        <f>Flavor!Q167</f>
        <v>-0.26290782100159854</v>
      </c>
    </row>
    <row r="33" spans="2:17">
      <c r="B33" s="349"/>
      <c r="C33" s="151" t="s">
        <v>91</v>
      </c>
      <c r="D33" s="77">
        <f>Flavor!D168</f>
        <v>4705.7354334863785</v>
      </c>
      <c r="E33" s="76">
        <f>Flavor!E168</f>
        <v>440.43403232189485</v>
      </c>
      <c r="F33" s="78">
        <f>Flavor!F168</f>
        <v>0.10325976780952702</v>
      </c>
      <c r="G33" s="95">
        <f>Flavor!G168</f>
        <v>0.68508162587499433</v>
      </c>
      <c r="H33" s="81">
        <f>Flavor!H168</f>
        <v>6.9729786473631705E-2</v>
      </c>
      <c r="I33" s="178">
        <f>Flavor!I168</f>
        <v>5.9714923424175979</v>
      </c>
      <c r="J33" s="179">
        <f>Flavor!J168</f>
        <v>-0.64780679635804805</v>
      </c>
      <c r="K33" s="78">
        <f>Flavor!K168</f>
        <v>-9.78663726742936E-2</v>
      </c>
      <c r="L33" s="79">
        <f>Flavor!L168</f>
        <v>28100.263106507064</v>
      </c>
      <c r="M33" s="80">
        <f>Flavor!M168</f>
        <v>-133.04278483955932</v>
      </c>
      <c r="N33" s="78">
        <f>Flavor!N168</f>
        <v>-4.7122637834748323E-3</v>
      </c>
      <c r="O33" s="77">
        <f>Flavor!O168</f>
        <v>13637.328248858452</v>
      </c>
      <c r="P33" s="76">
        <f>Flavor!P168</f>
        <v>986.24421757760138</v>
      </c>
      <c r="Q33" s="78">
        <f>Flavor!Q168</f>
        <v>7.7957289283592704E-2</v>
      </c>
    </row>
    <row r="34" spans="2:17">
      <c r="B34" s="349"/>
      <c r="C34" s="151" t="s">
        <v>92</v>
      </c>
      <c r="D34" s="77">
        <f>Flavor!D169</f>
        <v>3.7847147866249085</v>
      </c>
      <c r="E34" s="76">
        <f>Flavor!E169</f>
        <v>0.49707147321701051</v>
      </c>
      <c r="F34" s="78">
        <f>Flavor!F169</f>
        <v>0.1511938570677113</v>
      </c>
      <c r="G34" s="95">
        <f>Flavor!G169</f>
        <v>5.5099539618043208E-4</v>
      </c>
      <c r="H34" s="81">
        <f>Flavor!H169</f>
        <v>7.6689557055248728E-5</v>
      </c>
      <c r="I34" s="178">
        <f>Flavor!I169</f>
        <v>7.3451278009872416</v>
      </c>
      <c r="J34" s="179">
        <f>Flavor!J169</f>
        <v>1.8312932850586563</v>
      </c>
      <c r="K34" s="78">
        <f>Flavor!K169</f>
        <v>0.33212699433911974</v>
      </c>
      <c r="L34" s="79">
        <f>Flavor!L169</f>
        <v>27.799213798046111</v>
      </c>
      <c r="M34" s="80">
        <f>Flavor!M169</f>
        <v>9.6716926205158238</v>
      </c>
      <c r="N34" s="78">
        <f>Flavor!N169</f>
        <v>0.53353641271726848</v>
      </c>
      <c r="O34" s="77">
        <f>Flavor!O169</f>
        <v>9.4820051193237305</v>
      </c>
      <c r="P34" s="76">
        <f>Flavor!P169</f>
        <v>-1.0153530836105347</v>
      </c>
      <c r="Q34" s="78">
        <f>Flavor!Q169</f>
        <v>-9.6724629566962761E-2</v>
      </c>
    </row>
    <row r="35" spans="2:17">
      <c r="B35" s="349"/>
      <c r="C35" s="151" t="s">
        <v>93</v>
      </c>
      <c r="D35" s="77">
        <f>Flavor!D170</f>
        <v>765.88285486258269</v>
      </c>
      <c r="E35" s="76">
        <f>Flavor!E170</f>
        <v>13.028995737695709</v>
      </c>
      <c r="F35" s="78">
        <f>Flavor!F170</f>
        <v>1.7306141928847305E-2</v>
      </c>
      <c r="G35" s="95">
        <f>Flavor!G170</f>
        <v>0.11150058877200991</v>
      </c>
      <c r="H35" s="81">
        <f>Flavor!H170</f>
        <v>2.8869262330777912E-3</v>
      </c>
      <c r="I35" s="178">
        <f>Flavor!I170</f>
        <v>2.7741404993508119</v>
      </c>
      <c r="J35" s="179">
        <f>Flavor!J170</f>
        <v>-0.98660514198244531</v>
      </c>
      <c r="K35" s="78">
        <f>Flavor!K170</f>
        <v>-0.26234295963517351</v>
      </c>
      <c r="L35" s="79">
        <f>Flavor!L170</f>
        <v>2124.6666454327105</v>
      </c>
      <c r="M35" s="80">
        <f>Flavor!M170</f>
        <v>-706.62522383213036</v>
      </c>
      <c r="N35" s="78">
        <f>Flavor!N170</f>
        <v>-0.24957696219980638</v>
      </c>
      <c r="O35" s="77">
        <f>Flavor!O170</f>
        <v>571.21345746517181</v>
      </c>
      <c r="P35" s="76">
        <f>Flavor!P170</f>
        <v>-711.35943031311035</v>
      </c>
      <c r="Q35" s="78">
        <f>Flavor!Q170</f>
        <v>-0.55463470114774693</v>
      </c>
    </row>
    <row r="36" spans="2:17" ht="15" thickBot="1">
      <c r="B36" s="350"/>
      <c r="C36" s="157" t="s">
        <v>94</v>
      </c>
      <c r="D36" s="144">
        <f>Flavor!D171</f>
        <v>1344.7266895596981</v>
      </c>
      <c r="E36" s="138">
        <f>Flavor!E171</f>
        <v>-861.43572480852572</v>
      </c>
      <c r="F36" s="140">
        <f>Flavor!F171</f>
        <v>-0.39046795430753184</v>
      </c>
      <c r="G36" s="141">
        <f>Flavor!G171</f>
        <v>0.19577121575628489</v>
      </c>
      <c r="H36" s="142">
        <f>Flavor!H171</f>
        <v>-0.12251018384867726</v>
      </c>
      <c r="I36" s="180">
        <f>Flavor!I171</f>
        <v>3.6665911546396956</v>
      </c>
      <c r="J36" s="181">
        <f>Flavor!J171</f>
        <v>-0.14260802513148851</v>
      </c>
      <c r="K36" s="140">
        <f>Flavor!K171</f>
        <v>-3.7437796870484173E-2</v>
      </c>
      <c r="L36" s="143">
        <f>Flavor!L171</f>
        <v>4930.5629853475093</v>
      </c>
      <c r="M36" s="139">
        <f>Flavor!M171</f>
        <v>-3473.1490739059445</v>
      </c>
      <c r="N36" s="140">
        <f>Flavor!N171</f>
        <v>-0.41328749122021713</v>
      </c>
      <c r="O36" s="144">
        <f>Flavor!O171</f>
        <v>3260.5019680261612</v>
      </c>
      <c r="P36" s="138">
        <f>Flavor!P171</f>
        <v>-2185.6998988389969</v>
      </c>
      <c r="Q36" s="140">
        <f>Flavor!Q171</f>
        <v>-0.40132553883778255</v>
      </c>
    </row>
    <row r="37" spans="2:17">
      <c r="B37" s="351" t="s">
        <v>95</v>
      </c>
      <c r="C37" s="221" t="s">
        <v>144</v>
      </c>
      <c r="D37" s="116">
        <f>Fat!D51</f>
        <v>69698.379657461017</v>
      </c>
      <c r="E37" s="110">
        <f>Fat!E51</f>
        <v>-22766.889461021085</v>
      </c>
      <c r="F37" s="112">
        <f>Fat!F51</f>
        <v>-0.24622098305741483</v>
      </c>
      <c r="G37" s="113">
        <f>Fat!G51</f>
        <v>10.146996135141784</v>
      </c>
      <c r="H37" s="114">
        <f>Fat!H51</f>
        <v>-3.1928990050389068</v>
      </c>
      <c r="I37" s="182">
        <f>Fat!I51</f>
        <v>4.6413807283054203</v>
      </c>
      <c r="J37" s="183">
        <f>Fat!J51</f>
        <v>0.17310520664419382</v>
      </c>
      <c r="K37" s="112">
        <f>Fat!K51</f>
        <v>3.8740942854803263E-2</v>
      </c>
      <c r="L37" s="115">
        <f>Fat!L51</f>
        <v>323496.71613625408</v>
      </c>
      <c r="M37" s="111">
        <f>Fat!M51</f>
        <v>-89663.582469677262</v>
      </c>
      <c r="N37" s="112">
        <f>Fat!N51</f>
        <v>-0.21701887323689248</v>
      </c>
      <c r="O37" s="116">
        <f>Fat!O51</f>
        <v>104821.60051476955</v>
      </c>
      <c r="P37" s="110">
        <f>Fat!P51</f>
        <v>-41920.618444096413</v>
      </c>
      <c r="Q37" s="112">
        <f>Fat!Q51</f>
        <v>-0.28567523880668172</v>
      </c>
    </row>
    <row r="38" spans="2:17">
      <c r="B38" s="349"/>
      <c r="C38" s="222" t="s">
        <v>97</v>
      </c>
      <c r="D38" s="77">
        <f>Fat!D52</f>
        <v>10930.444194536089</v>
      </c>
      <c r="E38" s="76">
        <f>Fat!E52</f>
        <v>1191.3930542403214</v>
      </c>
      <c r="F38" s="78">
        <f>Fat!F52</f>
        <v>0.12233153282365244</v>
      </c>
      <c r="G38" s="95">
        <f>Fat!G52</f>
        <v>1.5913020581313888</v>
      </c>
      <c r="H38" s="81">
        <f>Fat!H52</f>
        <v>0.1862564424642783</v>
      </c>
      <c r="I38" s="178">
        <f>Fat!I52</f>
        <v>8.0522234799853525</v>
      </c>
      <c r="J38" s="179">
        <f>Fat!J52</f>
        <v>0.65462181505181949</v>
      </c>
      <c r="K38" s="78">
        <f>Fat!K52</f>
        <v>8.8491087341846117E-2</v>
      </c>
      <c r="L38" s="79">
        <f>Fat!L52</f>
        <v>88014.379389913083</v>
      </c>
      <c r="M38" s="80">
        <f>Fat!M52</f>
        <v>15968.758459588294</v>
      </c>
      <c r="N38" s="78">
        <f>Fat!N52</f>
        <v>0.22164787052125842</v>
      </c>
      <c r="O38" s="77">
        <f>Fat!O52</f>
        <v>32903.168642520905</v>
      </c>
      <c r="P38" s="76">
        <f>Fat!P52</f>
        <v>4931.7862415313721</v>
      </c>
      <c r="Q38" s="78">
        <f>Fat!Q52</f>
        <v>0.17631542734752009</v>
      </c>
    </row>
    <row r="39" spans="2:17">
      <c r="B39" s="349"/>
      <c r="C39" s="222" t="s">
        <v>59</v>
      </c>
      <c r="D39" s="77">
        <f>Fat!D53</f>
        <v>441365.62769557885</v>
      </c>
      <c r="E39" s="76">
        <f>Fat!E53</f>
        <v>28260.188072950463</v>
      </c>
      <c r="F39" s="78">
        <f>Fat!F53</f>
        <v>6.8409140530238791E-2</v>
      </c>
      <c r="G39" s="95">
        <f>Fat!G53</f>
        <v>64.255945983559911</v>
      </c>
      <c r="H39" s="81">
        <f>Fat!H53</f>
        <v>4.6575335316071289</v>
      </c>
      <c r="I39" s="178">
        <f>Fat!I53</f>
        <v>6.2820355930433687</v>
      </c>
      <c r="J39" s="179">
        <f>Fat!J53</f>
        <v>0.29555292603227823</v>
      </c>
      <c r="K39" s="78">
        <f>Fat!K53</f>
        <v>4.9370046231143744E-2</v>
      </c>
      <c r="L39" s="79">
        <f>Fat!L53</f>
        <v>2772674.5827295543</v>
      </c>
      <c r="M39" s="80">
        <f>Fat!M53</f>
        <v>299626.02878069272</v>
      </c>
      <c r="N39" s="78">
        <f>Fat!N53</f>
        <v>0.12115654919199313</v>
      </c>
      <c r="O39" s="77">
        <f>Fat!O53</f>
        <v>1007848.3658931255</v>
      </c>
      <c r="P39" s="76">
        <f>Fat!P53</f>
        <v>37720.99976444908</v>
      </c>
      <c r="Q39" s="78">
        <f>Fat!Q53</f>
        <v>3.8882523142271419E-2</v>
      </c>
    </row>
    <row r="40" spans="2:17" ht="15" thickBot="1">
      <c r="B40" s="352"/>
      <c r="C40" s="223" t="s">
        <v>15</v>
      </c>
      <c r="D40" s="109">
        <f>Fat!D54</f>
        <v>164892.37416113575</v>
      </c>
      <c r="E40" s="103">
        <f>Fat!E54</f>
        <v>-12946.261404512537</v>
      </c>
      <c r="F40" s="105">
        <f>Fat!F54</f>
        <v>-7.2797799889403034E-2</v>
      </c>
      <c r="G40" s="106">
        <f>Fat!G54</f>
        <v>24.005755823166975</v>
      </c>
      <c r="H40" s="107">
        <f>Fat!H54</f>
        <v>-1.6508909690324138</v>
      </c>
      <c r="I40" s="190">
        <f>Fat!I54</f>
        <v>6.48063957853637</v>
      </c>
      <c r="J40" s="191">
        <f>Fat!J54</f>
        <v>-1.7654855531894498E-3</v>
      </c>
      <c r="K40" s="105">
        <f>Fat!K54</f>
        <v>-2.7235039090193119E-4</v>
      </c>
      <c r="L40" s="108">
        <f>Fat!L54</f>
        <v>1068608.0461874842</v>
      </c>
      <c r="M40" s="104">
        <f>Fat!M54</f>
        <v>-84214.025594051927</v>
      </c>
      <c r="N40" s="105">
        <f>Fat!N54</f>
        <v>-7.3050323771048323E-2</v>
      </c>
      <c r="O40" s="109">
        <f>Fat!O54</f>
        <v>473923.7446911335</v>
      </c>
      <c r="P40" s="103">
        <f>Fat!P54</f>
        <v>-39993.564169138845</v>
      </c>
      <c r="Q40" s="105">
        <f>Fat!Q54</f>
        <v>-7.7821010266872701E-2</v>
      </c>
    </row>
    <row r="41" spans="2:17" ht="15" hidden="1" thickBot="1">
      <c r="B41" s="348" t="s">
        <v>98</v>
      </c>
      <c r="C41" s="154" t="s">
        <v>99</v>
      </c>
      <c r="D41" s="125">
        <f>Organic!D15</f>
        <v>1860.101798337543</v>
      </c>
      <c r="E41" s="117">
        <f>Organic!E15</f>
        <v>-216.71012103871112</v>
      </c>
      <c r="F41" s="121">
        <f>Organic!F15</f>
        <v>-0.10434749483901144</v>
      </c>
      <c r="G41" s="122">
        <f>Organic!G15</f>
        <v>0.27080178694915852</v>
      </c>
      <c r="H41" s="123">
        <f>Organic!H15</f>
        <v>-2.8818313597534395E-2</v>
      </c>
      <c r="I41" s="186">
        <f>Organic!I15</f>
        <v>2.2769899045366753</v>
      </c>
      <c r="J41" s="187">
        <f>Organic!J15</f>
        <v>-0.80854773243938993</v>
      </c>
      <c r="K41" s="121">
        <f>Organic!K15</f>
        <v>-0.26204435906080698</v>
      </c>
      <c r="L41" s="124">
        <f>Organic!L15</f>
        <v>4235.4330162250999</v>
      </c>
      <c r="M41" s="118">
        <f>Organic!M15</f>
        <v>-2172.6483259308334</v>
      </c>
      <c r="N41" s="121">
        <f>Organic!N15</f>
        <v>-0.33904818149512878</v>
      </c>
      <c r="O41" s="125">
        <f>Organic!O15</f>
        <v>953.4754204750061</v>
      </c>
      <c r="P41" s="117">
        <f>Organic!P15</f>
        <v>-343.83461451530457</v>
      </c>
      <c r="Q41" s="121">
        <f>Organic!Q15</f>
        <v>-0.26503657972388428</v>
      </c>
    </row>
    <row r="42" spans="2:17" hidden="1">
      <c r="B42" s="34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0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51" t="s">
        <v>63</v>
      </c>
      <c r="C44" s="150" t="s">
        <v>102</v>
      </c>
      <c r="D44" s="116">
        <f>Size!D87</f>
        <v>321504.53310215479</v>
      </c>
      <c r="E44" s="110">
        <f>Size!E87</f>
        <v>-27530.897689801059</v>
      </c>
      <c r="F44" s="112">
        <f>Size!F87</f>
        <v>-7.8877085994776774E-2</v>
      </c>
      <c r="G44" s="113">
        <f>Size!G87</f>
        <v>46.806041558656318</v>
      </c>
      <c r="H44" s="114">
        <f>Size!H87</f>
        <v>-3.5490386932197708</v>
      </c>
      <c r="I44" s="182">
        <f>Size!I87</f>
        <v>5.7642821997531408</v>
      </c>
      <c r="J44" s="183">
        <f>Size!J87</f>
        <v>8.3624798229507746E-2</v>
      </c>
      <c r="K44" s="112">
        <f>Size!K87</f>
        <v>1.4720971943683558E-2</v>
      </c>
      <c r="L44" s="115">
        <f>Size!L87</f>
        <v>1853242.8573006953</v>
      </c>
      <c r="M44" s="111">
        <f>Size!M87</f>
        <v>-129507.84602161846</v>
      </c>
      <c r="N44" s="112">
        <f>Size!N87</f>
        <v>-6.531726142102183E-2</v>
      </c>
      <c r="O44" s="116">
        <f>Size!O87</f>
        <v>921781.96664690971</v>
      </c>
      <c r="P44" s="110">
        <f>Size!P87</f>
        <v>-79137.658173526055</v>
      </c>
      <c r="Q44" s="112">
        <f>Size!Q87</f>
        <v>-7.9064948084840769E-2</v>
      </c>
    </row>
    <row r="45" spans="2:17">
      <c r="B45" s="349"/>
      <c r="C45" s="151" t="s">
        <v>103</v>
      </c>
      <c r="D45" s="77">
        <f>Size!D88</f>
        <v>977.74126604642879</v>
      </c>
      <c r="E45" s="76">
        <f>Size!E88</f>
        <v>-1133.1829905546069</v>
      </c>
      <c r="F45" s="78">
        <f>Size!F88</f>
        <v>-0.53681840407634218</v>
      </c>
      <c r="G45" s="95">
        <f>Size!G88</f>
        <v>0.14234386647867661</v>
      </c>
      <c r="H45" s="81">
        <f>Size!H88</f>
        <v>-0.16219759541702164</v>
      </c>
      <c r="I45" s="178">
        <f>Size!I88</f>
        <v>0.64904713011441817</v>
      </c>
      <c r="J45" s="179">
        <f>Size!J88</f>
        <v>-0.86136974689762857</v>
      </c>
      <c r="K45" s="78">
        <f>Size!K88</f>
        <v>-0.57028609783652362</v>
      </c>
      <c r="L45" s="79">
        <f>Size!L88</f>
        <v>634.60016272187238</v>
      </c>
      <c r="M45" s="80">
        <f>Size!M88</f>
        <v>-2553.7754605424402</v>
      </c>
      <c r="N45" s="78">
        <f>Size!N88</f>
        <v>-0.80096442900533837</v>
      </c>
      <c r="O45" s="77">
        <f>Size!O88</f>
        <v>260.22732734680176</v>
      </c>
      <c r="P45" s="76">
        <f>Size!P88</f>
        <v>-875.78983783721924</v>
      </c>
      <c r="Q45" s="78">
        <f>Size!Q88</f>
        <v>-0.77093010975353693</v>
      </c>
    </row>
    <row r="46" spans="2:17">
      <c r="B46" s="349"/>
      <c r="C46" s="151" t="s">
        <v>104</v>
      </c>
      <c r="D46" s="77">
        <f>Size!D89</f>
        <v>3287.7250960573556</v>
      </c>
      <c r="E46" s="76">
        <f>Size!E89</f>
        <v>1464.4225455492735</v>
      </c>
      <c r="F46" s="78">
        <f>Size!F89</f>
        <v>0.80317034884923355</v>
      </c>
      <c r="G46" s="95">
        <f>Size!G89</f>
        <v>0.47864145489545051</v>
      </c>
      <c r="H46" s="81">
        <f>Size!H89</f>
        <v>0.21559496117427263</v>
      </c>
      <c r="I46" s="178">
        <f>Size!I89</f>
        <v>1.782567453640729</v>
      </c>
      <c r="J46" s="179">
        <f>Size!J89</f>
        <v>0.44073902273317822</v>
      </c>
      <c r="K46" s="78">
        <f>Size!K89</f>
        <v>0.32846153247407545</v>
      </c>
      <c r="L46" s="79">
        <f>Size!L89</f>
        <v>5860.5917527496813</v>
      </c>
      <c r="M46" s="80">
        <f>Size!M89</f>
        <v>3414.032552331686</v>
      </c>
      <c r="N46" s="78">
        <f>Size!N89</f>
        <v>1.3954424449440659</v>
      </c>
      <c r="O46" s="77">
        <f>Size!O89</f>
        <v>1469.9329406023026</v>
      </c>
      <c r="P46" s="76">
        <f>Size!P89</f>
        <v>616.92788064479828</v>
      </c>
      <c r="Q46" s="78">
        <f>Size!Q89</f>
        <v>0.7232405874304344</v>
      </c>
    </row>
    <row r="47" spans="2:17">
      <c r="B47" s="349"/>
      <c r="C47" s="151" t="s">
        <v>105</v>
      </c>
      <c r="D47" s="77">
        <f>Size!D90</f>
        <v>35002.088044404984</v>
      </c>
      <c r="E47" s="76">
        <f>Size!E90</f>
        <v>-6668.6578216552734</v>
      </c>
      <c r="F47" s="78">
        <f>Size!F90</f>
        <v>-0.16003212044943796</v>
      </c>
      <c r="G47" s="95">
        <f>Size!G90</f>
        <v>5.0957576611388271</v>
      </c>
      <c r="H47" s="81">
        <f>Size!H90</f>
        <v>-0.91604964300766678</v>
      </c>
      <c r="I47" s="178">
        <f>Size!I90</f>
        <v>4.1585150766674426</v>
      </c>
      <c r="J47" s="179">
        <f>Size!J90</f>
        <v>-1.8504874293363116E-2</v>
      </c>
      <c r="K47" s="78">
        <f>Size!K90</f>
        <v>-4.4301618164659688E-3</v>
      </c>
      <c r="L47" s="79">
        <f>Size!L90</f>
        <v>145556.71084749937</v>
      </c>
      <c r="M47" s="80">
        <f>Size!M90</f>
        <v>-28502.826006451854</v>
      </c>
      <c r="N47" s="78">
        <f>Size!N90</f>
        <v>-0.16375331407648078</v>
      </c>
      <c r="O47" s="77">
        <f>Size!O90</f>
        <v>19583.945415258408</v>
      </c>
      <c r="P47" s="76">
        <f>Size!P90</f>
        <v>-3654.7585725784302</v>
      </c>
      <c r="Q47" s="78">
        <f>Size!Q90</f>
        <v>-0.15727032688618672</v>
      </c>
    </row>
    <row r="48" spans="2:17">
      <c r="B48" s="349"/>
      <c r="C48" s="151" t="s">
        <v>106</v>
      </c>
      <c r="D48" s="77">
        <f>Size!D91</f>
        <v>635809.26874781842</v>
      </c>
      <c r="E48" s="76">
        <f>Size!E91</f>
        <v>-100.77670848555863</v>
      </c>
      <c r="F48" s="78">
        <f>Size!F91</f>
        <v>-1.5847635873285384E-4</v>
      </c>
      <c r="G48" s="95">
        <f>Size!G91</f>
        <v>92.563904991452887</v>
      </c>
      <c r="H48" s="81">
        <f>Size!H91</f>
        <v>0.8216388860591195</v>
      </c>
      <c r="I48" s="178">
        <f>Size!I91</f>
        <v>6.3674426979932379</v>
      </c>
      <c r="J48" s="179">
        <f>Size!J91</f>
        <v>0.25951086944420432</v>
      </c>
      <c r="K48" s="78">
        <f>Size!K91</f>
        <v>4.248751897184358E-2</v>
      </c>
      <c r="L48" s="79">
        <f>Size!L91</f>
        <v>4048479.0856047166</v>
      </c>
      <c r="M48" s="80">
        <f>Size!M91</f>
        <v>164383.87886809465</v>
      </c>
      <c r="N48" s="78">
        <f>Size!N91</f>
        <v>4.2322309345812444E-2</v>
      </c>
      <c r="O48" s="77">
        <f>Size!O91</f>
        <v>1590410.8825858831</v>
      </c>
      <c r="P48" s="76">
        <f>Size!P91</f>
        <v>-34931.672626351472</v>
      </c>
      <c r="Q48" s="78">
        <f>Size!Q91</f>
        <v>-2.1491883365959214E-2</v>
      </c>
    </row>
    <row r="49" spans="2:17" ht="15" customHeight="1">
      <c r="B49" s="349"/>
      <c r="C49" s="151" t="s">
        <v>107</v>
      </c>
      <c r="D49" s="77">
        <f>Size!D92</f>
        <v>46785.786103037579</v>
      </c>
      <c r="E49" s="76">
        <f>Size!E92</f>
        <v>-6485.188824033612</v>
      </c>
      <c r="F49" s="78">
        <f>Size!F92</f>
        <v>-0.1217396308761373</v>
      </c>
      <c r="G49" s="95">
        <f>Size!G92</f>
        <v>6.8112801631863071</v>
      </c>
      <c r="H49" s="81">
        <f>Size!H92</f>
        <v>-0.87408350164817872</v>
      </c>
      <c r="I49" s="178">
        <f>Size!I92</f>
        <v>4.2269144949014992</v>
      </c>
      <c r="J49" s="179">
        <f>Size!J92</f>
        <v>7.3533900496816962E-2</v>
      </c>
      <c r="K49" s="78">
        <f>Size!K92</f>
        <v>1.7704589990110649E-2</v>
      </c>
      <c r="L49" s="79">
        <f>Size!L92</f>
        <v>197759.51743429067</v>
      </c>
      <c r="M49" s="80">
        <f>Size!M92</f>
        <v>-23495.116072825185</v>
      </c>
      <c r="N49" s="78">
        <f>Size!N92</f>
        <v>-0.10619039113623602</v>
      </c>
      <c r="O49" s="77">
        <f>Size!O92</f>
        <v>27339.516755700111</v>
      </c>
      <c r="P49" s="76">
        <f>Size!P92</f>
        <v>-4064.9252157211304</v>
      </c>
      <c r="Q49" s="78">
        <f>Size!Q92</f>
        <v>-0.12943790624970522</v>
      </c>
    </row>
    <row r="50" spans="2:17" ht="15" thickBot="1">
      <c r="B50" s="352"/>
      <c r="C50" s="152" t="s">
        <v>108</v>
      </c>
      <c r="D50" s="144">
        <f>Size!D93</f>
        <v>4291.770857855643</v>
      </c>
      <c r="E50" s="138">
        <f>Size!E93</f>
        <v>324.39579417642472</v>
      </c>
      <c r="F50" s="140">
        <f>Size!F93</f>
        <v>8.1765849956114384E-2</v>
      </c>
      <c r="G50" s="141">
        <f>Size!G93</f>
        <v>0.62481484536080711</v>
      </c>
      <c r="H50" s="142">
        <f>Size!H93</f>
        <v>5.244461558909852E-2</v>
      </c>
      <c r="I50" s="180">
        <f>Size!I93</f>
        <v>1.5273698483226184</v>
      </c>
      <c r="J50" s="181">
        <f>Size!J93</f>
        <v>8.392048167644206E-2</v>
      </c>
      <c r="K50" s="140">
        <f>Size!K93</f>
        <v>5.8138846859193613E-2</v>
      </c>
      <c r="L50" s="143">
        <f>Size!L93</f>
        <v>6555.1214041984076</v>
      </c>
      <c r="M50" s="139">
        <f>Size!M93</f>
        <v>828.41638128280647</v>
      </c>
      <c r="N50" s="140">
        <f>Size!N93</f>
        <v>0.14465846904421839</v>
      </c>
      <c r="O50" s="144">
        <f>Size!O93</f>
        <v>1746.4803999662399</v>
      </c>
      <c r="P50" s="138">
        <f>Size!P93</f>
        <v>-264.79876518249512</v>
      </c>
      <c r="Q50" s="140">
        <f>Size!Q93</f>
        <v>-0.13165689267353053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3" t="s">
        <v>136</v>
      </c>
      <c r="C52" s="353"/>
      <c r="D52" s="353"/>
      <c r="E52" s="353"/>
      <c r="F52" s="353"/>
      <c r="G52" s="353"/>
      <c r="H52" s="353"/>
      <c r="I52" s="353"/>
      <c r="J52" s="353"/>
      <c r="K52" s="353"/>
      <c r="L52" s="353"/>
      <c r="M52" s="353"/>
      <c r="N52" s="353"/>
      <c r="O52" s="353"/>
      <c r="P52" s="353"/>
      <c r="Q52" s="353"/>
    </row>
    <row r="53" spans="2:17">
      <c r="B53" s="354" t="s">
        <v>18</v>
      </c>
      <c r="C53" s="354"/>
      <c r="D53" s="354"/>
      <c r="E53" s="354"/>
      <c r="F53" s="354"/>
      <c r="G53" s="354"/>
      <c r="H53" s="354"/>
      <c r="I53" s="354"/>
      <c r="J53" s="354"/>
      <c r="K53" s="354"/>
      <c r="L53" s="354"/>
      <c r="M53" s="354"/>
      <c r="N53" s="354"/>
      <c r="O53" s="354"/>
      <c r="P53" s="354"/>
      <c r="Q53" s="354"/>
    </row>
    <row r="54" spans="2:17" ht="15" thickBot="1">
      <c r="B54" s="354" t="str">
        <f>'HOME PAGE'!H6</f>
        <v>LATEST 52 WEEKS ENDING 01-26-2025</v>
      </c>
      <c r="C54" s="354"/>
      <c r="D54" s="354"/>
      <c r="E54" s="354"/>
      <c r="F54" s="354"/>
      <c r="G54" s="354"/>
      <c r="H54" s="354"/>
      <c r="I54" s="354"/>
      <c r="J54" s="354"/>
      <c r="K54" s="354"/>
      <c r="L54" s="354"/>
      <c r="M54" s="354"/>
      <c r="N54" s="354"/>
      <c r="O54" s="354"/>
      <c r="P54" s="354"/>
      <c r="Q54" s="354"/>
    </row>
    <row r="55" spans="2:17">
      <c r="D55" s="355" t="s">
        <v>64</v>
      </c>
      <c r="E55" s="356"/>
      <c r="F55" s="359"/>
      <c r="G55" s="355" t="s">
        <v>21</v>
      </c>
      <c r="H55" s="357"/>
      <c r="I55" s="358" t="s">
        <v>22</v>
      </c>
      <c r="J55" s="356"/>
      <c r="K55" s="359"/>
      <c r="L55" s="355" t="s">
        <v>23</v>
      </c>
      <c r="M55" s="356"/>
      <c r="N55" s="357"/>
      <c r="O55" s="358" t="s">
        <v>24</v>
      </c>
      <c r="P55" s="356"/>
      <c r="Q55" s="357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Data'!D81</f>
        <v>10413466.617695153</v>
      </c>
      <c r="E57" s="284">
        <f>'Segment Data'!E81</f>
        <v>-155902.68152451143</v>
      </c>
      <c r="F57" s="285">
        <f>'Segment Data'!F81</f>
        <v>-1.4750424278960686E-2</v>
      </c>
      <c r="G57" s="286">
        <f>'Segment Data'!G81</f>
        <v>99.999999999999957</v>
      </c>
      <c r="H57" s="287">
        <f>'Segment Data'!H81</f>
        <v>-5.6843418860808015E-14</v>
      </c>
      <c r="I57" s="288">
        <f>'Segment Data'!I81</f>
        <v>6.0711208639847358</v>
      </c>
      <c r="J57" s="289">
        <f>'Segment Data'!J81</f>
        <v>0.17061095497393808</v>
      </c>
      <c r="K57" s="285">
        <f>'Segment Data'!K81</f>
        <v>2.891461205978052E-2</v>
      </c>
      <c r="L57" s="290">
        <f>'Segment Data'!L81</f>
        <v>63221414.449097596</v>
      </c>
      <c r="M57" s="291">
        <f>'Segment Data'!M81</f>
        <v>856746.16705745459</v>
      </c>
      <c r="N57" s="285">
        <f>'Segment Data'!N81</f>
        <v>1.3737684985076421E-2</v>
      </c>
      <c r="O57" s="283">
        <f>'Segment Data'!O81</f>
        <v>24582898.501834773</v>
      </c>
      <c r="P57" s="284">
        <f>'Segment Data'!P81</f>
        <v>-1197989.0691367872</v>
      </c>
      <c r="Q57" s="285">
        <f>'Segment Data'!Q81</f>
        <v>-4.6468108044723948E-2</v>
      </c>
    </row>
    <row r="58" spans="2:17">
      <c r="B58" s="345" t="s">
        <v>60</v>
      </c>
      <c r="C58" s="151" t="s">
        <v>145</v>
      </c>
      <c r="D58" s="77">
        <f>'Segment Data'!D82</f>
        <v>17828.436218868093</v>
      </c>
      <c r="E58" s="76">
        <f>'Segment Data'!E82</f>
        <v>-7814.8648097771184</v>
      </c>
      <c r="F58" s="78">
        <f>'Segment Data'!F82</f>
        <v>-0.30475268379244208</v>
      </c>
      <c r="G58" s="95">
        <f>'Segment Data'!G82</f>
        <v>0.17120558286107143</v>
      </c>
      <c r="H58" s="81">
        <f>'Segment Data'!H82</f>
        <v>-7.1413444847028967E-2</v>
      </c>
      <c r="I58" s="178">
        <f>'Segment Data'!I82</f>
        <v>7.0706584434557467</v>
      </c>
      <c r="J58" s="179">
        <f>'Segment Data'!J82</f>
        <v>-0.66328911487541031</v>
      </c>
      <c r="K58" s="78">
        <f>'Segment Data'!K82</f>
        <v>-8.5763332356825012E-2</v>
      </c>
      <c r="L58" s="79">
        <f>'Segment Data'!L82</f>
        <v>126058.78308455193</v>
      </c>
      <c r="M58" s="80">
        <f>'Segment Data'!M82</f>
        <v>-72265.162293489542</v>
      </c>
      <c r="N58" s="78">
        <f>'Segment Data'!N82</f>
        <v>-0.36437941044254141</v>
      </c>
      <c r="O58" s="77">
        <f>'Segment Data'!O82</f>
        <v>41564.843277599401</v>
      </c>
      <c r="P58" s="76">
        <f>'Segment Data'!P82</f>
        <v>-25019.008852507046</v>
      </c>
      <c r="Q58" s="78">
        <f>'Segment Data'!Q82</f>
        <v>-0.37575189857774077</v>
      </c>
    </row>
    <row r="59" spans="2:17">
      <c r="B59" s="346"/>
      <c r="C59" s="151" t="s">
        <v>149</v>
      </c>
      <c r="D59" s="77">
        <f>'Segment Data'!D83</f>
        <v>3964.5057609189512</v>
      </c>
      <c r="E59" s="76">
        <f>'Segment Data'!E83</f>
        <v>-12109.920135081127</v>
      </c>
      <c r="F59" s="78">
        <f>'Segment Data'!F83</f>
        <v>-0.753365638899398</v>
      </c>
      <c r="G59" s="95">
        <f>'Segment Data'!G83</f>
        <v>3.807095087991387E-2</v>
      </c>
      <c r="H59" s="81">
        <f>'Segment Data'!H83</f>
        <v>-0.11401405477115044</v>
      </c>
      <c r="I59" s="178">
        <f>'Segment Data'!I83</f>
        <v>6.3560407224761386</v>
      </c>
      <c r="J59" s="179">
        <f>'Segment Data'!J83</f>
        <v>-0.19003605356435394</v>
      </c>
      <c r="K59" s="78">
        <f>'Segment Data'!K83</f>
        <v>-2.9030526232125941E-2</v>
      </c>
      <c r="L59" s="79">
        <f>'Segment Data'!L83</f>
        <v>25198.560060892105</v>
      </c>
      <c r="M59" s="80">
        <f>'Segment Data'!M83</f>
        <v>-80025.865985097887</v>
      </c>
      <c r="N59" s="78">
        <f>'Segment Data'!N83</f>
        <v>-0.76052556418907258</v>
      </c>
      <c r="O59" s="77">
        <f>'Segment Data'!O83</f>
        <v>8125.6168653964996</v>
      </c>
      <c r="P59" s="76">
        <f>'Segment Data'!P83</f>
        <v>-35179.330679416656</v>
      </c>
      <c r="Q59" s="78">
        <f>'Segment Data'!Q83</f>
        <v>-0.81236285168137223</v>
      </c>
    </row>
    <row r="60" spans="2:17">
      <c r="B60" s="346"/>
      <c r="C60" s="151" t="s">
        <v>146</v>
      </c>
      <c r="D60" s="77">
        <f>'Segment Data'!D84</f>
        <v>3256813.9783796524</v>
      </c>
      <c r="E60" s="76">
        <f>'Segment Data'!E84</f>
        <v>9745.8779777730815</v>
      </c>
      <c r="F60" s="78">
        <f>'Segment Data'!F84</f>
        <v>3.0014393528016445E-3</v>
      </c>
      <c r="G60" s="95">
        <f>'Segment Data'!G84</f>
        <v>31.275022026243292</v>
      </c>
      <c r="H60" s="81">
        <f>'Segment Data'!H84</f>
        <v>0.55352854373614946</v>
      </c>
      <c r="I60" s="178">
        <f>'Segment Data'!I84</f>
        <v>6.6629624954294222</v>
      </c>
      <c r="J60" s="179">
        <f>'Segment Data'!J84</f>
        <v>4.1051481410143253E-2</v>
      </c>
      <c r="K60" s="78">
        <f>'Segment Data'!K84</f>
        <v>6.1993405413079353E-3</v>
      </c>
      <c r="L60" s="79">
        <f>'Segment Data'!L84</f>
        <v>21700029.392533913</v>
      </c>
      <c r="M60" s="80">
        <f>'Segment Data'!M84</f>
        <v>198233.37521205097</v>
      </c>
      <c r="N60" s="78">
        <f>'Segment Data'!N84</f>
        <v>9.2193868387717027E-3</v>
      </c>
      <c r="O60" s="77">
        <f>'Segment Data'!O84</f>
        <v>8647883.8861289732</v>
      </c>
      <c r="P60" s="76">
        <f>'Segment Data'!P84</f>
        <v>-567116.26257716678</v>
      </c>
      <c r="Q60" s="78">
        <f>'Segment Data'!Q84</f>
        <v>-6.1542729617513295E-2</v>
      </c>
    </row>
    <row r="61" spans="2:17">
      <c r="B61" s="346"/>
      <c r="C61" s="151" t="s">
        <v>148</v>
      </c>
      <c r="D61" s="77">
        <f>'Segment Data'!D85</f>
        <v>160100.31086166875</v>
      </c>
      <c r="E61" s="76">
        <f>'Segment Data'!E85</f>
        <v>42290.966310023301</v>
      </c>
      <c r="F61" s="78">
        <f>'Segment Data'!F85</f>
        <v>0.35897802904322007</v>
      </c>
      <c r="G61" s="95">
        <f>'Segment Data'!G85</f>
        <v>1.5374352916214968</v>
      </c>
      <c r="H61" s="81">
        <f>'Segment Data'!H85</f>
        <v>0.42280544743255999</v>
      </c>
      <c r="I61" s="178">
        <f>'Segment Data'!I85</f>
        <v>7.8578995027929128</v>
      </c>
      <c r="J61" s="179">
        <f>'Segment Data'!J85</f>
        <v>0.31139310459816727</v>
      </c>
      <c r="K61" s="78">
        <f>'Segment Data'!K85</f>
        <v>4.1263213488119198E-2</v>
      </c>
      <c r="L61" s="79">
        <f>'Segment Data'!L85</f>
        <v>1258052.1531168977</v>
      </c>
      <c r="M61" s="80">
        <f>'Segment Data'!M85</f>
        <v>369003.18069077597</v>
      </c>
      <c r="N61" s="78">
        <f>'Segment Data'!N85</f>
        <v>0.41505382958129389</v>
      </c>
      <c r="O61" s="77">
        <f>'Segment Data'!O85</f>
        <v>482467.76385747961</v>
      </c>
      <c r="P61" s="76">
        <f>'Segment Data'!P85</f>
        <v>126471.50230292289</v>
      </c>
      <c r="Q61" s="78">
        <f>'Segment Data'!Q85</f>
        <v>0.35526075962328901</v>
      </c>
    </row>
    <row r="62" spans="2:17" ht="15" thickBot="1">
      <c r="B62" s="347"/>
      <c r="C62" s="151" t="s">
        <v>147</v>
      </c>
      <c r="D62" s="144">
        <f>'Segment Data'!D86</f>
        <v>6974759.3864740599</v>
      </c>
      <c r="E62" s="138">
        <f>'Segment Data'!E86</f>
        <v>-188014.74086740986</v>
      </c>
      <c r="F62" s="140">
        <f>'Segment Data'!F86</f>
        <v>-2.6248871948890182E-2</v>
      </c>
      <c r="G62" s="141">
        <f>'Segment Data'!G86</f>
        <v>66.97826614839434</v>
      </c>
      <c r="H62" s="142">
        <f>'Segment Data'!H86</f>
        <v>-0.79090649155020287</v>
      </c>
      <c r="I62" s="180">
        <f>'Segment Data'!I86</f>
        <v>5.7510335966699406</v>
      </c>
      <c r="J62" s="181">
        <f>'Segment Data'!J86</f>
        <v>0.21263824654431573</v>
      </c>
      <c r="K62" s="140">
        <f>'Segment Data'!K86</f>
        <v>3.8393475564992403E-2</v>
      </c>
      <c r="L62" s="143">
        <f>'Segment Data'!L86</f>
        <v>40112075.560301341</v>
      </c>
      <c r="M62" s="139">
        <f>'Segment Data'!M86</f>
        <v>441800.63943321258</v>
      </c>
      <c r="N62" s="140">
        <f>'Segment Data'!N86</f>
        <v>1.1136818192323846E-2</v>
      </c>
      <c r="O62" s="144">
        <f>'Segment Data'!O86</f>
        <v>15402856.391705321</v>
      </c>
      <c r="P62" s="138">
        <f>'Segment Data'!P86</f>
        <v>-697145.96933062375</v>
      </c>
      <c r="Q62" s="140">
        <f>'Segment Data'!Q86</f>
        <v>-4.3300985533878289E-2</v>
      </c>
    </row>
    <row r="63" spans="2:17">
      <c r="B63" s="351" t="s">
        <v>61</v>
      </c>
      <c r="C63" s="150" t="s">
        <v>74</v>
      </c>
      <c r="D63" s="116">
        <f>'Type Data'!D55</f>
        <v>3224570.9691834333</v>
      </c>
      <c r="E63" s="110">
        <f>'Type Data'!E55</f>
        <v>-222073.47145079123</v>
      </c>
      <c r="F63" s="112">
        <f>'Type Data'!F55</f>
        <v>-6.4431790187770871E-2</v>
      </c>
      <c r="G63" s="113">
        <f>'Type Data'!G55</f>
        <v>30.965394018780053</v>
      </c>
      <c r="H63" s="114">
        <f>'Type Data'!H55</f>
        <v>-1.6443515872201999</v>
      </c>
      <c r="I63" s="182">
        <f>'Type Data'!I55</f>
        <v>4.7082156342570292</v>
      </c>
      <c r="J63" s="183">
        <f>'Type Data'!J55</f>
        <v>9.7386083097561027E-2</v>
      </c>
      <c r="K63" s="112">
        <f>'Type Data'!K55</f>
        <v>2.1121163126290737E-2</v>
      </c>
      <c r="L63" s="115">
        <f>'Type Data'!L55</f>
        <v>15181975.450880781</v>
      </c>
      <c r="M63" s="111">
        <f>'Type Data'!M55</f>
        <v>-709914.58833499812</v>
      </c>
      <c r="N63" s="112">
        <f>'Type Data'!N55</f>
        <v>-4.467150141255511E-2</v>
      </c>
      <c r="O63" s="116">
        <f>'Type Data'!O55</f>
        <v>8094590.9949101619</v>
      </c>
      <c r="P63" s="110">
        <f>'Type Data'!P55</f>
        <v>-688780.32737600058</v>
      </c>
      <c r="Q63" s="112">
        <f>'Type Data'!Q55</f>
        <v>-7.8418673434464653E-2</v>
      </c>
    </row>
    <row r="64" spans="2:17">
      <c r="B64" s="349"/>
      <c r="C64" s="151" t="s">
        <v>75</v>
      </c>
      <c r="D64" s="77">
        <f>'Type Data'!D56</f>
        <v>4645949.4314548839</v>
      </c>
      <c r="E64" s="76">
        <f>'Type Data'!E56</f>
        <v>429020.75134398323</v>
      </c>
      <c r="F64" s="78">
        <f>'Type Data'!F56</f>
        <v>0.1017377299662323</v>
      </c>
      <c r="G64" s="95">
        <f>'Type Data'!G56</f>
        <v>44.614820424547403</v>
      </c>
      <c r="H64" s="81">
        <f>'Type Data'!H56</f>
        <v>4.7171826305662989</v>
      </c>
      <c r="I64" s="178">
        <f>'Type Data'!I56</f>
        <v>6.5236518551210834</v>
      </c>
      <c r="J64" s="179">
        <f>'Type Data'!J56</f>
        <v>0.22465629937447673</v>
      </c>
      <c r="K64" s="78">
        <f>'Type Data'!K56</f>
        <v>3.5665416396352526E-2</v>
      </c>
      <c r="L64" s="79">
        <f>'Type Data'!L56</f>
        <v>30308556.627309397</v>
      </c>
      <c r="M64" s="80">
        <f>'Type Data'!M56</f>
        <v>3746141.6123904288</v>
      </c>
      <c r="N64" s="78">
        <f>'Type Data'!N56</f>
        <v>0.14103166486505017</v>
      </c>
      <c r="O64" s="77">
        <f>'Type Data'!O56</f>
        <v>8987402.4625332262</v>
      </c>
      <c r="P64" s="76">
        <f>'Type Data'!P56</f>
        <v>564103.10984603874</v>
      </c>
      <c r="Q64" s="78">
        <f>'Type Data'!Q56</f>
        <v>6.6969376989561638E-2</v>
      </c>
    </row>
    <row r="65" spans="2:17">
      <c r="B65" s="349"/>
      <c r="C65" s="151" t="s">
        <v>76</v>
      </c>
      <c r="D65" s="77">
        <f>'Type Data'!D57</f>
        <v>2539318.1837736266</v>
      </c>
      <c r="E65" s="76">
        <f>'Type Data'!E57</f>
        <v>-362403.83424462099</v>
      </c>
      <c r="F65" s="78">
        <f>'Type Data'!F57</f>
        <v>-0.12489267820772416</v>
      </c>
      <c r="G65" s="95">
        <f>'Type Data'!G57</f>
        <v>24.384945734196457</v>
      </c>
      <c r="H65" s="81">
        <f>'Type Data'!H57</f>
        <v>-3.0691240013787926</v>
      </c>
      <c r="I65" s="178">
        <f>'Type Data'!I57</f>
        <v>6.9736230037784059</v>
      </c>
      <c r="J65" s="179">
        <f>'Type Data'!J57</f>
        <v>0.1209569621221851</v>
      </c>
      <c r="K65" s="78">
        <f>'Type Data'!K57</f>
        <v>1.7651080818313306E-2</v>
      </c>
      <c r="L65" s="79">
        <f>'Type Data'!L57</f>
        <v>17708247.700276565</v>
      </c>
      <c r="M65" s="80">
        <f>'Type Data'!M57</f>
        <v>-2176284.2349232398</v>
      </c>
      <c r="N65" s="78">
        <f>'Type Data'!N57</f>
        <v>-0.10944608814607092</v>
      </c>
      <c r="O65" s="77">
        <f>'Type Data'!O57</f>
        <v>7486392.9112584563</v>
      </c>
      <c r="P65" s="76">
        <f>'Type Data'!P57</f>
        <v>-1071527.3429146977</v>
      </c>
      <c r="Q65" s="78">
        <f>'Type Data'!Q57</f>
        <v>-0.12520884877282912</v>
      </c>
    </row>
    <row r="66" spans="2:17" ht="15" thickBot="1">
      <c r="B66" s="352"/>
      <c r="C66" s="152" t="s">
        <v>77</v>
      </c>
      <c r="D66" s="144">
        <f>'Type Data'!D58</f>
        <v>3628.0332832336426</v>
      </c>
      <c r="E66" s="138">
        <f>'Type Data'!E58</f>
        <v>-446.12717303030968</v>
      </c>
      <c r="F66" s="140">
        <f>'Type Data'!F58</f>
        <v>-0.10950162071903594</v>
      </c>
      <c r="G66" s="141">
        <f>'Type Data'!G58</f>
        <v>3.483982247629893E-2</v>
      </c>
      <c r="H66" s="142">
        <f>'Type Data'!H58</f>
        <v>-3.707041966830589E-3</v>
      </c>
      <c r="I66" s="180">
        <f>'Type Data'!I58</f>
        <v>6.2388266214221453</v>
      </c>
      <c r="J66" s="181">
        <f>'Type Data'!J58</f>
        <v>-0.10144715593399223</v>
      </c>
      <c r="K66" s="140">
        <f>'Type Data'!K58</f>
        <v>-1.6000437756537256E-2</v>
      </c>
      <c r="L66" s="143">
        <f>'Type Data'!L58</f>
        <v>22634.670630843641</v>
      </c>
      <c r="M66" s="139">
        <f>'Type Data'!M58</f>
        <v>-3196.6220747480111</v>
      </c>
      <c r="N66" s="140">
        <f>'Type Data'!N58</f>
        <v>-0.1237499846090182</v>
      </c>
      <c r="O66" s="144">
        <f>'Type Data'!O58</f>
        <v>14512.13313293457</v>
      </c>
      <c r="P66" s="138">
        <f>'Type Data'!P58</f>
        <v>-1784.5086921212387</v>
      </c>
      <c r="Q66" s="140">
        <f>'Type Data'!Q58</f>
        <v>-0.10950162071903594</v>
      </c>
    </row>
    <row r="67" spans="2:17" ht="15" thickBot="1">
      <c r="B67" s="94" t="s">
        <v>78</v>
      </c>
      <c r="C67" s="153" t="s">
        <v>79</v>
      </c>
      <c r="D67" s="137">
        <f>Granola!D16</f>
        <v>192929.63307779815</v>
      </c>
      <c r="E67" s="131">
        <f>Granola!E16</f>
        <v>-10897.282149704639</v>
      </c>
      <c r="F67" s="133">
        <f>Granola!F16</f>
        <v>-5.3463411039418242E-2</v>
      </c>
      <c r="G67" s="134">
        <f>Granola!G16</f>
        <v>1.8526936337411495</v>
      </c>
      <c r="H67" s="135">
        <f>Granola!H16</f>
        <v>-7.5774465510063393E-2</v>
      </c>
      <c r="I67" s="184">
        <f>Granola!I16</f>
        <v>5.888658972557602</v>
      </c>
      <c r="J67" s="185">
        <f>Granola!J16</f>
        <v>-0.25872274573760112</v>
      </c>
      <c r="K67" s="133">
        <f>Granola!K16</f>
        <v>-4.2086656985626449E-2</v>
      </c>
      <c r="L67" s="136">
        <f>Granola!L16</f>
        <v>1136096.814895822</v>
      </c>
      <c r="M67" s="132">
        <f>Granola!M16</f>
        <v>-116905.03747023479</v>
      </c>
      <c r="N67" s="133">
        <f>Granola!N16</f>
        <v>-9.3299971783347133E-2</v>
      </c>
      <c r="O67" s="137">
        <f>Granola!O16</f>
        <v>457799.72671812004</v>
      </c>
      <c r="P67" s="131">
        <f>Granola!P16</f>
        <v>-26132.648153199058</v>
      </c>
      <c r="Q67" s="133">
        <f>Granola!Q16</f>
        <v>-5.400061973565605E-2</v>
      </c>
    </row>
    <row r="68" spans="2:17">
      <c r="B68" s="348" t="s">
        <v>80</v>
      </c>
      <c r="C68" s="154" t="s">
        <v>14</v>
      </c>
      <c r="D68" s="125">
        <f>'NB vs PL'!D29</f>
        <v>9942567.2197859343</v>
      </c>
      <c r="E68" s="117">
        <f>'NB vs PL'!E29</f>
        <v>-112761.89694109</v>
      </c>
      <c r="F68" s="121">
        <f>'NB vs PL'!F29</f>
        <v>-1.1214142832332635E-2</v>
      </c>
      <c r="G68" s="122">
        <f>'NB vs PL'!G29</f>
        <v>95.477976593221683</v>
      </c>
      <c r="H68" s="123">
        <f>'NB vs PL'!H29</f>
        <v>0.34146624847092255</v>
      </c>
      <c r="I68" s="186">
        <f>'NB vs PL'!I29</f>
        <v>6.0227653346403436</v>
      </c>
      <c r="J68" s="187">
        <f>'NB vs PL'!J29</f>
        <v>0.17538645282251952</v>
      </c>
      <c r="K68" s="121">
        <f>'NB vs PL'!K29</f>
        <v>2.9994029182524196E-2</v>
      </c>
      <c r="L68" s="124">
        <f>'NB vs PL'!L29</f>
        <v>59881749.188658141</v>
      </c>
      <c r="M68" s="118">
        <f>'NB vs PL'!M29</f>
        <v>1084430.0617806688</v>
      </c>
      <c r="N68" s="121">
        <f>'NB vs PL'!N29</f>
        <v>1.8443529022821609E-2</v>
      </c>
      <c r="O68" s="125">
        <f>'NB vs PL'!O29</f>
        <v>23424626.562054697</v>
      </c>
      <c r="P68" s="117">
        <f>'NB vs PL'!P29</f>
        <v>-1078199.3245582394</v>
      </c>
      <c r="Q68" s="121">
        <f>'NB vs PL'!Q29</f>
        <v>-4.4003060281602509E-2</v>
      </c>
    </row>
    <row r="69" spans="2:17" ht="15" thickBot="1">
      <c r="B69" s="350"/>
      <c r="C69" s="155" t="s">
        <v>13</v>
      </c>
      <c r="D69" s="130">
        <f>'NB vs PL'!D30</f>
        <v>470899.39790921583</v>
      </c>
      <c r="E69" s="119">
        <f>'NB vs PL'!E30</f>
        <v>-43140.784583414264</v>
      </c>
      <c r="F69" s="126">
        <f>'NB vs PL'!F30</f>
        <v>-8.3924926596633878E-2</v>
      </c>
      <c r="G69" s="127">
        <f>'NB vs PL'!G30</f>
        <v>4.5220234067782643</v>
      </c>
      <c r="H69" s="128">
        <f>'NB vs PL'!H30</f>
        <v>-0.34146624847090656</v>
      </c>
      <c r="I69" s="188">
        <f>'NB vs PL'!I30</f>
        <v>7.0920992366256721</v>
      </c>
      <c r="J69" s="189">
        <f>'NB vs PL'!J30</f>
        <v>0.15227375865576409</v>
      </c>
      <c r="K69" s="126">
        <f>'NB vs PL'!K30</f>
        <v>2.1942015564966111E-2</v>
      </c>
      <c r="L69" s="129">
        <f>'NB vs PL'!L30</f>
        <v>3339665.2604394383</v>
      </c>
      <c r="M69" s="120">
        <f>'NB vs PL'!M30</f>
        <v>-227683.894723217</v>
      </c>
      <c r="N69" s="126">
        <f>'NB vs PL'!N30</f>
        <v>-6.3824393077339697E-2</v>
      </c>
      <c r="O69" s="130">
        <f>'NB vs PL'!O30</f>
        <v>1158271.9397800718</v>
      </c>
      <c r="P69" s="119">
        <f>'NB vs PL'!P30</f>
        <v>-119789.74457854917</v>
      </c>
      <c r="Q69" s="126">
        <f>'NB vs PL'!Q30</f>
        <v>-9.3727670616042397E-2</v>
      </c>
    </row>
    <row r="70" spans="2:17">
      <c r="B70" s="351" t="s">
        <v>62</v>
      </c>
      <c r="C70" s="150" t="s">
        <v>70</v>
      </c>
      <c r="D70" s="116">
        <f>Package!D55</f>
        <v>5441853.9175290912</v>
      </c>
      <c r="E70" s="110">
        <f>Package!E55</f>
        <v>-582453.02379545383</v>
      </c>
      <c r="F70" s="112">
        <f>Package!F55</f>
        <v>-9.668382263195105E-2</v>
      </c>
      <c r="G70" s="113">
        <f>Package!G55</f>
        <v>52.257851465927629</v>
      </c>
      <c r="H70" s="114">
        <f>Package!H55</f>
        <v>-4.7399387595432572</v>
      </c>
      <c r="I70" s="182">
        <f>Package!I55</f>
        <v>5.7644947211127118</v>
      </c>
      <c r="J70" s="183">
        <f>Package!J55</f>
        <v>7.2864096469051454E-2</v>
      </c>
      <c r="K70" s="112">
        <f>Package!K55</f>
        <v>1.2801972101556276E-2</v>
      </c>
      <c r="L70" s="115">
        <f>Package!L55</f>
        <v>31369538.180662975</v>
      </c>
      <c r="M70" s="111">
        <f>Package!M55</f>
        <v>-2918591.6988331825</v>
      </c>
      <c r="N70" s="112">
        <f>Package!N55</f>
        <v>-8.5119594130400836E-2</v>
      </c>
      <c r="O70" s="116">
        <f>Package!O55</f>
        <v>15270447.303452767</v>
      </c>
      <c r="P70" s="110">
        <f>Package!P55</f>
        <v>-1765429.2309231423</v>
      </c>
      <c r="Q70" s="112">
        <f>Package!Q55</f>
        <v>-0.10363007899011031</v>
      </c>
    </row>
    <row r="71" spans="2:17">
      <c r="B71" s="349"/>
      <c r="C71" s="151" t="s">
        <v>71</v>
      </c>
      <c r="D71" s="77">
        <f>Package!D56</f>
        <v>298615.4894588287</v>
      </c>
      <c r="E71" s="76">
        <f>Package!E56</f>
        <v>-3789.1474868317018</v>
      </c>
      <c r="F71" s="78">
        <f>Package!F56</f>
        <v>-1.2530057492182502E-2</v>
      </c>
      <c r="G71" s="95">
        <f>Package!G56</f>
        <v>2.8675896358221795</v>
      </c>
      <c r="H71" s="81">
        <f>Package!H56</f>
        <v>6.4478932587230808E-3</v>
      </c>
      <c r="I71" s="178">
        <f>Package!I56</f>
        <v>4.748493799775825</v>
      </c>
      <c r="J71" s="179">
        <f>Package!J56</f>
        <v>0.12528995222705674</v>
      </c>
      <c r="K71" s="78">
        <f>Package!K56</f>
        <v>2.7100243977666208E-2</v>
      </c>
      <c r="L71" s="79">
        <f>Package!L56</f>
        <v>1417973.8002122713</v>
      </c>
      <c r="M71" s="80">
        <f>Package!M56</f>
        <v>19895.519168505678</v>
      </c>
      <c r="N71" s="78">
        <f>Package!N56</f>
        <v>1.4230618870391325E-2</v>
      </c>
      <c r="O71" s="77">
        <f>Package!O56</f>
        <v>251270.27111446857</v>
      </c>
      <c r="P71" s="76">
        <f>Package!P56</f>
        <v>-3499.2449177503586</v>
      </c>
      <c r="Q71" s="78">
        <f>Package!Q56</f>
        <v>-1.3734943537388647E-2</v>
      </c>
    </row>
    <row r="72" spans="2:17">
      <c r="B72" s="349"/>
      <c r="C72" s="151" t="s">
        <v>72</v>
      </c>
      <c r="D72" s="77">
        <f>Package!D57</f>
        <v>6398.7429700367929</v>
      </c>
      <c r="E72" s="76">
        <f>Package!E57</f>
        <v>114.81691030409365</v>
      </c>
      <c r="F72" s="78">
        <f>Package!F57</f>
        <v>1.8271524714435872E-2</v>
      </c>
      <c r="G72" s="95">
        <f>Package!G57</f>
        <v>6.1446809261035948E-2</v>
      </c>
      <c r="H72" s="81">
        <f>Package!H57</f>
        <v>1.9926840257994266E-3</v>
      </c>
      <c r="I72" s="178">
        <f>Package!I57</f>
        <v>7.3071323454158188</v>
      </c>
      <c r="J72" s="179">
        <f>Package!J57</f>
        <v>-2.4790688604972466E-2</v>
      </c>
      <c r="K72" s="78">
        <f>Package!K57</f>
        <v>-3.3811986964322198E-3</v>
      </c>
      <c r="L72" s="79">
        <f>Package!L57</f>
        <v>46756.461726357935</v>
      </c>
      <c r="M72" s="80">
        <f>Package!M57</f>
        <v>683.19950492024509</v>
      </c>
      <c r="N72" s="78">
        <f>Package!N57</f>
        <v>1.4828546362457385E-2</v>
      </c>
      <c r="O72" s="77">
        <f>Package!O57</f>
        <v>46748.954873085022</v>
      </c>
      <c r="P72" s="76">
        <f>Package!P57</f>
        <v>1786.1180377006531</v>
      </c>
      <c r="Q72" s="78">
        <f>Package!Q57</f>
        <v>3.9724318201716159E-2</v>
      </c>
    </row>
    <row r="73" spans="2:17" ht="15" thickBot="1">
      <c r="B73" s="352"/>
      <c r="C73" s="152" t="s">
        <v>73</v>
      </c>
      <c r="D73" s="144">
        <f>Package!D58</f>
        <v>4664700.4294647034</v>
      </c>
      <c r="E73" s="138">
        <f>Package!E58</f>
        <v>428772.14482742548</v>
      </c>
      <c r="F73" s="140">
        <f>Package!F58</f>
        <v>0.10122271106016641</v>
      </c>
      <c r="G73" s="141">
        <f>Package!G58</f>
        <v>44.794885322224772</v>
      </c>
      <c r="H73" s="142">
        <f>Package!H58</f>
        <v>4.7174865227522531</v>
      </c>
      <c r="I73" s="180">
        <f>Package!I58</f>
        <v>6.5115231240000204</v>
      </c>
      <c r="J73" s="181">
        <f>Package!J58</f>
        <v>0.22507659346440434</v>
      </c>
      <c r="K73" s="140">
        <f>Package!K58</f>
        <v>3.580346899812531E-2</v>
      </c>
      <c r="L73" s="143">
        <f>Package!L58</f>
        <v>30374304.712992243</v>
      </c>
      <c r="M73" s="139">
        <f>Package!M58</f>
        <v>3745368.0444365442</v>
      </c>
      <c r="N73" s="140">
        <f>Package!N58</f>
        <v>0.14065030425564062</v>
      </c>
      <c r="O73" s="144">
        <f>Package!O58</f>
        <v>9007197.6662630942</v>
      </c>
      <c r="P73" s="138">
        <f>Package!P58</f>
        <v>563400.590097351</v>
      </c>
      <c r="Q73" s="140">
        <f>Package!Q58</f>
        <v>6.6723606099874017E-2</v>
      </c>
    </row>
    <row r="74" spans="2:17">
      <c r="B74" s="348" t="s">
        <v>81</v>
      </c>
      <c r="C74" s="156" t="s">
        <v>82</v>
      </c>
      <c r="D74" s="116">
        <f>Flavor!D172</f>
        <v>2531921.6508545941</v>
      </c>
      <c r="E74" s="110">
        <f>Flavor!E172</f>
        <v>-187351.81920589507</v>
      </c>
      <c r="F74" s="112">
        <f>Flavor!F172</f>
        <v>-6.8897748339275158E-2</v>
      </c>
      <c r="G74" s="113">
        <f>Flavor!G172</f>
        <v>24.313917197873465</v>
      </c>
      <c r="H74" s="114">
        <f>Flavor!H172</f>
        <v>-1.4139516377935166</v>
      </c>
      <c r="I74" s="182">
        <f>Flavor!I172</f>
        <v>5.4748772168785163</v>
      </c>
      <c r="J74" s="183">
        <f>Flavor!J172</f>
        <v>0.10737602501012145</v>
      </c>
      <c r="K74" s="112">
        <f>Flavor!K172</f>
        <v>2.0004844185743813E-2</v>
      </c>
      <c r="L74" s="115">
        <f>Flavor!L172</f>
        <v>13861960.161185259</v>
      </c>
      <c r="M74" s="111">
        <f>Flavor!M172</f>
        <v>-733743.4303805232</v>
      </c>
      <c r="N74" s="112">
        <f>Flavor!N172</f>
        <v>-5.0271192873807151E-2</v>
      </c>
      <c r="O74" s="116">
        <f>Flavor!O172</f>
        <v>6536814.8740341729</v>
      </c>
      <c r="P74" s="110">
        <f>Flavor!P172</f>
        <v>-543056.49801810458</v>
      </c>
      <c r="Q74" s="112">
        <f>Flavor!Q172</f>
        <v>-7.6704288747647981E-2</v>
      </c>
    </row>
    <row r="75" spans="2:17">
      <c r="B75" s="349"/>
      <c r="C75" s="151" t="s">
        <v>83</v>
      </c>
      <c r="D75" s="77">
        <f>Flavor!D173</f>
        <v>2998548.0056701517</v>
      </c>
      <c r="E75" s="76">
        <f>Flavor!E173</f>
        <v>126700.37964602606</v>
      </c>
      <c r="F75" s="78">
        <f>Flavor!F173</f>
        <v>4.4118071759062641E-2</v>
      </c>
      <c r="G75" s="95">
        <f>Flavor!G173</f>
        <v>28.794906785170358</v>
      </c>
      <c r="H75" s="81">
        <f>Flavor!H173</f>
        <v>1.6234877087628874</v>
      </c>
      <c r="I75" s="178">
        <f>Flavor!I173</f>
        <v>6.4283972359669788</v>
      </c>
      <c r="J75" s="179">
        <f>Flavor!J173</f>
        <v>0.22466324596958831</v>
      </c>
      <c r="K75" s="78">
        <f>Flavor!K173</f>
        <v>3.6214197180572991E-2</v>
      </c>
      <c r="L75" s="79">
        <f>Flavor!L173</f>
        <v>19275857.711564299</v>
      </c>
      <c r="M75" s="80">
        <f>Flavor!M173</f>
        <v>1459678.9799051173</v>
      </c>
      <c r="N75" s="78">
        <f>Flavor!N173</f>
        <v>8.1929969489545007E-2</v>
      </c>
      <c r="O75" s="77">
        <f>Flavor!O173</f>
        <v>6533955.9592925627</v>
      </c>
      <c r="P75" s="76">
        <f>Flavor!P173</f>
        <v>-100831.69077397324</v>
      </c>
      <c r="Q75" s="78">
        <f>Flavor!Q173</f>
        <v>-1.5197425462887583E-2</v>
      </c>
    </row>
    <row r="76" spans="2:17">
      <c r="B76" s="349"/>
      <c r="C76" s="151" t="s">
        <v>84</v>
      </c>
      <c r="D76" s="77">
        <f>Flavor!D174</f>
        <v>555259.64345818548</v>
      </c>
      <c r="E76" s="76">
        <f>Flavor!E174</f>
        <v>95059.159434392408</v>
      </c>
      <c r="F76" s="78">
        <f>Flavor!F174</f>
        <v>0.2065603204134781</v>
      </c>
      <c r="G76" s="95">
        <f>Flavor!G174</f>
        <v>5.332130632796737</v>
      </c>
      <c r="H76" s="81">
        <f>Flavor!H174</f>
        <v>0.97803465038301152</v>
      </c>
      <c r="I76" s="178">
        <f>Flavor!I174</f>
        <v>5.3702666291750152</v>
      </c>
      <c r="J76" s="179">
        <f>Flavor!J174</f>
        <v>0.16756167944349087</v>
      </c>
      <c r="K76" s="78">
        <f>Flavor!K174</f>
        <v>3.2206646554526902E-2</v>
      </c>
      <c r="L76" s="79">
        <f>Flavor!L174</f>
        <v>2981892.3337911107</v>
      </c>
      <c r="M76" s="80">
        <f>Flavor!M174</f>
        <v>587604.99769167928</v>
      </c>
      <c r="N76" s="78">
        <f>Flavor!N174</f>
        <v>0.24541958219975185</v>
      </c>
      <c r="O76" s="77">
        <f>Flavor!O174</f>
        <v>1243686.4354248375</v>
      </c>
      <c r="P76" s="76">
        <f>Flavor!P174</f>
        <v>257838.28797029587</v>
      </c>
      <c r="Q76" s="78">
        <f>Flavor!Q174</f>
        <v>0.26153955721886168</v>
      </c>
    </row>
    <row r="77" spans="2:17">
      <c r="B77" s="349"/>
      <c r="C77" s="151" t="s">
        <v>85</v>
      </c>
      <c r="D77" s="77">
        <f>Flavor!D175</f>
        <v>29959.151651922377</v>
      </c>
      <c r="E77" s="76">
        <f>Flavor!E175</f>
        <v>10530.212620521816</v>
      </c>
      <c r="F77" s="78">
        <f>Flavor!F175</f>
        <v>0.54198598304843881</v>
      </c>
      <c r="G77" s="95">
        <f>Flavor!G175</f>
        <v>0.28769623749514966</v>
      </c>
      <c r="H77" s="81">
        <f>Flavor!H175</f>
        <v>0.10387316838510349</v>
      </c>
      <c r="I77" s="178">
        <f>Flavor!I175</f>
        <v>6.5890783928809498</v>
      </c>
      <c r="J77" s="179">
        <f>Flavor!J175</f>
        <v>0.71448428639043993</v>
      </c>
      <c r="K77" s="78">
        <f>Flavor!K175</f>
        <v>0.12162274932340368</v>
      </c>
      <c r="L77" s="79">
        <f>Flavor!L175</f>
        <v>197403.19881872536</v>
      </c>
      <c r="M77" s="80">
        <f>Flavor!M175</f>
        <v>83266.068089496184</v>
      </c>
      <c r="N77" s="78">
        <f>Flavor!N175</f>
        <v>0.72952655772494135</v>
      </c>
      <c r="O77" s="77">
        <f>Flavor!O175</f>
        <v>68303.968885660172</v>
      </c>
      <c r="P77" s="76">
        <f>Flavor!P175</f>
        <v>27801.585667031628</v>
      </c>
      <c r="Q77" s="78">
        <f>Flavor!Q175</f>
        <v>0.68641851312701641</v>
      </c>
    </row>
    <row r="78" spans="2:17">
      <c r="B78" s="349"/>
      <c r="C78" s="151" t="s">
        <v>86</v>
      </c>
      <c r="D78" s="77">
        <f>Flavor!D176</f>
        <v>89183.950167911593</v>
      </c>
      <c r="E78" s="76">
        <f>Flavor!E176</f>
        <v>-5021.0266427616152</v>
      </c>
      <c r="F78" s="78">
        <f>Flavor!F176</f>
        <v>-5.329895312062477E-2</v>
      </c>
      <c r="G78" s="95">
        <f>Flavor!G176</f>
        <v>0.85642902063338988</v>
      </c>
      <c r="H78" s="81">
        <f>Flavor!H176</f>
        <v>-3.4872760425848748E-2</v>
      </c>
      <c r="I78" s="178">
        <f>Flavor!I176</f>
        <v>4.554659827546482</v>
      </c>
      <c r="J78" s="179">
        <f>Flavor!J176</f>
        <v>-0.27484616818538221</v>
      </c>
      <c r="K78" s="78">
        <f>Flavor!K176</f>
        <v>-5.6909789205827864E-2</v>
      </c>
      <c r="L78" s="79">
        <f>Flavor!L176</f>
        <v>406202.55509169429</v>
      </c>
      <c r="M78" s="80">
        <f>Flavor!M176</f>
        <v>-48760.945243233175</v>
      </c>
      <c r="N78" s="78">
        <f>Flavor!N176</f>
        <v>-0.10717551013946647</v>
      </c>
      <c r="O78" s="77">
        <f>Flavor!O176</f>
        <v>122969.68049970956</v>
      </c>
      <c r="P78" s="76">
        <f>Flavor!P176</f>
        <v>-15234.256720845617</v>
      </c>
      <c r="Q78" s="78">
        <f>Flavor!Q176</f>
        <v>-0.11023026570171993</v>
      </c>
    </row>
    <row r="79" spans="2:17">
      <c r="B79" s="349"/>
      <c r="C79" s="151" t="s">
        <v>87</v>
      </c>
      <c r="D79" s="77">
        <f>Flavor!D177</f>
        <v>1138374.4927228559</v>
      </c>
      <c r="E79" s="76">
        <f>Flavor!E177</f>
        <v>-99058.125010459218</v>
      </c>
      <c r="F79" s="78">
        <f>Flavor!F177</f>
        <v>-8.0051328525597099E-2</v>
      </c>
      <c r="G79" s="95">
        <f>Flavor!G177</f>
        <v>10.931753416181941</v>
      </c>
      <c r="H79" s="81">
        <f>Flavor!H177</f>
        <v>-0.77597088317312846</v>
      </c>
      <c r="I79" s="178">
        <f>Flavor!I177</f>
        <v>5.5894781435467538</v>
      </c>
      <c r="J79" s="179">
        <f>Flavor!J177</f>
        <v>0.25389591698489777</v>
      </c>
      <c r="K79" s="78">
        <f>Flavor!K177</f>
        <v>4.7585419210848391E-2</v>
      </c>
      <c r="L79" s="79">
        <f>Flavor!L177</f>
        <v>6362919.3462455263</v>
      </c>
      <c r="M79" s="80">
        <f>Flavor!M177</f>
        <v>-239504.13550026063</v>
      </c>
      <c r="N79" s="78">
        <f>Flavor!N177</f>
        <v>-3.6275185341024488E-2</v>
      </c>
      <c r="O79" s="77">
        <f>Flavor!O177</f>
        <v>3046161.8180664806</v>
      </c>
      <c r="P79" s="76">
        <f>Flavor!P177</f>
        <v>-253869.92958463915</v>
      </c>
      <c r="Q79" s="78">
        <f>Flavor!Q177</f>
        <v>-7.6929541591633913E-2</v>
      </c>
    </row>
    <row r="80" spans="2:17">
      <c r="B80" s="349"/>
      <c r="C80" s="151" t="s">
        <v>88</v>
      </c>
      <c r="D80" s="77">
        <f>Flavor!D178</f>
        <v>227.77149118806119</v>
      </c>
      <c r="E80" s="76">
        <f>Flavor!E178</f>
        <v>-178.19366352967029</v>
      </c>
      <c r="F80" s="78">
        <f>Flavor!F178</f>
        <v>-0.43893832132851096</v>
      </c>
      <c r="G80" s="95">
        <f>Flavor!G178</f>
        <v>2.187278257569088E-3</v>
      </c>
      <c r="H80" s="81">
        <f>Flavor!H178</f>
        <v>-1.6536808689864005E-3</v>
      </c>
      <c r="I80" s="178">
        <f>Flavor!I178</f>
        <v>7.627267593924377</v>
      </c>
      <c r="J80" s="179">
        <f>Flavor!J178</f>
        <v>1.0736982364163188</v>
      </c>
      <c r="K80" s="78">
        <f>Flavor!K178</f>
        <v>0.16383411509733131</v>
      </c>
      <c r="L80" s="79">
        <f>Flavor!L178</f>
        <v>1737.2741135585309</v>
      </c>
      <c r="M80" s="80">
        <f>Flavor!M178</f>
        <v>-923.24668461561191</v>
      </c>
      <c r="N80" s="78">
        <f>Flavor!N178</f>
        <v>-0.34701727768834428</v>
      </c>
      <c r="O80" s="77">
        <f>Flavor!O178</f>
        <v>627.03118968009949</v>
      </c>
      <c r="P80" s="76">
        <f>Flavor!P178</f>
        <v>-479.16947662830353</v>
      </c>
      <c r="Q80" s="78">
        <f>Flavor!Q178</f>
        <v>-0.43316686675608418</v>
      </c>
    </row>
    <row r="81" spans="2:17">
      <c r="B81" s="349"/>
      <c r="C81" s="151" t="s">
        <v>89</v>
      </c>
      <c r="D81" s="77">
        <f>Flavor!D179</f>
        <v>672107.16909623763</v>
      </c>
      <c r="E81" s="76">
        <f>Flavor!E179</f>
        <v>-159262.79015370668</v>
      </c>
      <c r="F81" s="78">
        <f>Flavor!F179</f>
        <v>-0.19156668867057977</v>
      </c>
      <c r="G81" s="95">
        <f>Flavor!G179</f>
        <v>6.4542115874665118</v>
      </c>
      <c r="H81" s="81">
        <f>Flavor!H179</f>
        <v>-1.4116310727130728</v>
      </c>
      <c r="I81" s="178">
        <f>Flavor!I179</f>
        <v>6.5773449525630374</v>
      </c>
      <c r="J81" s="179">
        <f>Flavor!J179</f>
        <v>0.17284804699586598</v>
      </c>
      <c r="K81" s="78">
        <f>Flavor!K179</f>
        <v>2.6988544072152822E-2</v>
      </c>
      <c r="L81" s="79">
        <f>Flavor!L179</f>
        <v>4420680.6962365704</v>
      </c>
      <c r="M81" s="80">
        <f>Flavor!M179</f>
        <v>-903825.63516120333</v>
      </c>
      <c r="N81" s="78">
        <f>Flavor!N179</f>
        <v>-0.16974825061836929</v>
      </c>
      <c r="O81" s="77">
        <f>Flavor!O179</f>
        <v>1988933.8284994941</v>
      </c>
      <c r="P81" s="76">
        <f>Flavor!P179</f>
        <v>-462432.36531926785</v>
      </c>
      <c r="Q81" s="78">
        <f>Flavor!Q179</f>
        <v>-0.18864271135227098</v>
      </c>
    </row>
    <row r="82" spans="2:17">
      <c r="B82" s="349"/>
      <c r="C82" s="151" t="s">
        <v>90</v>
      </c>
      <c r="D82" s="77">
        <f>Flavor!D180</f>
        <v>11050.355414386617</v>
      </c>
      <c r="E82" s="76">
        <f>Flavor!E180</f>
        <v>834.16957418572747</v>
      </c>
      <c r="F82" s="78">
        <f>Flavor!F180</f>
        <v>8.1651761942627743E-2</v>
      </c>
      <c r="G82" s="95">
        <f>Flavor!G180</f>
        <v>0.10611601131566722</v>
      </c>
      <c r="H82" s="81">
        <f>Flavor!H180</f>
        <v>9.4575868536214969E-3</v>
      </c>
      <c r="I82" s="178">
        <f>Flavor!I180</f>
        <v>4.7731500643346694</v>
      </c>
      <c r="J82" s="179">
        <f>Flavor!J180</f>
        <v>-1.0312386209232471E-3</v>
      </c>
      <c r="K82" s="78">
        <f>Flavor!K180</f>
        <v>-2.1600323814364352E-4</v>
      </c>
      <c r="L82" s="79">
        <f>Flavor!L180</f>
        <v>52745.004657100442</v>
      </c>
      <c r="M82" s="80">
        <f>Flavor!M180</f>
        <v>3971.0812312936832</v>
      </c>
      <c r="N82" s="78">
        <f>Flavor!N180</f>
        <v>8.1418121659504336E-2</v>
      </c>
      <c r="O82" s="77">
        <f>Flavor!O180</f>
        <v>29569.161509275436</v>
      </c>
      <c r="P82" s="76">
        <f>Flavor!P180</f>
        <v>2288.513813495636</v>
      </c>
      <c r="Q82" s="78">
        <f>Flavor!Q180</f>
        <v>8.3887810839977206E-2</v>
      </c>
    </row>
    <row r="83" spans="2:17">
      <c r="B83" s="349"/>
      <c r="C83" s="151" t="s">
        <v>91</v>
      </c>
      <c r="D83" s="77">
        <f>Flavor!D181</f>
        <v>70391.692946999028</v>
      </c>
      <c r="E83" s="76">
        <f>Flavor!E181</f>
        <v>-17328.934894992737</v>
      </c>
      <c r="F83" s="78">
        <f>Flavor!F181</f>
        <v>-0.1975468635063439</v>
      </c>
      <c r="G83" s="95">
        <f>Flavor!G181</f>
        <v>0.67596791281191104</v>
      </c>
      <c r="H83" s="81">
        <f>Flavor!H181</f>
        <v>-0.15398348124589889</v>
      </c>
      <c r="I83" s="178">
        <f>Flavor!I181</f>
        <v>5.9640278569049414</v>
      </c>
      <c r="J83" s="179">
        <f>Flavor!J181</f>
        <v>-0.45778138716738948</v>
      </c>
      <c r="K83" s="78">
        <f>Flavor!K181</f>
        <v>-7.1285422809770613E-2</v>
      </c>
      <c r="L83" s="79">
        <f>Flavor!L181</f>
        <v>419818.0176306013</v>
      </c>
      <c r="M83" s="80">
        <f>Flavor!M181</f>
        <v>-143507.1211409301</v>
      </c>
      <c r="N83" s="78">
        <f>Flavor!N181</f>
        <v>-0.25475007462632071</v>
      </c>
      <c r="O83" s="77">
        <f>Flavor!O181</f>
        <v>205850.9782948631</v>
      </c>
      <c r="P83" s="76">
        <f>Flavor!P181</f>
        <v>-52483.858236008586</v>
      </c>
      <c r="Q83" s="78">
        <f>Flavor!Q181</f>
        <v>-0.20316214003811534</v>
      </c>
    </row>
    <row r="84" spans="2:17">
      <c r="B84" s="349"/>
      <c r="C84" s="151" t="s">
        <v>92</v>
      </c>
      <c r="D84" s="77">
        <f>Flavor!D182</f>
        <v>187.99866458703281</v>
      </c>
      <c r="E84" s="76">
        <f>Flavor!E182</f>
        <v>76.140424727690231</v>
      </c>
      <c r="F84" s="78">
        <f>Flavor!F182</f>
        <v>0.68068677661506094</v>
      </c>
      <c r="G84" s="95">
        <f>Flavor!G182</f>
        <v>1.8053417895206464E-3</v>
      </c>
      <c r="H84" s="81">
        <f>Flavor!H182</f>
        <v>7.4701714693671214E-4</v>
      </c>
      <c r="I84" s="178">
        <f>Flavor!I182</f>
        <v>5.7445496599441652</v>
      </c>
      <c r="J84" s="179">
        <f>Flavor!J182</f>
        <v>8.4555791384914869E-2</v>
      </c>
      <c r="K84" s="78">
        <f>Flavor!K182</f>
        <v>1.4939201940591239E-2</v>
      </c>
      <c r="L84" s="79">
        <f>Flavor!L182</f>
        <v>1079.9676647233964</v>
      </c>
      <c r="M84" s="80">
        <f>Flavor!M182</f>
        <v>446.85071297168747</v>
      </c>
      <c r="N84" s="78">
        <f>Flavor!N182</f>
        <v>0.70579489576979459</v>
      </c>
      <c r="O84" s="77">
        <f>Flavor!O182</f>
        <v>634.9897940158844</v>
      </c>
      <c r="P84" s="76">
        <f>Flavor!P182</f>
        <v>219.84892559051514</v>
      </c>
      <c r="Q84" s="78">
        <f>Flavor!Q182</f>
        <v>0.52957668664230262</v>
      </c>
    </row>
    <row r="85" spans="2:17">
      <c r="B85" s="349"/>
      <c r="C85" s="151" t="s">
        <v>93</v>
      </c>
      <c r="D85" s="77">
        <f>Flavor!D183</f>
        <v>9628.9145546513555</v>
      </c>
      <c r="E85" s="76">
        <f>Flavor!E183</f>
        <v>2935.1685684844369</v>
      </c>
      <c r="F85" s="78">
        <f>Flavor!F183</f>
        <v>0.43849416672669722</v>
      </c>
      <c r="G85" s="95">
        <f>Flavor!G183</f>
        <v>9.2465985710170312E-2</v>
      </c>
      <c r="H85" s="81">
        <f>Flavor!H183</f>
        <v>2.9134430187163662E-2</v>
      </c>
      <c r="I85" s="178">
        <f>Flavor!I183</f>
        <v>3.5173972040141117</v>
      </c>
      <c r="J85" s="179">
        <f>Flavor!J183</f>
        <v>-0.88142017187937194</v>
      </c>
      <c r="K85" s="78">
        <f>Flavor!K183</f>
        <v>-0.2003766232055357</v>
      </c>
      <c r="L85" s="79">
        <f>Flavor!L183</f>
        <v>33868.717132221464</v>
      </c>
      <c r="M85" s="80">
        <f>Flavor!M183</f>
        <v>4424.1509784531627</v>
      </c>
      <c r="N85" s="78">
        <f>Flavor!N183</f>
        <v>0.15025356309714083</v>
      </c>
      <c r="O85" s="77">
        <f>Flavor!O183</f>
        <v>15111.361312627792</v>
      </c>
      <c r="P85" s="76">
        <f>Flavor!P183</f>
        <v>182.33571028709412</v>
      </c>
      <c r="Q85" s="78">
        <f>Flavor!Q183</f>
        <v>1.2213503757305231E-2</v>
      </c>
    </row>
    <row r="86" spans="2:17" ht="15" thickBot="1">
      <c r="B86" s="350"/>
      <c r="C86" s="157" t="s">
        <v>94</v>
      </c>
      <c r="D86" s="144">
        <f>Flavor!D184</f>
        <v>21051.113793666435</v>
      </c>
      <c r="E86" s="138">
        <f>Flavor!E184</f>
        <v>-12581.697859442629</v>
      </c>
      <c r="F86" s="140">
        <f>Flavor!F184</f>
        <v>-0.37408998061806586</v>
      </c>
      <c r="G86" s="141">
        <f>Flavor!G184</f>
        <v>0.20215279470810602</v>
      </c>
      <c r="H86" s="142">
        <f>Flavor!H184</f>
        <v>-0.11605740971338371</v>
      </c>
      <c r="I86" s="180">
        <f>Flavor!I184</f>
        <v>3.6612836614093789</v>
      </c>
      <c r="J86" s="181">
        <f>Flavor!J184</f>
        <v>0.39157073261631758</v>
      </c>
      <c r="K86" s="140">
        <f>Flavor!K184</f>
        <v>0.11975691479461374</v>
      </c>
      <c r="L86" s="143">
        <f>Flavor!L184</f>
        <v>77074.098987220525</v>
      </c>
      <c r="M86" s="139">
        <f>Flavor!M184</f>
        <v>-32895.540106612112</v>
      </c>
      <c r="N86" s="140">
        <f>Flavor!N184</f>
        <v>-0.2991329277578485</v>
      </c>
      <c r="O86" s="144">
        <f>Flavor!O184</f>
        <v>50249.296224355698</v>
      </c>
      <c r="P86" s="138">
        <f>Flavor!P184</f>
        <v>-30276.650402152649</v>
      </c>
      <c r="Q86" s="140">
        <f>Flavor!Q184</f>
        <v>-0.37598627114041122</v>
      </c>
    </row>
    <row r="87" spans="2:17">
      <c r="B87" s="351" t="s">
        <v>95</v>
      </c>
      <c r="C87" s="221" t="s">
        <v>144</v>
      </c>
      <c r="D87" s="116">
        <f>Fat!D55</f>
        <v>1234421.5351268963</v>
      </c>
      <c r="E87" s="110">
        <f>Fat!E55</f>
        <v>-126366.34096168936</v>
      </c>
      <c r="F87" s="112">
        <f>Fat!F55</f>
        <v>-9.2862629938263108E-2</v>
      </c>
      <c r="G87" s="113">
        <f>Fat!G55</f>
        <v>11.854088368894333</v>
      </c>
      <c r="H87" s="114">
        <f>Fat!H55</f>
        <v>-1.0207373426933302</v>
      </c>
      <c r="I87" s="182">
        <f>Fat!I55</f>
        <v>4.3995677869678538</v>
      </c>
      <c r="J87" s="183">
        <f>Fat!J55</f>
        <v>-0.10675250445580531</v>
      </c>
      <c r="K87" s="112">
        <f>Fat!K55</f>
        <v>-2.3689506637815914E-2</v>
      </c>
      <c r="L87" s="115">
        <f>Fat!L55</f>
        <v>5430921.2214837</v>
      </c>
      <c r="M87" s="111">
        <f>Fat!M55</f>
        <v>-701224.79685759731</v>
      </c>
      <c r="N87" s="112">
        <f>Fat!N55</f>
        <v>-0.11435226668775146</v>
      </c>
      <c r="O87" s="116">
        <f>Fat!O55</f>
        <v>1741928.61756501</v>
      </c>
      <c r="P87" s="110">
        <f>Fat!P55</f>
        <v>-420291.77943979134</v>
      </c>
      <c r="Q87" s="112">
        <f>Fat!Q55</f>
        <v>-0.19437971264261367</v>
      </c>
    </row>
    <row r="88" spans="2:17">
      <c r="B88" s="349"/>
      <c r="C88" s="222" t="s">
        <v>97</v>
      </c>
      <c r="D88" s="77">
        <f>Fat!D56</f>
        <v>164029.58116726801</v>
      </c>
      <c r="E88" s="76">
        <f>Fat!E56</f>
        <v>35211.621113271161</v>
      </c>
      <c r="F88" s="78">
        <f>Fat!F56</f>
        <v>0.27334403602192925</v>
      </c>
      <c r="G88" s="95">
        <f>Fat!G56</f>
        <v>1.5751678781832315</v>
      </c>
      <c r="H88" s="81">
        <f>Fat!H56</f>
        <v>0.35638219280172523</v>
      </c>
      <c r="I88" s="178">
        <f>Fat!I56</f>
        <v>7.8319738155882996</v>
      </c>
      <c r="J88" s="179">
        <f>Fat!J56</f>
        <v>0.51935088403943386</v>
      </c>
      <c r="K88" s="78">
        <f>Fat!K56</f>
        <v>7.1021149169171183E-2</v>
      </c>
      <c r="L88" s="79">
        <f>Fat!L56</f>
        <v>1284675.3846839587</v>
      </c>
      <c r="M88" s="80">
        <f>Fat!M56</f>
        <v>342678.21599775553</v>
      </c>
      <c r="N88" s="78">
        <f>Fat!N56</f>
        <v>0.36377839274791707</v>
      </c>
      <c r="O88" s="77">
        <f>Fat!O56</f>
        <v>488043.50416802929</v>
      </c>
      <c r="P88" s="76">
        <f>Fat!P56</f>
        <v>109021.01669470273</v>
      </c>
      <c r="Q88" s="78">
        <f>Fat!Q56</f>
        <v>0.287637331023466</v>
      </c>
    </row>
    <row r="89" spans="2:17">
      <c r="B89" s="349"/>
      <c r="C89" s="222" t="s">
        <v>59</v>
      </c>
      <c r="D89" s="77">
        <f>Fat!D57</f>
        <v>6491832.4954642383</v>
      </c>
      <c r="E89" s="76">
        <f>Fat!E57</f>
        <v>262411.75979412906</v>
      </c>
      <c r="F89" s="78">
        <f>Fat!F57</f>
        <v>4.2124584440338175E-2</v>
      </c>
      <c r="G89" s="95">
        <f>Fat!G57</f>
        <v>62.340743325886713</v>
      </c>
      <c r="H89" s="81">
        <f>Fat!H57</f>
        <v>3.4023094485689072</v>
      </c>
      <c r="I89" s="178">
        <f>Fat!I57</f>
        <v>6.1625289726709607</v>
      </c>
      <c r="J89" s="179">
        <f>Fat!J57</f>
        <v>0.21877064861152817</v>
      </c>
      <c r="K89" s="78">
        <f>Fat!K57</f>
        <v>3.680678733621752E-2</v>
      </c>
      <c r="L89" s="79">
        <f>Fat!L57</f>
        <v>40006105.839025192</v>
      </c>
      <c r="M89" s="80">
        <f>Fat!M57</f>
        <v>2979934.4873175472</v>
      </c>
      <c r="N89" s="78">
        <f>Fat!N57</f>
        <v>8.0481842397677791E-2</v>
      </c>
      <c r="O89" s="77">
        <f>Fat!O57</f>
        <v>15071408.694763459</v>
      </c>
      <c r="P89" s="76">
        <f>Fat!P57</f>
        <v>120457.15776263736</v>
      </c>
      <c r="Q89" s="78">
        <f>Fat!Q57</f>
        <v>8.0568221671061084E-3</v>
      </c>
    </row>
    <row r="90" spans="2:17" ht="15" thickBot="1">
      <c r="B90" s="352"/>
      <c r="C90" s="223" t="s">
        <v>15</v>
      </c>
      <c r="D90" s="109">
        <f>Fat!D58</f>
        <v>2523183.0059367716</v>
      </c>
      <c r="E90" s="103">
        <f>Fat!E58</f>
        <v>-327159.72147017391</v>
      </c>
      <c r="F90" s="105">
        <f>Fat!F58</f>
        <v>-0.11477908194142054</v>
      </c>
      <c r="G90" s="106">
        <f>Fat!G58</f>
        <v>24.230000427035833</v>
      </c>
      <c r="H90" s="107">
        <f>Fat!H58</f>
        <v>-2.7379542986769572</v>
      </c>
      <c r="I90" s="190">
        <f>Fat!I58</f>
        <v>6.5392450587542514</v>
      </c>
      <c r="J90" s="191">
        <f>Fat!J58</f>
        <v>0.13147045407691138</v>
      </c>
      <c r="K90" s="105">
        <f>Fat!K58</f>
        <v>2.0517334361440372E-2</v>
      </c>
      <c r="L90" s="108">
        <f>Fat!L58</f>
        <v>16499712.003904732</v>
      </c>
      <c r="M90" s="104">
        <f>Fat!M58</f>
        <v>-1764641.7394002397</v>
      </c>
      <c r="N90" s="105">
        <f>Fat!N58</f>
        <v>-9.6616708381871502E-2</v>
      </c>
      <c r="O90" s="109">
        <f>Fat!O58</f>
        <v>7281517.6853382681</v>
      </c>
      <c r="P90" s="103">
        <f>Fat!P58</f>
        <v>-1007175.4641543403</v>
      </c>
      <c r="Q90" s="105">
        <f>Fat!Q58</f>
        <v>-0.12151197372000609</v>
      </c>
    </row>
    <row r="91" spans="2:17" ht="15" hidden="1" thickBot="1">
      <c r="B91" s="348" t="s">
        <v>98</v>
      </c>
      <c r="C91" s="154" t="s">
        <v>99</v>
      </c>
      <c r="D91" s="125">
        <f>Organic!D16</f>
        <v>33694.64353624441</v>
      </c>
      <c r="E91" s="117">
        <f>Organic!E16</f>
        <v>11498.254350867424</v>
      </c>
      <c r="F91" s="121">
        <f>Organic!F16</f>
        <v>0.51802364136066292</v>
      </c>
      <c r="G91" s="122">
        <f>Organic!G16</f>
        <v>0.3235679795524436</v>
      </c>
      <c r="H91" s="123">
        <f>Organic!H16</f>
        <v>0.11356122742754868</v>
      </c>
      <c r="I91" s="186">
        <f>Organic!I16</f>
        <v>3.207460164385322</v>
      </c>
      <c r="J91" s="187">
        <f>Organic!J16</f>
        <v>7.8821547637347944E-2</v>
      </c>
      <c r="K91" s="121">
        <f>Organic!K16</f>
        <v>2.5193560935867391E-2</v>
      </c>
      <c r="L91" s="124">
        <f>Organic!L16</f>
        <v>108074.22689566732</v>
      </c>
      <c r="M91" s="118">
        <f>Organic!M16</f>
        <v>38629.746537929779</v>
      </c>
      <c r="N91" s="121">
        <f>Organic!N16</f>
        <v>0.55626806247137006</v>
      </c>
      <c r="O91" s="125">
        <f>Organic!O16</f>
        <v>24496.422179937363</v>
      </c>
      <c r="P91" s="117">
        <f>Organic!P16</f>
        <v>8320.6663019657135</v>
      </c>
      <c r="Q91" s="121">
        <f>Organic!Q16</f>
        <v>0.51439118918064919</v>
      </c>
    </row>
    <row r="92" spans="2:17" hidden="1">
      <c r="B92" s="34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0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51" t="s">
        <v>63</v>
      </c>
      <c r="C94" s="150" t="s">
        <v>102</v>
      </c>
      <c r="D94" s="116">
        <f>Size!D94</f>
        <v>5056586.5385113684</v>
      </c>
      <c r="E94" s="110">
        <f>Size!E94</f>
        <v>-537908.35020475835</v>
      </c>
      <c r="F94" s="112">
        <f>Size!F94</f>
        <v>-9.6149582921185264E-2</v>
      </c>
      <c r="G94" s="113">
        <f>Size!G94</f>
        <v>48.558148061078235</v>
      </c>
      <c r="H94" s="114">
        <f>Size!H94</f>
        <v>-4.3730603235996384</v>
      </c>
      <c r="I94" s="182">
        <f>Size!I94</f>
        <v>5.697324657513736</v>
      </c>
      <c r="J94" s="183">
        <f>Size!J94</f>
        <v>9.77551861222139E-2</v>
      </c>
      <c r="K94" s="112">
        <f>Size!K94</f>
        <v>1.7457625380245749E-2</v>
      </c>
      <c r="L94" s="115">
        <f>Size!L94</f>
        <v>28809015.168712851</v>
      </c>
      <c r="M94" s="111">
        <f>Size!M94</f>
        <v>-2517747.6179978848</v>
      </c>
      <c r="N94" s="112">
        <f>Size!N94</f>
        <v>-8.0370500940044456E-2</v>
      </c>
      <c r="O94" s="116">
        <f>Size!O94</f>
        <v>14467105.028936561</v>
      </c>
      <c r="P94" s="110">
        <f>Size!P94</f>
        <v>-1581486.8154851813</v>
      </c>
      <c r="Q94" s="112">
        <f>Size!Q94</f>
        <v>-9.8543649861397853E-2</v>
      </c>
    </row>
    <row r="95" spans="2:17">
      <c r="B95" s="349"/>
      <c r="C95" s="151" t="s">
        <v>103</v>
      </c>
      <c r="D95" s="77">
        <f>Size!D95</f>
        <v>64329.476309975711</v>
      </c>
      <c r="E95" s="76">
        <f>Size!E95</f>
        <v>45159.247296863119</v>
      </c>
      <c r="F95" s="78">
        <f>Size!F95</f>
        <v>2.3556968081066656</v>
      </c>
      <c r="G95" s="95">
        <f>Size!G95</f>
        <v>0.61775274912451739</v>
      </c>
      <c r="H95" s="81">
        <f>Size!H95</f>
        <v>0.43637741375301203</v>
      </c>
      <c r="I95" s="178">
        <f>Size!I95</f>
        <v>1.4780145218938072</v>
      </c>
      <c r="J95" s="179">
        <f>Size!J95</f>
        <v>-2.0138177934150145</v>
      </c>
      <c r="K95" s="78">
        <f>Size!K95</f>
        <v>-0.57672236567204982</v>
      </c>
      <c r="L95" s="79">
        <f>Size!L95</f>
        <v>95079.900171967747</v>
      </c>
      <c r="M95" s="80">
        <f>Size!M95</f>
        <v>28140.675012110471</v>
      </c>
      <c r="N95" s="78">
        <f>Size!N95</f>
        <v>0.42039140645724304</v>
      </c>
      <c r="O95" s="77">
        <f>Size!O95</f>
        <v>19347.857153654099</v>
      </c>
      <c r="P95" s="76">
        <f>Size!P95</f>
        <v>-2033.1942571401596</v>
      </c>
      <c r="Q95" s="78">
        <f>Size!Q95</f>
        <v>-9.5093277597831233E-2</v>
      </c>
    </row>
    <row r="96" spans="2:17">
      <c r="B96" s="349"/>
      <c r="C96" s="151" t="s">
        <v>104</v>
      </c>
      <c r="D96" s="77">
        <f>Size!D96</f>
        <v>40281.401266783476</v>
      </c>
      <c r="E96" s="76">
        <f>Size!E96</f>
        <v>23431.816231396795</v>
      </c>
      <c r="F96" s="78">
        <f>Size!F96</f>
        <v>1.3906464866752761</v>
      </c>
      <c r="G96" s="95">
        <f>Size!G96</f>
        <v>0.38682028517127071</v>
      </c>
      <c r="H96" s="81">
        <f>Size!H96</f>
        <v>0.22740126442960082</v>
      </c>
      <c r="I96" s="178">
        <f>Size!I96</f>
        <v>1.0292448531943699</v>
      </c>
      <c r="J96" s="179">
        <f>Size!J96</f>
        <v>0.14181265703355983</v>
      </c>
      <c r="K96" s="78">
        <f>Size!K96</f>
        <v>0.15980111792998572</v>
      </c>
      <c r="L96" s="79">
        <f>Size!L96</f>
        <v>41459.42493329406</v>
      </c>
      <c r="M96" s="80">
        <f>Size!M96</f>
        <v>26506.560680942537</v>
      </c>
      <c r="N96" s="78">
        <f>Size!N96</f>
        <v>1.7726744678213777</v>
      </c>
      <c r="O96" s="77">
        <f>Size!O96</f>
        <v>14663.871400117874</v>
      </c>
      <c r="P96" s="76">
        <f>Size!P96</f>
        <v>7420.694718003273</v>
      </c>
      <c r="Q96" s="78">
        <f>Size!Q96</f>
        <v>1.0245083122612504</v>
      </c>
    </row>
    <row r="97" spans="2:17">
      <c r="B97" s="349"/>
      <c r="C97" s="151" t="s">
        <v>105</v>
      </c>
      <c r="D97" s="77">
        <f>Size!D97</f>
        <v>619366.00462891161</v>
      </c>
      <c r="E97" s="76">
        <f>Size!E97</f>
        <v>30774.668949499726</v>
      </c>
      <c r="F97" s="78">
        <f>Size!F97</f>
        <v>5.2285290462144633E-2</v>
      </c>
      <c r="G97" s="95">
        <f>Size!G97</f>
        <v>5.9477408183788638</v>
      </c>
      <c r="H97" s="81">
        <f>Size!H97</f>
        <v>0.37890015233394081</v>
      </c>
      <c r="I97" s="178">
        <f>Size!I97</f>
        <v>4.1856223203498786</v>
      </c>
      <c r="J97" s="179">
        <f>Size!J97</f>
        <v>-1.8298759374680174E-2</v>
      </c>
      <c r="K97" s="78">
        <f>Size!K97</f>
        <v>-4.3527837529906983E-3</v>
      </c>
      <c r="L97" s="79">
        <f>Size!L97</f>
        <v>2592432.1734406985</v>
      </c>
      <c r="M97" s="80">
        <f>Size!M97</f>
        <v>118040.65003478527</v>
      </c>
      <c r="N97" s="78">
        <f>Size!N97</f>
        <v>4.7704920146309927E-2</v>
      </c>
      <c r="O97" s="77">
        <f>Size!O97</f>
        <v>346663.59367775917</v>
      </c>
      <c r="P97" s="76">
        <f>Size!P97</f>
        <v>17399.187492847443</v>
      </c>
      <c r="Q97" s="78">
        <f>Size!Q97</f>
        <v>5.284260055451067E-2</v>
      </c>
    </row>
    <row r="98" spans="2:17">
      <c r="B98" s="349"/>
      <c r="C98" s="151" t="s">
        <v>106</v>
      </c>
      <c r="D98" s="77">
        <f>Size!D98</f>
        <v>9527986.607787421</v>
      </c>
      <c r="E98" s="76">
        <f>Size!E98</f>
        <v>-260104.07555382513</v>
      </c>
      <c r="F98" s="78">
        <f>Size!F98</f>
        <v>-2.6573525314442268E-2</v>
      </c>
      <c r="G98" s="95">
        <f>Size!G98</f>
        <v>91.4967796756262</v>
      </c>
      <c r="H98" s="81">
        <f>Size!H98</f>
        <v>-1.1113070156383884</v>
      </c>
      <c r="I98" s="178">
        <f>Size!I98</f>
        <v>6.2774567413463815</v>
      </c>
      <c r="J98" s="179">
        <f>Size!J98</f>
        <v>0.23167153708618748</v>
      </c>
      <c r="K98" s="78">
        <f>Size!K98</f>
        <v>3.8319511735702902E-2</v>
      </c>
      <c r="L98" s="79">
        <f>Size!L98</f>
        <v>59811523.762513191</v>
      </c>
      <c r="M98" s="80">
        <f>Size!M98</f>
        <v>634829.93121163547</v>
      </c>
      <c r="N98" s="78">
        <f>Size!N98</f>
        <v>1.0727701906114967E-2</v>
      </c>
      <c r="O98" s="77">
        <f>Size!O98</f>
        <v>24090399.506958984</v>
      </c>
      <c r="P98" s="76">
        <f>Size!P98</f>
        <v>-1224129.1966211125</v>
      </c>
      <c r="Q98" s="78">
        <f>Size!Q98</f>
        <v>-4.8356784001591567E-2</v>
      </c>
    </row>
    <row r="99" spans="2:17" ht="15" customHeight="1">
      <c r="B99" s="349"/>
      <c r="C99" s="151" t="s">
        <v>107</v>
      </c>
      <c r="D99" s="77">
        <f>Size!D99</f>
        <v>779788.91893028643</v>
      </c>
      <c r="E99" s="76">
        <f>Size!E99</f>
        <v>35816.982580167358</v>
      </c>
      <c r="F99" s="78">
        <f>Size!F99</f>
        <v>4.814292156755709E-2</v>
      </c>
      <c r="G99" s="95">
        <f>Size!G99</f>
        <v>7.4882740547247222</v>
      </c>
      <c r="H99" s="81">
        <f>Size!H99</f>
        <v>0.44933052566242626</v>
      </c>
      <c r="I99" s="178">
        <f>Size!I99</f>
        <v>4.1949882074204394</v>
      </c>
      <c r="J99" s="179">
        <f>Size!J99</f>
        <v>2.3736757535806063E-2</v>
      </c>
      <c r="K99" s="78">
        <f>Size!K99</f>
        <v>5.690560212202639E-3</v>
      </c>
      <c r="L99" s="79">
        <f>Size!L99</f>
        <v>3271205.3191896845</v>
      </c>
      <c r="M99" s="80">
        <f>Size!M99</f>
        <v>167911.30101577239</v>
      </c>
      <c r="N99" s="78">
        <f>Size!N99</f>
        <v>5.4107441973731296E-2</v>
      </c>
      <c r="O99" s="77">
        <f>Size!O99</f>
        <v>457867.71169555187</v>
      </c>
      <c r="P99" s="76">
        <f>Size!P99</f>
        <v>20866.45988368988</v>
      </c>
      <c r="Q99" s="78">
        <f>Size!Q99</f>
        <v>4.7749199337930773E-2</v>
      </c>
    </row>
    <row r="100" spans="2:17" ht="15" thickBot="1">
      <c r="B100" s="352"/>
      <c r="C100" s="152" t="s">
        <v>108</v>
      </c>
      <c r="D100" s="144">
        <f>Size!D100</f>
        <v>105691.09097745095</v>
      </c>
      <c r="E100" s="138">
        <f>Size!E100</f>
        <v>68384.411449154548</v>
      </c>
      <c r="F100" s="140">
        <f>Size!F100</f>
        <v>1.8330339851684272</v>
      </c>
      <c r="G100" s="141">
        <f>Size!G100</f>
        <v>1.0149462696490965</v>
      </c>
      <c r="H100" s="142">
        <f>Size!H100</f>
        <v>0.66197648997595393</v>
      </c>
      <c r="I100" s="180">
        <f>Size!I100</f>
        <v>1.3121765147103066</v>
      </c>
      <c r="J100" s="181">
        <f>Size!J100</f>
        <v>-0.95766989444111039</v>
      </c>
      <c r="K100" s="140">
        <f>Size!K100</f>
        <v>-0.42190955765995447</v>
      </c>
      <c r="L100" s="143">
        <f>Size!L100</f>
        <v>138685.36739472151</v>
      </c>
      <c r="M100" s="139">
        <f>Size!M100</f>
        <v>54004.934830055237</v>
      </c>
      <c r="N100" s="140">
        <f>Size!N100</f>
        <v>0.63774986965039804</v>
      </c>
      <c r="O100" s="144">
        <f>Size!O100</f>
        <v>34631.283180236816</v>
      </c>
      <c r="P100" s="138">
        <f>Size!P100</f>
        <v>5273.6676006317139</v>
      </c>
      <c r="Q100" s="140">
        <f>Size!Q100</f>
        <v>0.17963541985662351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3" t="s">
        <v>136</v>
      </c>
      <c r="C102" s="353"/>
      <c r="D102" s="353"/>
      <c r="E102" s="353"/>
      <c r="F102" s="353"/>
      <c r="G102" s="353"/>
      <c r="H102" s="353"/>
      <c r="I102" s="353"/>
      <c r="J102" s="353"/>
      <c r="K102" s="353"/>
      <c r="L102" s="353"/>
      <c r="M102" s="353"/>
      <c r="N102" s="353"/>
      <c r="O102" s="353"/>
      <c r="P102" s="353"/>
      <c r="Q102" s="353"/>
    </row>
    <row r="103" spans="2:17">
      <c r="B103" s="354" t="s">
        <v>18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  <c r="M103" s="354"/>
      <c r="N103" s="354"/>
      <c r="O103" s="354"/>
      <c r="P103" s="354"/>
      <c r="Q103" s="354"/>
    </row>
    <row r="104" spans="2:17" ht="15" thickBot="1">
      <c r="B104" s="354" t="str">
        <f>'HOME PAGE'!H7</f>
        <v>YTD Ending 01-26-2025</v>
      </c>
      <c r="C104" s="354"/>
      <c r="D104" s="354"/>
      <c r="E104" s="354"/>
      <c r="F104" s="354"/>
      <c r="G104" s="354"/>
      <c r="H104" s="354"/>
      <c r="I104" s="354"/>
      <c r="J104" s="354"/>
      <c r="K104" s="354"/>
      <c r="L104" s="354"/>
      <c r="M104" s="354"/>
      <c r="N104" s="354"/>
      <c r="O104" s="354"/>
      <c r="P104" s="354"/>
      <c r="Q104" s="354"/>
    </row>
    <row r="105" spans="2:17">
      <c r="D105" s="355" t="s">
        <v>64</v>
      </c>
      <c r="E105" s="356"/>
      <c r="F105" s="357"/>
      <c r="G105" s="358" t="s">
        <v>21</v>
      </c>
      <c r="H105" s="359"/>
      <c r="I105" s="355" t="s">
        <v>22</v>
      </c>
      <c r="J105" s="356"/>
      <c r="K105" s="357"/>
      <c r="L105" s="358" t="s">
        <v>23</v>
      </c>
      <c r="M105" s="356"/>
      <c r="N105" s="359"/>
      <c r="O105" s="355" t="s">
        <v>24</v>
      </c>
      <c r="P105" s="356"/>
      <c r="Q105" s="35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Data'!D87</f>
        <v>10419728.187433502</v>
      </c>
      <c r="E107" s="284">
        <f>'Segment Data'!E87</f>
        <v>-175287.92684249766</v>
      </c>
      <c r="F107" s="285">
        <f>'Segment Data'!F87</f>
        <v>-1.654437567171891E-2</v>
      </c>
      <c r="G107" s="286">
        <f>'Segment Data'!G87</f>
        <v>100</v>
      </c>
      <c r="H107" s="287">
        <f>'Segment Data'!H87</f>
        <v>0</v>
      </c>
      <c r="I107" s="288">
        <f>'Segment Data'!I87</f>
        <v>6.0538716687443923</v>
      </c>
      <c r="J107" s="289">
        <f>'Segment Data'!J87</f>
        <v>0.16046444488872069</v>
      </c>
      <c r="K107" s="285">
        <f>'Segment Data'!K87</f>
        <v>2.7227788407219428E-2</v>
      </c>
      <c r="L107" s="290">
        <f>'Segment Data'!L87</f>
        <v>63079697.269921035</v>
      </c>
      <c r="M107" s="291">
        <f>'Segment Data'!M87</f>
        <v>638952.76517961174</v>
      </c>
      <c r="N107" s="285">
        <f>'Segment Data'!N87</f>
        <v>1.0232945975381396E-2</v>
      </c>
      <c r="O107" s="283">
        <f>'Segment Data'!O87</f>
        <v>24622159.89844203</v>
      </c>
      <c r="P107" s="284">
        <f>'Segment Data'!P87</f>
        <v>-1294009.9774725139</v>
      </c>
      <c r="Q107" s="285">
        <f>'Segment Data'!Q87</f>
        <v>-4.9930602541508856E-2</v>
      </c>
    </row>
    <row r="108" spans="2:17">
      <c r="B108" s="345" t="s">
        <v>60</v>
      </c>
      <c r="C108" s="151" t="s">
        <v>145</v>
      </c>
      <c r="D108" s="77">
        <f>'Segment Data'!D88</f>
        <v>18098.583928220243</v>
      </c>
      <c r="E108" s="76">
        <f>'Segment Data'!E88</f>
        <v>-6380.753975870728</v>
      </c>
      <c r="F108" s="78">
        <f>'Segment Data'!F88</f>
        <v>-0.26065876458220633</v>
      </c>
      <c r="G108" s="95">
        <f>'Segment Data'!G88</f>
        <v>0.17369535560483879</v>
      </c>
      <c r="H108" s="81">
        <f>'Segment Data'!H88</f>
        <v>-5.7350427054301073E-2</v>
      </c>
      <c r="I108" s="178">
        <f>'Segment Data'!I88</f>
        <v>7.2261320594564031</v>
      </c>
      <c r="J108" s="179">
        <f>'Segment Data'!J88</f>
        <v>-0.50715226247693135</v>
      </c>
      <c r="K108" s="78">
        <f>'Segment Data'!K88</f>
        <v>-6.5580449568953952E-2</v>
      </c>
      <c r="L108" s="79">
        <f>'Segment Data'!L88</f>
        <v>130782.75755447471</v>
      </c>
      <c r="M108" s="80">
        <f>'Segment Data'!M88</f>
        <v>-58522.922470540405</v>
      </c>
      <c r="N108" s="78">
        <f>'Segment Data'!N88</f>
        <v>-0.30914509518577099</v>
      </c>
      <c r="O108" s="77">
        <f>'Segment Data'!O88</f>
        <v>43511.686720635487</v>
      </c>
      <c r="P108" s="76">
        <f>'Segment Data'!P88</f>
        <v>-19712.824334288998</v>
      </c>
      <c r="Q108" s="78">
        <f>'Segment Data'!Q88</f>
        <v>-0.31179085461276318</v>
      </c>
    </row>
    <row r="109" spans="2:17">
      <c r="B109" s="346"/>
      <c r="C109" s="151" t="s">
        <v>149</v>
      </c>
      <c r="D109" s="77">
        <f>'Segment Data'!D89</f>
        <v>4110.0748055808554</v>
      </c>
      <c r="E109" s="76">
        <f>'Segment Data'!E89</f>
        <v>-12689.198182046348</v>
      </c>
      <c r="F109" s="78">
        <f>'Segment Data'!F89</f>
        <v>-0.75534210268456514</v>
      </c>
      <c r="G109" s="95">
        <f>'Segment Data'!G89</f>
        <v>3.9445124974927144E-2</v>
      </c>
      <c r="H109" s="81">
        <f>'Segment Data'!H89</f>
        <v>-0.11911313304406188</v>
      </c>
      <c r="I109" s="178">
        <f>'Segment Data'!I89</f>
        <v>6.3476813205604854</v>
      </c>
      <c r="J109" s="179">
        <f>'Segment Data'!J89</f>
        <v>-0.2113136750110387</v>
      </c>
      <c r="K109" s="78">
        <f>'Segment Data'!K89</f>
        <v>-3.2217386223607827E-2</v>
      </c>
      <c r="L109" s="79">
        <f>'Segment Data'!L89</f>
        <v>26089.445069491863</v>
      </c>
      <c r="M109" s="80">
        <f>'Segment Data'!M89</f>
        <v>-84096.902385594847</v>
      </c>
      <c r="N109" s="78">
        <f>'Segment Data'!N89</f>
        <v>-0.76322434065503231</v>
      </c>
      <c r="O109" s="77">
        <f>'Segment Data'!O89</f>
        <v>8692.3862528800964</v>
      </c>
      <c r="P109" s="76">
        <f>'Segment Data'!P89</f>
        <v>-36645.523804187775</v>
      </c>
      <c r="Q109" s="78">
        <f>'Segment Data'!Q89</f>
        <v>-0.80827554155145687</v>
      </c>
    </row>
    <row r="110" spans="2:17">
      <c r="B110" s="346"/>
      <c r="C110" s="151" t="s">
        <v>146</v>
      </c>
      <c r="D110" s="77">
        <f>'Segment Data'!D90</f>
        <v>3244645.7848332701</v>
      </c>
      <c r="E110" s="76">
        <f>'Segment Data'!E90</f>
        <v>-13082.398278108798</v>
      </c>
      <c r="F110" s="78">
        <f>'Segment Data'!F90</f>
        <v>-4.0158041256880151E-3</v>
      </c>
      <c r="G110" s="95">
        <f>'Segment Data'!G90</f>
        <v>31.139447464151786</v>
      </c>
      <c r="H110" s="81">
        <f>'Segment Data'!H90</f>
        <v>0.39170580926339227</v>
      </c>
      <c r="I110" s="178">
        <f>'Segment Data'!I90</f>
        <v>6.6708212759620942</v>
      </c>
      <c r="J110" s="179">
        <f>'Segment Data'!J90</f>
        <v>5.8886735216707287E-2</v>
      </c>
      <c r="K110" s="78">
        <f>'Segment Data'!K90</f>
        <v>8.906127980218748E-3</v>
      </c>
      <c r="L110" s="79">
        <f>'Segment Data'!L90</f>
        <v>21644452.134426504</v>
      </c>
      <c r="M110" s="80">
        <f>'Segment Data'!M90</f>
        <v>104566.63615266606</v>
      </c>
      <c r="N110" s="78">
        <f>'Segment Data'!N90</f>
        <v>4.8545585890438373E-3</v>
      </c>
      <c r="O110" s="77">
        <f>'Segment Data'!O90</f>
        <v>8654922.6899073496</v>
      </c>
      <c r="P110" s="76">
        <f>'Segment Data'!P90</f>
        <v>-620519.76310904883</v>
      </c>
      <c r="Q110" s="78">
        <f>'Segment Data'!Q90</f>
        <v>-6.68992089867642E-2</v>
      </c>
    </row>
    <row r="111" spans="2:17">
      <c r="B111" s="346"/>
      <c r="C111" s="151" t="s">
        <v>148</v>
      </c>
      <c r="D111" s="77">
        <f>'Segment Data'!D91</f>
        <v>157359.40565176605</v>
      </c>
      <c r="E111" s="76">
        <f>'Segment Data'!E91</f>
        <v>41304.834600998787</v>
      </c>
      <c r="F111" s="78">
        <f>'Segment Data'!F91</f>
        <v>0.35590872661905126</v>
      </c>
      <c r="G111" s="95">
        <f>'Segment Data'!G91</f>
        <v>1.5102064355339528</v>
      </c>
      <c r="H111" s="81">
        <f>'Segment Data'!H91</f>
        <v>0.41483697314689394</v>
      </c>
      <c r="I111" s="178">
        <f>'Segment Data'!I91</f>
        <v>7.8396443277533301</v>
      </c>
      <c r="J111" s="179">
        <f>'Segment Data'!J91</f>
        <v>0.22816355525000276</v>
      </c>
      <c r="K111" s="78">
        <f>'Segment Data'!K91</f>
        <v>2.9976237485122414E-2</v>
      </c>
      <c r="L111" s="79">
        <f>'Segment Data'!L91</f>
        <v>1233641.771936503</v>
      </c>
      <c r="M111" s="80">
        <f>'Segment Data'!M91</f>
        <v>350294.63582246669</v>
      </c>
      <c r="N111" s="78">
        <f>'Segment Data'!N91</f>
        <v>0.39655376861633379</v>
      </c>
      <c r="O111" s="77">
        <f>'Segment Data'!O91</f>
        <v>474180.05502581171</v>
      </c>
      <c r="P111" s="76">
        <f>'Segment Data'!P91</f>
        <v>119482.92009238212</v>
      </c>
      <c r="Q111" s="78">
        <f>'Segment Data'!Q91</f>
        <v>0.33685899412411935</v>
      </c>
    </row>
    <row r="112" spans="2:17" ht="15" thickBot="1">
      <c r="B112" s="347"/>
      <c r="C112" s="151" t="s">
        <v>147</v>
      </c>
      <c r="D112" s="144">
        <f>'Segment Data'!D92</f>
        <v>6995514.338214675</v>
      </c>
      <c r="E112" s="138">
        <f>'Segment Data'!E92</f>
        <v>-184440.41100742202</v>
      </c>
      <c r="F112" s="140">
        <f>'Segment Data'!F92</f>
        <v>-2.5688241423444204E-2</v>
      </c>
      <c r="G112" s="141">
        <f>'Segment Data'!G92</f>
        <v>67.137205619734601</v>
      </c>
      <c r="H112" s="142">
        <f>'Segment Data'!H92</f>
        <v>-0.63007922231146551</v>
      </c>
      <c r="I112" s="180">
        <f>'Segment Data'!I92</f>
        <v>5.7243440903523153</v>
      </c>
      <c r="J112" s="181">
        <f>'Segment Data'!J92</f>
        <v>0.19255158884990031</v>
      </c>
      <c r="K112" s="140">
        <f>'Segment Data'!K92</f>
        <v>3.4808172721157563E-2</v>
      </c>
      <c r="L112" s="143">
        <f>'Segment Data'!L92</f>
        <v>40044731.160934061</v>
      </c>
      <c r="M112" s="139">
        <f>'Segment Data'!M92</f>
        <v>326711.31806061417</v>
      </c>
      <c r="N112" s="140">
        <f>'Segment Data'!N92</f>
        <v>8.2257705533433229E-3</v>
      </c>
      <c r="O112" s="144">
        <f>'Segment Data'!O92</f>
        <v>15440853.080535354</v>
      </c>
      <c r="P112" s="138">
        <f>'Segment Data'!P92</f>
        <v>-736614.78631737269</v>
      </c>
      <c r="Q112" s="140">
        <f>'Segment Data'!Q92</f>
        <v>-4.5533379659908342E-2</v>
      </c>
    </row>
    <row r="113" spans="2:17">
      <c r="B113" s="351" t="s">
        <v>61</v>
      </c>
      <c r="C113" s="150" t="s">
        <v>74</v>
      </c>
      <c r="D113" s="116">
        <f>'Type Data'!D59</f>
        <v>3244736.1484297053</v>
      </c>
      <c r="E113" s="110">
        <f>'Type Data'!E59</f>
        <v>-230490.86603040202</v>
      </c>
      <c r="F113" s="112">
        <f>'Type Data'!F59</f>
        <v>-6.6323973965254718E-2</v>
      </c>
      <c r="G113" s="113">
        <f>'Type Data'!G59</f>
        <v>31.140314699791816</v>
      </c>
      <c r="H113" s="114">
        <f>'Type Data'!H59</f>
        <v>-1.6602679229896395</v>
      </c>
      <c r="I113" s="182">
        <f>'Type Data'!I59</f>
        <v>4.6982851906070273</v>
      </c>
      <c r="J113" s="183">
        <f>'Type Data'!J59</f>
        <v>9.8183515015535683E-2</v>
      </c>
      <c r="K113" s="112">
        <f>'Type Data'!K59</f>
        <v>2.1343770625007114E-2</v>
      </c>
      <c r="L113" s="115">
        <f>'Type Data'!L59</f>
        <v>15244695.793594571</v>
      </c>
      <c r="M113" s="111">
        <f>'Type Data'!M59</f>
        <v>-741701.81868418679</v>
      </c>
      <c r="N113" s="112">
        <f>'Type Data'!N59</f>
        <v>-4.6395807027500922E-2</v>
      </c>
      <c r="O113" s="116">
        <f>'Type Data'!O59</f>
        <v>8144616.1799548864</v>
      </c>
      <c r="P113" s="110">
        <f>'Type Data'!P59</f>
        <v>-721926.18450562842</v>
      </c>
      <c r="Q113" s="112">
        <f>'Type Data'!Q59</f>
        <v>-8.1421387822980765E-2</v>
      </c>
    </row>
    <row r="114" spans="2:17">
      <c r="B114" s="349"/>
      <c r="C114" s="151" t="s">
        <v>75</v>
      </c>
      <c r="D114" s="77">
        <f>'Type Data'!D60</f>
        <v>4618803.0221613823</v>
      </c>
      <c r="E114" s="76">
        <f>'Type Data'!E60</f>
        <v>440146.72324989038</v>
      </c>
      <c r="F114" s="78">
        <f>'Type Data'!F60</f>
        <v>0.10533211917059206</v>
      </c>
      <c r="G114" s="95">
        <f>'Type Data'!G60</f>
        <v>44.327480900430736</v>
      </c>
      <c r="H114" s="81">
        <f>'Type Data'!H60</f>
        <v>4.8876513254566731</v>
      </c>
      <c r="I114" s="178">
        <f>'Type Data'!I60</f>
        <v>6.4982156368498147</v>
      </c>
      <c r="J114" s="179">
        <f>'Type Data'!J60</f>
        <v>0.19272542747848043</v>
      </c>
      <c r="K114" s="78">
        <f>'Type Data'!K60</f>
        <v>3.0564701724863259E-2</v>
      </c>
      <c r="L114" s="79">
        <f>'Type Data'!L60</f>
        <v>30013978.022138275</v>
      </c>
      <c r="M114" s="80">
        <f>'Type Data'!M60</f>
        <v>3665501.6410240084</v>
      </c>
      <c r="N114" s="78">
        <f>'Type Data'!N60</f>
        <v>0.13911626569995225</v>
      </c>
      <c r="O114" s="77">
        <f>'Type Data'!O60</f>
        <v>8936725.329897169</v>
      </c>
      <c r="P114" s="76">
        <f>'Type Data'!P60</f>
        <v>563391.25291748717</v>
      </c>
      <c r="Q114" s="78">
        <f>'Type Data'!Q60</f>
        <v>6.7283981235907675E-2</v>
      </c>
    </row>
    <row r="115" spans="2:17">
      <c r="B115" s="349"/>
      <c r="C115" s="151" t="s">
        <v>76</v>
      </c>
      <c r="D115" s="77">
        <f>'Type Data'!D61</f>
        <v>2552431.6715989183</v>
      </c>
      <c r="E115" s="76">
        <f>'Type Data'!E61</f>
        <v>-384618.02889073081</v>
      </c>
      <c r="F115" s="78">
        <f>'Type Data'!F61</f>
        <v>-0.13095387143997236</v>
      </c>
      <c r="G115" s="95">
        <f>'Type Data'!G61</f>
        <v>24.496144483665383</v>
      </c>
      <c r="H115" s="81">
        <f>'Type Data'!H61</f>
        <v>-3.2249053836603814</v>
      </c>
      <c r="I115" s="178">
        <f>'Type Data'!I61</f>
        <v>6.9727504098908515</v>
      </c>
      <c r="J115" s="179">
        <f>'Type Data'!J61</f>
        <v>0.13592026517669886</v>
      </c>
      <c r="K115" s="78">
        <f>'Type Data'!K61</f>
        <v>1.9880597045662259E-2</v>
      </c>
      <c r="L115" s="79">
        <f>'Type Data'!L61</f>
        <v>17797468.984359749</v>
      </c>
      <c r="M115" s="80">
        <f>'Type Data'!M61</f>
        <v>-2282640.9444715567</v>
      </c>
      <c r="N115" s="78">
        <f>'Type Data'!N61</f>
        <v>-0.11367671554397761</v>
      </c>
      <c r="O115" s="77">
        <f>'Type Data'!O61</f>
        <v>7525789.0076159183</v>
      </c>
      <c r="P115" s="76">
        <f>'Type Data'!P61</f>
        <v>-1134172.0251995623</v>
      </c>
      <c r="Q115" s="78">
        <f>'Type Data'!Q61</f>
        <v>-0.13096733586927312</v>
      </c>
    </row>
    <row r="116" spans="2:17" ht="15" thickBot="1">
      <c r="B116" s="352"/>
      <c r="C116" s="152" t="s">
        <v>77</v>
      </c>
      <c r="D116" s="144">
        <f>'Type Data'!D62</f>
        <v>3757.3452435135841</v>
      </c>
      <c r="E116" s="138">
        <f>'Type Data'!E62</f>
        <v>-325.75517120354652</v>
      </c>
      <c r="F116" s="140">
        <f>'Type Data'!F62</f>
        <v>-7.9781327451412726E-2</v>
      </c>
      <c r="G116" s="141">
        <f>'Type Data'!G62</f>
        <v>3.6059916112255723E-2</v>
      </c>
      <c r="H116" s="142">
        <f>'Type Data'!H62</f>
        <v>-2.4780188061768807E-3</v>
      </c>
      <c r="I116" s="180">
        <f>'Type Data'!I62</f>
        <v>6.2689128365646312</v>
      </c>
      <c r="J116" s="181">
        <f>'Type Data'!J62</f>
        <v>-4.0161126992514617E-2</v>
      </c>
      <c r="K116" s="140">
        <f>'Type Data'!K62</f>
        <v>-6.3656135947201993E-3</v>
      </c>
      <c r="L116" s="143">
        <f>'Type Data'!L62</f>
        <v>23554.469828467369</v>
      </c>
      <c r="M116" s="139">
        <f>'Type Data'!M62</f>
        <v>-2206.1126886138663</v>
      </c>
      <c r="N116" s="140">
        <f>'Type Data'!N62</f>
        <v>-8.5639083943503419E-2</v>
      </c>
      <c r="O116" s="144">
        <f>'Type Data'!O62</f>
        <v>15029.380974054337</v>
      </c>
      <c r="P116" s="138">
        <f>'Type Data'!P62</f>
        <v>-1303.0206848141861</v>
      </c>
      <c r="Q116" s="140">
        <f>'Type Data'!Q62</f>
        <v>-7.9781327451412726E-2</v>
      </c>
    </row>
    <row r="117" spans="2:17" ht="15" thickBot="1">
      <c r="B117" s="94" t="s">
        <v>78</v>
      </c>
      <c r="C117" s="153" t="s">
        <v>79</v>
      </c>
      <c r="D117" s="137">
        <f>Granola!D17</f>
        <v>191842.85592599108</v>
      </c>
      <c r="E117" s="131">
        <f>Granola!E17</f>
        <v>-13907.761020145379</v>
      </c>
      <c r="F117" s="133">
        <f>Granola!F17</f>
        <v>-6.759523362103112E-2</v>
      </c>
      <c r="G117" s="134">
        <f>Granola!G17</f>
        <v>1.8411502917836111</v>
      </c>
      <c r="H117" s="135">
        <f>Granola!H17</f>
        <v>-0.10080632939512268</v>
      </c>
      <c r="I117" s="184">
        <f>Granola!I17</f>
        <v>5.9165341674497061</v>
      </c>
      <c r="J117" s="185">
        <f>Granola!J17</f>
        <v>-0.20630221118936642</v>
      </c>
      <c r="K117" s="133">
        <f>Granola!K17</f>
        <v>-3.3693895840349299E-2</v>
      </c>
      <c r="L117" s="136">
        <f>Granola!L17</f>
        <v>1135044.8118672576</v>
      </c>
      <c r="M117" s="132">
        <f>Granola!M17</f>
        <v>-124732.55049797962</v>
      </c>
      <c r="N117" s="133">
        <f>Granola!N17</f>
        <v>-9.9011582700449338E-2</v>
      </c>
      <c r="O117" s="137">
        <f>Granola!O17</f>
        <v>454425.51540162653</v>
      </c>
      <c r="P117" s="131">
        <f>Granola!P17</f>
        <v>-34907.383799297852</v>
      </c>
      <c r="Q117" s="133">
        <f>Granola!Q17</f>
        <v>-7.1336678682960522E-2</v>
      </c>
    </row>
    <row r="118" spans="2:17">
      <c r="B118" s="348" t="s">
        <v>80</v>
      </c>
      <c r="C118" s="154" t="s">
        <v>14</v>
      </c>
      <c r="D118" s="125">
        <f>'NB vs PL'!D31</f>
        <v>9946377.0824752655</v>
      </c>
      <c r="E118" s="117">
        <f>'NB vs PL'!E31</f>
        <v>-124735.32412132621</v>
      </c>
      <c r="F118" s="121">
        <f>'NB vs PL'!F31</f>
        <v>-1.2385456450632446E-2</v>
      </c>
      <c r="G118" s="122">
        <f>'NB vs PL'!G31</f>
        <v>95.457164558965033</v>
      </c>
      <c r="H118" s="123">
        <f>'NB vs PL'!H31</f>
        <v>0.40197730892852235</v>
      </c>
      <c r="I118" s="186">
        <f>'NB vs PL'!I31</f>
        <v>6.0059391947376879</v>
      </c>
      <c r="J118" s="187">
        <f>'NB vs PL'!J31</f>
        <v>0.16607126429672636</v>
      </c>
      <c r="K118" s="121">
        <f>'NB vs PL'!K31</f>
        <v>2.8437503428983626E-2</v>
      </c>
      <c r="L118" s="124">
        <f>'NB vs PL'!L31</f>
        <v>59737335.965278886</v>
      </c>
      <c r="M118" s="118">
        <f>'NB vs PL'!M31</f>
        <v>923369.59812935442</v>
      </c>
      <c r="N118" s="121">
        <f>'NB vs PL'!N31</f>
        <v>1.5699835518066699E-2</v>
      </c>
      <c r="O118" s="125">
        <f>'NB vs PL'!O31</f>
        <v>23456712.497919597</v>
      </c>
      <c r="P118" s="117">
        <f>'NB vs PL'!P31</f>
        <v>-1155134.1140982769</v>
      </c>
      <c r="Q118" s="121">
        <f>'NB vs PL'!Q31</f>
        <v>-4.6934069284107649E-2</v>
      </c>
    </row>
    <row r="119" spans="2:17" ht="15" thickBot="1">
      <c r="B119" s="350"/>
      <c r="C119" s="155" t="s">
        <v>13</v>
      </c>
      <c r="D119" s="130">
        <f>'NB vs PL'!D32</f>
        <v>473351.10495822737</v>
      </c>
      <c r="E119" s="119">
        <f>'NB vs PL'!E32</f>
        <v>-50552.602721162722</v>
      </c>
      <c r="F119" s="126">
        <f>'NB vs PL'!F32</f>
        <v>-9.6492164457249965E-2</v>
      </c>
      <c r="G119" s="127">
        <f>'NB vs PL'!G32</f>
        <v>4.5428354410348488</v>
      </c>
      <c r="H119" s="128">
        <f>'NB vs PL'!H32</f>
        <v>-0.40197730892849215</v>
      </c>
      <c r="I119" s="188">
        <f>'NB vs PL'!I32</f>
        <v>7.061061587544283</v>
      </c>
      <c r="J119" s="189">
        <f>'NB vs PL'!J32</f>
        <v>0.13845713861499753</v>
      </c>
      <c r="K119" s="126">
        <f>'NB vs PL'!K32</f>
        <v>2.0000729441707825E-2</v>
      </c>
      <c r="L119" s="129">
        <f>'NB vs PL'!L32</f>
        <v>3342361.3046421814</v>
      </c>
      <c r="M119" s="120">
        <f>'NB vs PL'!M32</f>
        <v>-284416.83294971241</v>
      </c>
      <c r="N119" s="126">
        <f>'NB vs PL'!N32</f>
        <v>-7.8421348690096426E-2</v>
      </c>
      <c r="O119" s="130">
        <f>'NB vs PL'!O32</f>
        <v>1165447.4005224223</v>
      </c>
      <c r="P119" s="119">
        <f>'NB vs PL'!P32</f>
        <v>-138875.86337423814</v>
      </c>
      <c r="Q119" s="126">
        <f>'NB vs PL'!Q32</f>
        <v>-0.10647350025740326</v>
      </c>
    </row>
    <row r="120" spans="2:17">
      <c r="B120" s="351" t="s">
        <v>62</v>
      </c>
      <c r="C120" s="150" t="s">
        <v>70</v>
      </c>
      <c r="D120" s="116">
        <f>Package!D59</f>
        <v>5472254.4459846243</v>
      </c>
      <c r="E120" s="110">
        <f>Package!E59</f>
        <v>-616983.31933821645</v>
      </c>
      <c r="F120" s="112">
        <f>Package!F59</f>
        <v>-0.10132357170413514</v>
      </c>
      <c r="G120" s="113">
        <f>Package!G59</f>
        <v>52.518207265563042</v>
      </c>
      <c r="H120" s="114">
        <f>Package!H59</f>
        <v>-4.9544544052205097</v>
      </c>
      <c r="I120" s="182">
        <f>Package!I59</f>
        <v>5.7588656731162224</v>
      </c>
      <c r="J120" s="183">
        <f>Package!J59</f>
        <v>7.904907393427596E-2</v>
      </c>
      <c r="K120" s="112">
        <f>Package!K59</f>
        <v>1.3917539863111294E-2</v>
      </c>
      <c r="L120" s="115">
        <f>Package!L59</f>
        <v>31513978.283538483</v>
      </c>
      <c r="M120" s="111">
        <f>Package!M59</f>
        <v>-3071775.4523077682</v>
      </c>
      <c r="N120" s="112">
        <f>Package!N59</f>
        <v>-8.8816206689288954E-2</v>
      </c>
      <c r="O120" s="116">
        <f>Package!O59</f>
        <v>15357064.489521386</v>
      </c>
      <c r="P120" s="110">
        <f>Package!P59</f>
        <v>-1868704.7173763867</v>
      </c>
      <c r="Q120" s="112">
        <f>Package!Q59</f>
        <v>-0.10848309268117298</v>
      </c>
    </row>
    <row r="121" spans="2:17">
      <c r="B121" s="349"/>
      <c r="C121" s="151" t="s">
        <v>71</v>
      </c>
      <c r="D121" s="77">
        <f>Package!D60</f>
        <v>299988.04977006541</v>
      </c>
      <c r="E121" s="76">
        <f>Package!E60</f>
        <v>-3534.0541792263975</v>
      </c>
      <c r="F121" s="78">
        <f>Package!F60</f>
        <v>-1.1643482083324046E-2</v>
      </c>
      <c r="G121" s="95">
        <f>Package!G60</f>
        <v>2.879039110942065</v>
      </c>
      <c r="H121" s="81">
        <f>Package!H60</f>
        <v>1.4276087690798356E-2</v>
      </c>
      <c r="I121" s="178">
        <f>Package!I60</f>
        <v>4.7347016757975764</v>
      </c>
      <c r="J121" s="179">
        <f>Package!J60</f>
        <v>0.12342500891402075</v>
      </c>
      <c r="K121" s="78">
        <f>Package!K60</f>
        <v>2.6765908408925551E-2</v>
      </c>
      <c r="L121" s="79">
        <f>Package!L60</f>
        <v>1420353.9219655753</v>
      </c>
      <c r="M121" s="80">
        <f>Package!M60</f>
        <v>20729.52614080091</v>
      </c>
      <c r="N121" s="78">
        <f>Package!N60</f>
        <v>1.481077795059821E-2</v>
      </c>
      <c r="O121" s="77">
        <f>Package!O60</f>
        <v>252512.2215924263</v>
      </c>
      <c r="P121" s="76">
        <f>Package!P60</f>
        <v>-2637.4389106035233</v>
      </c>
      <c r="Q121" s="78">
        <f>Package!Q60</f>
        <v>-1.0336830961890324E-2</v>
      </c>
    </row>
    <row r="122" spans="2:17" ht="15" customHeight="1">
      <c r="B122" s="349"/>
      <c r="C122" s="151" t="s">
        <v>72</v>
      </c>
      <c r="D122" s="77">
        <f>Package!D61</f>
        <v>6488.9332712464811</v>
      </c>
      <c r="E122" s="76">
        <f>Package!E61</f>
        <v>591.64478001740008</v>
      </c>
      <c r="F122" s="78">
        <f>Package!F61</f>
        <v>0.1003248833590796</v>
      </c>
      <c r="G122" s="95">
        <f>Package!G61</f>
        <v>6.2275456274112045E-2</v>
      </c>
      <c r="H122" s="81">
        <f>Package!H61</f>
        <v>6.6144886302504716E-3</v>
      </c>
      <c r="I122" s="178">
        <f>Package!I61</f>
        <v>7.3385704285348439</v>
      </c>
      <c r="J122" s="179">
        <f>Package!J61</f>
        <v>5.1352899747666214E-2</v>
      </c>
      <c r="K122" s="78">
        <f>Package!K61</f>
        <v>7.0469832339714652E-3</v>
      </c>
      <c r="L122" s="79">
        <f>Package!L61</f>
        <v>47619.493817105293</v>
      </c>
      <c r="M122" s="80">
        <f>Package!M61</f>
        <v>4644.6697515058477</v>
      </c>
      <c r="N122" s="78">
        <f>Package!N61</f>
        <v>0.10807885436403264</v>
      </c>
      <c r="O122" s="77">
        <f>Package!O61</f>
        <v>47477.938419938087</v>
      </c>
      <c r="P122" s="76">
        <f>Package!P61</f>
        <v>5646.1364991664886</v>
      </c>
      <c r="Q122" s="78">
        <f>Package!Q61</f>
        <v>0.13497234735094921</v>
      </c>
    </row>
    <row r="123" spans="2:17" ht="15" thickBot="1">
      <c r="B123" s="352"/>
      <c r="C123" s="152" t="s">
        <v>73</v>
      </c>
      <c r="D123" s="144">
        <f>Package!D62</f>
        <v>4639172.6297089206</v>
      </c>
      <c r="E123" s="138">
        <f>Package!E62</f>
        <v>443244.87968401331</v>
      </c>
      <c r="F123" s="140">
        <f>Package!F62</f>
        <v>0.10563691895824044</v>
      </c>
      <c r="G123" s="141">
        <f>Package!G62</f>
        <v>44.522971676976148</v>
      </c>
      <c r="H123" s="142">
        <f>Package!H62</f>
        <v>4.9201272379647918</v>
      </c>
      <c r="I123" s="180">
        <f>Package!I62</f>
        <v>6.4850751202602099</v>
      </c>
      <c r="J123" s="181">
        <f>Package!J62</f>
        <v>0.19109647851846834</v>
      </c>
      <c r="K123" s="140">
        <f>Package!K62</f>
        <v>3.0361793294167574E-2</v>
      </c>
      <c r="L123" s="143">
        <f>Package!L62</f>
        <v>30085382.999517452</v>
      </c>
      <c r="M123" s="139">
        <f>Package!M62</f>
        <v>3676303.3585692048</v>
      </c>
      <c r="N123" s="140">
        <f>Package!N62</f>
        <v>0.13920603855005084</v>
      </c>
      <c r="O123" s="144">
        <f>Package!O62</f>
        <v>8958234.6598850545</v>
      </c>
      <c r="P123" s="138">
        <f>Package!P62</f>
        <v>566220.69095345587</v>
      </c>
      <c r="Q123" s="140">
        <f>Package!Q62</f>
        <v>6.747137135968595E-2</v>
      </c>
    </row>
    <row r="124" spans="2:17">
      <c r="B124" s="348" t="s">
        <v>81</v>
      </c>
      <c r="C124" s="156" t="s">
        <v>82</v>
      </c>
      <c r="D124" s="116">
        <f>Flavor!D185</f>
        <v>2551511.2809029934</v>
      </c>
      <c r="E124" s="110">
        <f>Flavor!E185</f>
        <v>-176874.12962090131</v>
      </c>
      <c r="F124" s="112">
        <f>Flavor!F185</f>
        <v>-6.4827398995268265E-2</v>
      </c>
      <c r="G124" s="113">
        <f>Flavor!G185</f>
        <v>24.487311329101573</v>
      </c>
      <c r="H124" s="114">
        <f>Flavor!H185</f>
        <v>-1.26428150564265</v>
      </c>
      <c r="I124" s="182">
        <f>Flavor!I185</f>
        <v>5.461117394791497</v>
      </c>
      <c r="J124" s="183">
        <f>Flavor!J185</f>
        <v>0.10317375209994317</v>
      </c>
      <c r="K124" s="112">
        <f>Flavor!K185</f>
        <v>1.9256221972524148E-2</v>
      </c>
      <c r="L124" s="115">
        <f>Flavor!L185</f>
        <v>13934102.639146071</v>
      </c>
      <c r="M124" s="111">
        <f>Flavor!M185</f>
        <v>-684432.6259828154</v>
      </c>
      <c r="N124" s="112">
        <f>Flavor!N185</f>
        <v>-4.6819507807698342E-2</v>
      </c>
      <c r="O124" s="116">
        <f>Flavor!O185</f>
        <v>6579924.3973018033</v>
      </c>
      <c r="P124" s="110">
        <f>Flavor!P185</f>
        <v>-537234.42722756788</v>
      </c>
      <c r="Q124" s="112">
        <f>Flavor!Q185</f>
        <v>-7.548439489308334E-2</v>
      </c>
    </row>
    <row r="125" spans="2:17">
      <c r="B125" s="349"/>
      <c r="C125" s="151" t="s">
        <v>83</v>
      </c>
      <c r="D125" s="77">
        <f>Flavor!D186</f>
        <v>2985465.454142971</v>
      </c>
      <c r="E125" s="76">
        <f>Flavor!E186</f>
        <v>117389.48887170712</v>
      </c>
      <c r="F125" s="78">
        <f>Flavor!F186</f>
        <v>4.0929700012532398E-2</v>
      </c>
      <c r="G125" s="95">
        <f>Flavor!G186</f>
        <v>28.652047351326598</v>
      </c>
      <c r="H125" s="81">
        <f>Flavor!H186</f>
        <v>1.5819991858807398</v>
      </c>
      <c r="I125" s="178">
        <f>Flavor!I186</f>
        <v>6.4042775305785362</v>
      </c>
      <c r="J125" s="179">
        <f>Flavor!J186</f>
        <v>0.20576924510189443</v>
      </c>
      <c r="K125" s="78">
        <f>Flavor!K186</f>
        <v>3.3196574986278579E-2</v>
      </c>
      <c r="L125" s="79">
        <f>Flavor!L186</f>
        <v>19119749.326286275</v>
      </c>
      <c r="M125" s="80">
        <f>Flavor!M186</f>
        <v>1341956.6921759285</v>
      </c>
      <c r="N125" s="78">
        <f>Flavor!N186</f>
        <v>7.5485000854442916E-2</v>
      </c>
      <c r="O125" s="77">
        <f>Flavor!O186</f>
        <v>6520703.5989556462</v>
      </c>
      <c r="P125" s="76">
        <f>Flavor!P186</f>
        <v>-119104.84412744455</v>
      </c>
      <c r="Q125" s="78">
        <f>Flavor!Q186</f>
        <v>-1.7937994017209944E-2</v>
      </c>
    </row>
    <row r="126" spans="2:17">
      <c r="B126" s="349"/>
      <c r="C126" s="151" t="s">
        <v>84</v>
      </c>
      <c r="D126" s="77">
        <f>Flavor!D187</f>
        <v>552227.25595477491</v>
      </c>
      <c r="E126" s="76">
        <f>Flavor!E187</f>
        <v>92419.743732971372</v>
      </c>
      <c r="F126" s="78">
        <f>Flavor!F187</f>
        <v>0.20099659374070777</v>
      </c>
      <c r="G126" s="95">
        <f>Flavor!G187</f>
        <v>5.2998240071250349</v>
      </c>
      <c r="H126" s="81">
        <f>Flavor!H187</f>
        <v>0.95997678780606766</v>
      </c>
      <c r="I126" s="178">
        <f>Flavor!I187</f>
        <v>5.3580551772815292</v>
      </c>
      <c r="J126" s="179">
        <f>Flavor!J187</f>
        <v>0.15710988078584265</v>
      </c>
      <c r="K126" s="78">
        <f>Flavor!K187</f>
        <v>3.0207947176775878E-2</v>
      </c>
      <c r="L126" s="79">
        <f>Flavor!L187</f>
        <v>2958864.1078044539</v>
      </c>
      <c r="M126" s="80">
        <f>Flavor!M187</f>
        <v>567430.38982108189</v>
      </c>
      <c r="N126" s="78">
        <f>Flavor!N187</f>
        <v>0.23727623540391485</v>
      </c>
      <c r="O126" s="77">
        <f>Flavor!O187</f>
        <v>1233284.801004942</v>
      </c>
      <c r="P126" s="76">
        <f>Flavor!P187</f>
        <v>239028.18944997643</v>
      </c>
      <c r="Q126" s="78">
        <f>Flavor!Q187</f>
        <v>0.24040895144378149</v>
      </c>
    </row>
    <row r="127" spans="2:17">
      <c r="B127" s="349"/>
      <c r="C127" s="151" t="s">
        <v>85</v>
      </c>
      <c r="D127" s="77">
        <f>Flavor!D188</f>
        <v>29147.386264153862</v>
      </c>
      <c r="E127" s="76">
        <f>Flavor!E188</f>
        <v>7751.3114107461879</v>
      </c>
      <c r="F127" s="78">
        <f>Flavor!F188</f>
        <v>0.36227726178064223</v>
      </c>
      <c r="G127" s="95">
        <f>Flavor!G188</f>
        <v>0.27973269302078796</v>
      </c>
      <c r="H127" s="81">
        <f>Flavor!H188</f>
        <v>7.7787980312158417E-2</v>
      </c>
      <c r="I127" s="178">
        <f>Flavor!I188</f>
        <v>6.5841406284267929</v>
      </c>
      <c r="J127" s="179">
        <f>Flavor!J188</f>
        <v>0.52787005930355324</v>
      </c>
      <c r="K127" s="78">
        <f>Flavor!K188</f>
        <v>8.7160910873896519E-2</v>
      </c>
      <c r="L127" s="79">
        <f>Flavor!L188</f>
        <v>191910.49011426448</v>
      </c>
      <c r="M127" s="80">
        <f>Flavor!M188</f>
        <v>62330.071684813753</v>
      </c>
      <c r="N127" s="78">
        <f>Flavor!N188</f>
        <v>0.48101458878024062</v>
      </c>
      <c r="O127" s="77">
        <f>Flavor!O188</f>
        <v>66578.560464262962</v>
      </c>
      <c r="P127" s="76">
        <f>Flavor!P188</f>
        <v>19942.988554256779</v>
      </c>
      <c r="Q127" s="78">
        <f>Flavor!Q188</f>
        <v>0.42763469466486348</v>
      </c>
    </row>
    <row r="128" spans="2:17">
      <c r="B128" s="349"/>
      <c r="C128" s="151" t="s">
        <v>86</v>
      </c>
      <c r="D128" s="77">
        <f>Flavor!D189</f>
        <v>89304.18171932672</v>
      </c>
      <c r="E128" s="76">
        <f>Flavor!E189</f>
        <v>-6321.7696547253727</v>
      </c>
      <c r="F128" s="78">
        <f>Flavor!F189</f>
        <v>-6.6109351738598984E-2</v>
      </c>
      <c r="G128" s="95">
        <f>Flavor!G189</f>
        <v>0.85706824701080198</v>
      </c>
      <c r="H128" s="81">
        <f>Flavor!H189</f>
        <v>-4.5487731598831238E-2</v>
      </c>
      <c r="I128" s="178">
        <f>Flavor!I189</f>
        <v>4.6159716706064247</v>
      </c>
      <c r="J128" s="179">
        <f>Flavor!J189</f>
        <v>-0.16433102696331225</v>
      </c>
      <c r="K128" s="78">
        <f>Flavor!K189</f>
        <v>-3.4376699000014513E-2</v>
      </c>
      <c r="L128" s="79">
        <f>Flavor!L189</f>
        <v>412225.57288310031</v>
      </c>
      <c r="M128" s="80">
        <f>Flavor!M189</f>
        <v>-44895.420427953417</v>
      </c>
      <c r="N128" s="78">
        <f>Flavor!N189</f>
        <v>-9.8213429452809586E-2</v>
      </c>
      <c r="O128" s="77">
        <f>Flavor!O189</f>
        <v>126018.21084228845</v>
      </c>
      <c r="P128" s="76">
        <f>Flavor!P189</f>
        <v>-11831.950076003501</v>
      </c>
      <c r="Q128" s="78">
        <f>Flavor!Q189</f>
        <v>-8.5831964193474275E-2</v>
      </c>
    </row>
    <row r="129" spans="2:17">
      <c r="B129" s="349"/>
      <c r="C129" s="151" t="s">
        <v>87</v>
      </c>
      <c r="D129" s="77">
        <f>Flavor!D190</f>
        <v>1141852.5148113845</v>
      </c>
      <c r="E129" s="76">
        <f>Flavor!E190</f>
        <v>-110248.0932946126</v>
      </c>
      <c r="F129" s="78">
        <f>Flavor!F190</f>
        <v>-8.8050506948783067E-2</v>
      </c>
      <c r="G129" s="95">
        <f>Flavor!G190</f>
        <v>10.958563354737914</v>
      </c>
      <c r="H129" s="81">
        <f>Flavor!H190</f>
        <v>-0.85926301382120585</v>
      </c>
      <c r="I129" s="178">
        <f>Flavor!I190</f>
        <v>5.5743045443459636</v>
      </c>
      <c r="J129" s="179">
        <f>Flavor!J190</f>
        <v>0.25030564968447244</v>
      </c>
      <c r="K129" s="78">
        <f>Flavor!K190</f>
        <v>4.7014594600209306E-2</v>
      </c>
      <c r="L129" s="79">
        <f>Flavor!L190</f>
        <v>6365033.6622859668</v>
      </c>
      <c r="M129" s="80">
        <f>Flavor!M190</f>
        <v>-301148.59127534274</v>
      </c>
      <c r="N129" s="78">
        <f>Flavor!N190</f>
        <v>-4.5175571237113799E-2</v>
      </c>
      <c r="O129" s="77">
        <f>Flavor!O190</f>
        <v>3055269.4419645937</v>
      </c>
      <c r="P129" s="76">
        <f>Flavor!P190</f>
        <v>-282445.75171621749</v>
      </c>
      <c r="Q129" s="78">
        <f>Flavor!Q190</f>
        <v>-8.4622484342271903E-2</v>
      </c>
    </row>
    <row r="130" spans="2:17">
      <c r="B130" s="349"/>
      <c r="C130" s="151" t="s">
        <v>88</v>
      </c>
      <c r="D130" s="77">
        <f>Flavor!D191</f>
        <v>310.79512949651479</v>
      </c>
      <c r="E130" s="76">
        <f>Flavor!E191</f>
        <v>-15.87868869453672</v>
      </c>
      <c r="F130" s="78">
        <f>Flavor!F191</f>
        <v>-4.8607166568978746E-2</v>
      </c>
      <c r="G130" s="95">
        <f>Flavor!G191</f>
        <v>2.9827565931263246E-3</v>
      </c>
      <c r="H130" s="81">
        <f>Flavor!H191</f>
        <v>-1.0052156962118324E-4</v>
      </c>
      <c r="I130" s="178">
        <f>Flavor!I191</f>
        <v>7.7147792782585007</v>
      </c>
      <c r="J130" s="179">
        <f>Flavor!J191</f>
        <v>1.501903682969548</v>
      </c>
      <c r="K130" s="78">
        <f>Flavor!K191</f>
        <v>0.24174050484905879</v>
      </c>
      <c r="L130" s="79">
        <f>Flavor!L191</f>
        <v>2397.7158248233795</v>
      </c>
      <c r="M130" s="80">
        <f>Flavor!M191</f>
        <v>368.13203216433521</v>
      </c>
      <c r="N130" s="78">
        <f>Flavor!N191</f>
        <v>0.18138301729441272</v>
      </c>
      <c r="O130" s="77">
        <f>Flavor!O191</f>
        <v>893.15906631946564</v>
      </c>
      <c r="P130" s="76">
        <f>Flavor!P191</f>
        <v>39.818229079246521</v>
      </c>
      <c r="Q130" s="78">
        <f>Flavor!Q191</f>
        <v>4.6661576877091986E-2</v>
      </c>
    </row>
    <row r="131" spans="2:17">
      <c r="B131" s="349"/>
      <c r="C131" s="151" t="s">
        <v>89</v>
      </c>
      <c r="D131" s="77">
        <f>Flavor!D192</f>
        <v>683592.33275076805</v>
      </c>
      <c r="E131" s="76">
        <f>Flavor!E192</f>
        <v>-157851.14470402058</v>
      </c>
      <c r="F131" s="78">
        <f>Flavor!F192</f>
        <v>-0.18759566023554095</v>
      </c>
      <c r="G131" s="95">
        <f>Flavor!G192</f>
        <v>6.5605582070288611</v>
      </c>
      <c r="H131" s="81">
        <f>Flavor!H192</f>
        <v>-1.3813219031958495</v>
      </c>
      <c r="I131" s="178">
        <f>Flavor!I192</f>
        <v>6.5699148884487979</v>
      </c>
      <c r="J131" s="179">
        <f>Flavor!J192</f>
        <v>0.18468920956387969</v>
      </c>
      <c r="K131" s="78">
        <f>Flavor!K192</f>
        <v>2.8924460755494052E-2</v>
      </c>
      <c r="L131" s="79">
        <f>Flavor!L192</f>
        <v>4491143.444568716</v>
      </c>
      <c r="M131" s="80">
        <f>Flavor!M192</f>
        <v>-881663.05500582326</v>
      </c>
      <c r="N131" s="78">
        <f>Flavor!N192</f>
        <v>-0.16409730279243079</v>
      </c>
      <c r="O131" s="77">
        <f>Flavor!O192</f>
        <v>2022560.2048587976</v>
      </c>
      <c r="P131" s="76">
        <f>Flavor!P192</f>
        <v>-458731.18283338379</v>
      </c>
      <c r="Q131" s="78">
        <f>Flavor!Q192</f>
        <v>-0.184875982364991</v>
      </c>
    </row>
    <row r="132" spans="2:17">
      <c r="B132" s="349"/>
      <c r="C132" s="151" t="s">
        <v>90</v>
      </c>
      <c r="D132" s="77">
        <f>Flavor!D193</f>
        <v>11231.101414274202</v>
      </c>
      <c r="E132" s="76">
        <f>Flavor!E193</f>
        <v>965.82658013653418</v>
      </c>
      <c r="F132" s="78">
        <f>Flavor!F193</f>
        <v>9.4086772711104744E-2</v>
      </c>
      <c r="G132" s="95">
        <f>Flavor!G193</f>
        <v>0.10778689436274588</v>
      </c>
      <c r="H132" s="81">
        <f>Flavor!H193</f>
        <v>1.0899124458309692E-2</v>
      </c>
      <c r="I132" s="178">
        <f>Flavor!I193</f>
        <v>4.7985210122953674</v>
      </c>
      <c r="J132" s="179">
        <f>Flavor!J193</f>
        <v>2.8222129502625926E-2</v>
      </c>
      <c r="K132" s="78">
        <f>Flavor!K193</f>
        <v>5.9162182907297111E-3</v>
      </c>
      <c r="L132" s="79">
        <f>Flavor!L193</f>
        <v>53892.676127614977</v>
      </c>
      <c r="M132" s="80">
        <f>Flavor!M193</f>
        <v>4924.247054767613</v>
      </c>
      <c r="N132" s="78">
        <f>Flavor!N193</f>
        <v>0.10055962888746357</v>
      </c>
      <c r="O132" s="77">
        <f>Flavor!O193</f>
        <v>30072.233134746552</v>
      </c>
      <c r="P132" s="76">
        <f>Flavor!P193</f>
        <v>2660.6814551353455</v>
      </c>
      <c r="Q132" s="78">
        <f>Flavor!Q193</f>
        <v>9.7064240880401095E-2</v>
      </c>
    </row>
    <row r="133" spans="2:17">
      <c r="B133" s="349"/>
      <c r="C133" s="151" t="s">
        <v>91</v>
      </c>
      <c r="D133" s="77">
        <f>Flavor!D194</f>
        <v>69951.258914677121</v>
      </c>
      <c r="E133" s="76">
        <f>Flavor!E194</f>
        <v>-19617.772189249416</v>
      </c>
      <c r="F133" s="78">
        <f>Flavor!F194</f>
        <v>-0.21902405270508066</v>
      </c>
      <c r="G133" s="95">
        <f>Flavor!G194</f>
        <v>0.67133477626643279</v>
      </c>
      <c r="H133" s="81">
        <f>Flavor!H194</f>
        <v>-0.1740535661188034</v>
      </c>
      <c r="I133" s="178">
        <f>Flavor!I194</f>
        <v>6.0034810942813071</v>
      </c>
      <c r="J133" s="179">
        <f>Flavor!J194</f>
        <v>-0.43838152852767731</v>
      </c>
      <c r="K133" s="78">
        <f>Flavor!K194</f>
        <v>-6.8051983439615854E-2</v>
      </c>
      <c r="L133" s="79">
        <f>Flavor!L194</f>
        <v>419951.06041544082</v>
      </c>
      <c r="M133" s="80">
        <f>Flavor!M194</f>
        <v>-157040.33321415889</v>
      </c>
      <c r="N133" s="78">
        <f>Flavor!N194</f>
        <v>-0.27217101493713286</v>
      </c>
      <c r="O133" s="77">
        <f>Flavor!O194</f>
        <v>204864.73407728551</v>
      </c>
      <c r="P133" s="76">
        <f>Flavor!P194</f>
        <v>-59005.936416439596</v>
      </c>
      <c r="Q133" s="78">
        <f>Flavor!Q194</f>
        <v>-0.22361688135340821</v>
      </c>
    </row>
    <row r="134" spans="2:17">
      <c r="B134" s="349"/>
      <c r="C134" s="151" t="s">
        <v>92</v>
      </c>
      <c r="D134" s="77">
        <f>Flavor!D195</f>
        <v>187.50159311381577</v>
      </c>
      <c r="E134" s="76">
        <f>Flavor!E195</f>
        <v>68.68638101803063</v>
      </c>
      <c r="F134" s="78">
        <f>Flavor!F195</f>
        <v>0.57809416661780477</v>
      </c>
      <c r="G134" s="95">
        <f>Flavor!G195</f>
        <v>1.7994864140501114E-3</v>
      </c>
      <c r="H134" s="81">
        <f>Flavor!H195</f>
        <v>6.7806091724798359E-4</v>
      </c>
      <c r="I134" s="178">
        <f>Flavor!I195</f>
        <v>5.7081966842446921</v>
      </c>
      <c r="J134" s="179">
        <f>Flavor!J195</f>
        <v>0.17289150393242281</v>
      </c>
      <c r="K134" s="78">
        <f>Flavor!K195</f>
        <v>3.1234321920922396E-2</v>
      </c>
      <c r="L134" s="79">
        <f>Flavor!L195</f>
        <v>1070.2959721028806</v>
      </c>
      <c r="M134" s="80">
        <f>Flavor!M195</f>
        <v>412.61751308918008</v>
      </c>
      <c r="N134" s="78">
        <f>Flavor!N195</f>
        <v>0.627384867839475</v>
      </c>
      <c r="O134" s="77">
        <f>Flavor!O195</f>
        <v>636.00514709949493</v>
      </c>
      <c r="P134" s="76">
        <f>Flavor!P195</f>
        <v>197.17582356929779</v>
      </c>
      <c r="Q134" s="78">
        <f>Flavor!Q195</f>
        <v>0.44932235153088973</v>
      </c>
    </row>
    <row r="135" spans="2:17">
      <c r="B135" s="349"/>
      <c r="C135" s="151" t="s">
        <v>93</v>
      </c>
      <c r="D135" s="77">
        <f>Flavor!D196</f>
        <v>9615.8855589136601</v>
      </c>
      <c r="E135" s="76">
        <f>Flavor!E196</f>
        <v>3209.8542585695504</v>
      </c>
      <c r="F135" s="78">
        <f>Flavor!F196</f>
        <v>0.50106752653505271</v>
      </c>
      <c r="G135" s="95">
        <f>Flavor!G196</f>
        <v>9.2285378139812732E-2</v>
      </c>
      <c r="H135" s="81">
        <f>Flavor!H196</f>
        <v>3.1822692370864672E-2</v>
      </c>
      <c r="I135" s="178">
        <f>Flavor!I196</f>
        <v>3.5956482784888388</v>
      </c>
      <c r="J135" s="179">
        <f>Flavor!J196</f>
        <v>-0.92791013446982973</v>
      </c>
      <c r="K135" s="78">
        <f>Flavor!K196</f>
        <v>-0.20512836350507585</v>
      </c>
      <c r="L135" s="79">
        <f>Flavor!L196</f>
        <v>34575.342356053588</v>
      </c>
      <c r="M135" s="80">
        <f>Flavor!M196</f>
        <v>5597.2855737054342</v>
      </c>
      <c r="N135" s="78">
        <f>Flavor!N196</f>
        <v>0.19315600130630547</v>
      </c>
      <c r="O135" s="77">
        <f>Flavor!O196</f>
        <v>15822.720742940903</v>
      </c>
      <c r="P135" s="76">
        <f>Flavor!P196</f>
        <v>1022.1394063234329</v>
      </c>
      <c r="Q135" s="78">
        <f>Flavor!Q196</f>
        <v>6.9060760727999423E-2</v>
      </c>
    </row>
    <row r="136" spans="2:17" ht="15" thickBot="1">
      <c r="B136" s="350"/>
      <c r="C136" s="157" t="s">
        <v>94</v>
      </c>
      <c r="D136" s="144">
        <f>Flavor!D197</f>
        <v>21912.549518474963</v>
      </c>
      <c r="E136" s="138">
        <f>Flavor!E197</f>
        <v>-11785.449226749752</v>
      </c>
      <c r="F136" s="140">
        <f>Flavor!F197</f>
        <v>-0.34973736321418336</v>
      </c>
      <c r="G136" s="141">
        <f>Flavor!G197</f>
        <v>0.21029866733857941</v>
      </c>
      <c r="H136" s="142">
        <f>Flavor!H197</f>
        <v>-0.10775652372261349</v>
      </c>
      <c r="I136" s="180">
        <f>Flavor!I197</f>
        <v>3.6758501329667403</v>
      </c>
      <c r="J136" s="181">
        <f>Flavor!J197</f>
        <v>0.44147072380835617</v>
      </c>
      <c r="K136" s="140">
        <f>Flavor!K197</f>
        <v>0.13649317781281292</v>
      </c>
      <c r="L136" s="143">
        <f>Flavor!L197</f>
        <v>80547.248061126476</v>
      </c>
      <c r="M136" s="139">
        <f>Flavor!M197</f>
        <v>-28444.865210273405</v>
      </c>
      <c r="N136" s="140">
        <f>Flavor!N197</f>
        <v>-0.26098094950634826</v>
      </c>
      <c r="O136" s="144">
        <f>Flavor!O197</f>
        <v>52434.996123194695</v>
      </c>
      <c r="P136" s="138">
        <f>Flavor!P197</f>
        <v>-28021.112761425858</v>
      </c>
      <c r="Q136" s="140">
        <f>Flavor!Q197</f>
        <v>-0.34827824946903674</v>
      </c>
    </row>
    <row r="137" spans="2:17">
      <c r="B137" s="351" t="s">
        <v>95</v>
      </c>
      <c r="C137" s="221" t="s">
        <v>144</v>
      </c>
      <c r="D137" s="116">
        <f>Fat!D59</f>
        <v>1257188.424587917</v>
      </c>
      <c r="E137" s="110">
        <f>Fat!E59</f>
        <v>-84766.312886444852</v>
      </c>
      <c r="F137" s="112">
        <f>Fat!F59</f>
        <v>-6.3166298027294177E-2</v>
      </c>
      <c r="G137" s="113">
        <f>Fat!G59</f>
        <v>12.065462764221849</v>
      </c>
      <c r="H137" s="114">
        <f>Fat!H59</f>
        <v>-0.60044281817908107</v>
      </c>
      <c r="I137" s="182">
        <f>Fat!I59</f>
        <v>4.391215108238784</v>
      </c>
      <c r="J137" s="183">
        <f>Fat!J59</f>
        <v>-0.13967750264447432</v>
      </c>
      <c r="K137" s="112">
        <f>Fat!K59</f>
        <v>-3.0827811347584642E-2</v>
      </c>
      <c r="L137" s="115">
        <f>Fat!L59</f>
        <v>5520584.8039533766</v>
      </c>
      <c r="M137" s="111">
        <f>Fat!M59</f>
        <v>-559668.00020899251</v>
      </c>
      <c r="N137" s="112">
        <f>Fat!N59</f>
        <v>-9.2046830655768061E-2</v>
      </c>
      <c r="O137" s="116">
        <f>Fat!O59</f>
        <v>1783849.2360091065</v>
      </c>
      <c r="P137" s="110">
        <f>Fat!P59</f>
        <v>-363462.85263110045</v>
      </c>
      <c r="Q137" s="112">
        <f>Fat!Q59</f>
        <v>-0.16926410210882042</v>
      </c>
    </row>
    <row r="138" spans="2:17">
      <c r="B138" s="349"/>
      <c r="C138" s="222" t="s">
        <v>97</v>
      </c>
      <c r="D138" s="77">
        <f>Fat!D60</f>
        <v>162838.18811302766</v>
      </c>
      <c r="E138" s="76">
        <f>Fat!E60</f>
        <v>42940.885658587387</v>
      </c>
      <c r="F138" s="78">
        <f>Fat!F60</f>
        <v>0.3581472208259604</v>
      </c>
      <c r="G138" s="95">
        <f>Fat!G60</f>
        <v>1.5627872933328082</v>
      </c>
      <c r="H138" s="81">
        <f>Fat!H60</f>
        <v>0.43114859489904611</v>
      </c>
      <c r="I138" s="178">
        <f>Fat!I60</f>
        <v>7.7912106547375002</v>
      </c>
      <c r="J138" s="179">
        <f>Fat!J60</f>
        <v>0.51142097918580376</v>
      </c>
      <c r="K138" s="78">
        <f>Fat!K60</f>
        <v>7.0252164139212703E-2</v>
      </c>
      <c r="L138" s="79">
        <f>Fat!L60</f>
        <v>1268706.6262243704</v>
      </c>
      <c r="M138" s="80">
        <f>Fat!M60</f>
        <v>395879.48169003706</v>
      </c>
      <c r="N138" s="78">
        <f>Fat!N60</f>
        <v>0.45356000230864135</v>
      </c>
      <c r="O138" s="77">
        <f>Fat!O60</f>
        <v>483111.71792649792</v>
      </c>
      <c r="P138" s="76">
        <f>Fat!P60</f>
        <v>130322.5809926173</v>
      </c>
      <c r="Q138" s="78">
        <f>Fat!Q60</f>
        <v>0.3694064452359887</v>
      </c>
    </row>
    <row r="139" spans="2:17">
      <c r="B139" s="349"/>
      <c r="C139" s="222" t="s">
        <v>59</v>
      </c>
      <c r="D139" s="77">
        <f>Fat!D61</f>
        <v>6463572.307391284</v>
      </c>
      <c r="E139" s="76">
        <f>Fat!E61</f>
        <v>213329.60095975269</v>
      </c>
      <c r="F139" s="78">
        <f>Fat!F61</f>
        <v>3.41314107274963E-2</v>
      </c>
      <c r="G139" s="95">
        <f>Fat!G61</f>
        <v>62.032062555974761</v>
      </c>
      <c r="H139" s="81">
        <f>Fat!H61</f>
        <v>3.0397718504439482</v>
      </c>
      <c r="I139" s="178">
        <f>Fat!I61</f>
        <v>6.1431168279558026</v>
      </c>
      <c r="J139" s="179">
        <f>Fat!J61</f>
        <v>0.21170336514935695</v>
      </c>
      <c r="K139" s="78">
        <f>Fat!K61</f>
        <v>3.5691891397702291E-2</v>
      </c>
      <c r="L139" s="79">
        <f>Fat!L61</f>
        <v>39706479.810244516</v>
      </c>
      <c r="M139" s="80">
        <f>Fat!M61</f>
        <v>2633706.0755087361</v>
      </c>
      <c r="N139" s="78">
        <f>Fat!N61</f>
        <v>7.1041516730134854E-2</v>
      </c>
      <c r="O139" s="77">
        <f>Fat!O61</f>
        <v>15033687.694999013</v>
      </c>
      <c r="P139" s="76">
        <f>Fat!P61</f>
        <v>2438.7596914805472</v>
      </c>
      <c r="Q139" s="78">
        <f>Fat!Q61</f>
        <v>1.6224597849298086E-4</v>
      </c>
    </row>
    <row r="140" spans="2:17" ht="15" thickBot="1">
      <c r="B140" s="352"/>
      <c r="C140" s="223" t="s">
        <v>15</v>
      </c>
      <c r="D140" s="109">
        <f>Fat!D62</f>
        <v>2536129.2673412869</v>
      </c>
      <c r="E140" s="103">
        <f>Fat!E62</f>
        <v>-346792.1005743444</v>
      </c>
      <c r="F140" s="105">
        <f>Fat!F62</f>
        <v>-0.12029190405046568</v>
      </c>
      <c r="G140" s="106">
        <f>Fat!G62</f>
        <v>24.339687386470729</v>
      </c>
      <c r="H140" s="107">
        <f>Fat!H62</f>
        <v>-2.8704776271634493</v>
      </c>
      <c r="I140" s="190">
        <f>Fat!I62</f>
        <v>6.539069692959421</v>
      </c>
      <c r="J140" s="191">
        <f>Fat!J62</f>
        <v>0.15148971028961888</v>
      </c>
      <c r="K140" s="105">
        <f>Fat!K62</f>
        <v>2.3716291725602953E-2</v>
      </c>
      <c r="L140" s="108">
        <f>Fat!L62</f>
        <v>16583926.029498789</v>
      </c>
      <c r="M140" s="104">
        <f>Fat!M62</f>
        <v>-1830964.79181014</v>
      </c>
      <c r="N140" s="105">
        <f>Fat!N62</f>
        <v>-9.9428490213551809E-2</v>
      </c>
      <c r="O140" s="109">
        <f>Fat!O62</f>
        <v>7321511.2495074086</v>
      </c>
      <c r="P140" s="103">
        <f>Fat!P62</f>
        <v>-1063308.465525507</v>
      </c>
      <c r="Q140" s="105">
        <f>Fat!Q62</f>
        <v>-0.12681351557495388</v>
      </c>
    </row>
    <row r="141" spans="2:17" ht="15" hidden="1" thickBot="1">
      <c r="B141" s="348" t="s">
        <v>98</v>
      </c>
      <c r="C141" s="154" t="s">
        <v>99</v>
      </c>
      <c r="D141" s="125">
        <f>Organic!D17</f>
        <v>33911.353657283114</v>
      </c>
      <c r="E141" s="117">
        <f>Organic!E17</f>
        <v>12237.670585592492</v>
      </c>
      <c r="F141" s="121">
        <f>Organic!F17</f>
        <v>0.56463271817316973</v>
      </c>
      <c r="G141" s="122">
        <f>Organic!G17</f>
        <v>0.32545334242193774</v>
      </c>
      <c r="H141" s="123">
        <f>Organic!H17</f>
        <v>0.1208884523083027</v>
      </c>
      <c r="I141" s="186">
        <f>Organic!I17</f>
        <v>3.2510313901291439</v>
      </c>
      <c r="J141" s="187">
        <f>Organic!J17</f>
        <v>0.13379050418210126</v>
      </c>
      <c r="K141" s="121">
        <f>Organic!K17</f>
        <v>4.2919526939752248E-2</v>
      </c>
      <c r="L141" s="124">
        <f>Organic!L17</f>
        <v>110246.87522159815</v>
      </c>
      <c r="M141" s="118">
        <f>Organic!M17</f>
        <v>42684.784201465853</v>
      </c>
      <c r="N141" s="121">
        <f>Organic!N17</f>
        <v>0.63178601427162084</v>
      </c>
      <c r="O141" s="125">
        <f>Organic!O17</f>
        <v>24840.256794452667</v>
      </c>
      <c r="P141" s="117">
        <f>Organic!P17</f>
        <v>8976.1919547319412</v>
      </c>
      <c r="Q141" s="121">
        <f>Organic!Q17</f>
        <v>0.56581916711895885</v>
      </c>
    </row>
    <row r="142" spans="2:17" hidden="1">
      <c r="B142" s="34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0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51" t="s">
        <v>63</v>
      </c>
      <c r="C144" s="150" t="s">
        <v>102</v>
      </c>
      <c r="D144" s="116">
        <f>Size!D101</f>
        <v>5084117.436201171</v>
      </c>
      <c r="E144" s="110">
        <f>Size!E101</f>
        <v>-566858.47209490649</v>
      </c>
      <c r="F144" s="112">
        <f>Size!F101</f>
        <v>-0.10031160657802728</v>
      </c>
      <c r="G144" s="113">
        <f>Size!G101</f>
        <v>48.79318677748973</v>
      </c>
      <c r="H144" s="114">
        <f>Size!H101</f>
        <v>-4.5429841857786286</v>
      </c>
      <c r="I144" s="182">
        <f>Size!I101</f>
        <v>5.6919462183700498</v>
      </c>
      <c r="J144" s="183">
        <f>Size!J101</f>
        <v>0.1054740343327305</v>
      </c>
      <c r="K144" s="112">
        <f>Size!K101</f>
        <v>1.8880257675695591E-2</v>
      </c>
      <c r="L144" s="115">
        <f>Size!L101</f>
        <v>28938523.014734488</v>
      </c>
      <c r="M144" s="111">
        <f>Size!M101</f>
        <v>-2630496.7096265741</v>
      </c>
      <c r="N144" s="112">
        <f>Size!N101</f>
        <v>-8.3325257882387843E-2</v>
      </c>
      <c r="O144" s="116">
        <f>Size!O101</f>
        <v>14546242.687110089</v>
      </c>
      <c r="P144" s="110">
        <f>Size!P101</f>
        <v>-1667840.9940802623</v>
      </c>
      <c r="Q144" s="112">
        <f>Size!Q101</f>
        <v>-0.10286372186515189</v>
      </c>
    </row>
    <row r="145" spans="1:17">
      <c r="B145" s="349"/>
      <c r="C145" s="151" t="s">
        <v>103</v>
      </c>
      <c r="D145" s="77">
        <f>Size!D102</f>
        <v>65462.659300530322</v>
      </c>
      <c r="E145" s="76">
        <f>Size!E102</f>
        <v>46626.605673969185</v>
      </c>
      <c r="F145" s="78">
        <f>Size!F102</f>
        <v>2.4753914274389182</v>
      </c>
      <c r="G145" s="95">
        <f>Size!G102</f>
        <v>0.62825688082228714</v>
      </c>
      <c r="H145" s="81">
        <f>Size!H102</f>
        <v>0.45047467243865896</v>
      </c>
      <c r="I145" s="178">
        <f>Size!I102</f>
        <v>1.4914407186589691</v>
      </c>
      <c r="J145" s="179">
        <f>Size!J102</f>
        <v>-2.2576561137071947</v>
      </c>
      <c r="K145" s="78">
        <f>Size!K102</f>
        <v>-0.60218666378972197</v>
      </c>
      <c r="L145" s="79">
        <f>Size!L102</f>
        <v>97633.675632510189</v>
      </c>
      <c r="M145" s="80">
        <f>Size!M102</f>
        <v>27015.48664689064</v>
      </c>
      <c r="N145" s="78">
        <f>Size!N102</f>
        <v>0.38255705838607645</v>
      </c>
      <c r="O145" s="77">
        <f>Size!O102</f>
        <v>20223.646991491318</v>
      </c>
      <c r="P145" s="76">
        <f>Size!P102</f>
        <v>-1888.8481897115707</v>
      </c>
      <c r="Q145" s="78">
        <f>Size!Q102</f>
        <v>-8.5419948053497785E-2</v>
      </c>
    </row>
    <row r="146" spans="1:17">
      <c r="B146" s="349"/>
      <c r="C146" s="151" t="s">
        <v>104</v>
      </c>
      <c r="D146" s="77">
        <f>Size!D103</f>
        <v>38816.978721234213</v>
      </c>
      <c r="E146" s="76">
        <f>Size!E103</f>
        <v>23250.691139549024</v>
      </c>
      <c r="F146" s="78">
        <f>Size!F103</f>
        <v>1.4936567898761597</v>
      </c>
      <c r="G146" s="95">
        <f>Size!G103</f>
        <v>0.37253350589364365</v>
      </c>
      <c r="H146" s="81">
        <f>Size!H103</f>
        <v>0.22561265731927696</v>
      </c>
      <c r="I146" s="178">
        <f>Size!I103</f>
        <v>0.98012245245017604</v>
      </c>
      <c r="J146" s="179">
        <f>Size!J103</f>
        <v>0.15604956718476803</v>
      </c>
      <c r="K146" s="78">
        <f>Size!K103</f>
        <v>0.18936379290590222</v>
      </c>
      <c r="L146" s="79">
        <f>Size!L103</f>
        <v>38045.392380962374</v>
      </c>
      <c r="M146" s="80">
        <f>Size!M103</f>
        <v>25217.636860651972</v>
      </c>
      <c r="N146" s="78">
        <f>Size!N103</f>
        <v>1.9658650978126657</v>
      </c>
      <c r="O146" s="77">
        <f>Size!O103</f>
        <v>14046.943519473076</v>
      </c>
      <c r="P146" s="76">
        <f>Size!P103</f>
        <v>7488.4332576990128</v>
      </c>
      <c r="Q146" s="78">
        <f>Size!Q103</f>
        <v>1.1417887536663558</v>
      </c>
    </row>
    <row r="147" spans="1:17">
      <c r="B147" s="349"/>
      <c r="C147" s="151" t="s">
        <v>105</v>
      </c>
      <c r="D147" s="77">
        <f>Size!D104</f>
        <v>626034.66245056689</v>
      </c>
      <c r="E147" s="76">
        <f>Size!E104</f>
        <v>47962.739560857415</v>
      </c>
      <c r="F147" s="78">
        <f>Size!F104</f>
        <v>8.2970193952852198E-2</v>
      </c>
      <c r="G147" s="95">
        <f>Size!G104</f>
        <v>6.0081669232560539</v>
      </c>
      <c r="H147" s="81">
        <f>Size!H104</f>
        <v>0.55209289132701755</v>
      </c>
      <c r="I147" s="178">
        <f>Size!I104</f>
        <v>4.1865653080417173</v>
      </c>
      <c r="J147" s="179">
        <f>Size!J104</f>
        <v>-1.3850027432052769E-2</v>
      </c>
      <c r="K147" s="78">
        <f>Size!K104</f>
        <v>-3.2972995110948015E-3</v>
      </c>
      <c r="L147" s="79">
        <f>Size!L104</f>
        <v>2620934.9994471502</v>
      </c>
      <c r="M147" s="80">
        <f>Size!M104</f>
        <v>192792.82953440398</v>
      </c>
      <c r="N147" s="78">
        <f>Size!N104</f>
        <v>7.9399316861801336E-2</v>
      </c>
      <c r="O147" s="77">
        <f>Size!O104</f>
        <v>350318.3522503376</v>
      </c>
      <c r="P147" s="76">
        <f>Size!P104</f>
        <v>26841.462664246559</v>
      </c>
      <c r="Q147" s="78">
        <f>Size!Q104</f>
        <v>8.2977991715550051E-2</v>
      </c>
    </row>
    <row r="148" spans="1:17">
      <c r="B148" s="349"/>
      <c r="C148" s="151" t="s">
        <v>106</v>
      </c>
      <c r="D148" s="77">
        <f>Size!D105</f>
        <v>9528087.3844959065</v>
      </c>
      <c r="E148" s="76">
        <f>Size!E105</f>
        <v>-299098.46825570427</v>
      </c>
      <c r="F148" s="78">
        <f>Size!F105</f>
        <v>-3.0435820868489706E-2</v>
      </c>
      <c r="G148" s="95">
        <f>Size!G105</f>
        <v>91.442763314949616</v>
      </c>
      <c r="H148" s="81">
        <f>Size!H105</f>
        <v>-1.3101475514171597</v>
      </c>
      <c r="I148" s="178">
        <f>Size!I105</f>
        <v>6.2601377880625719</v>
      </c>
      <c r="J148" s="179">
        <f>Size!J105</f>
        <v>0.22550183451248529</v>
      </c>
      <c r="K148" s="78">
        <f>Size!K105</f>
        <v>3.7367926789324532E-2</v>
      </c>
      <c r="L148" s="79">
        <f>Size!L105</f>
        <v>59647139.883645102</v>
      </c>
      <c r="M148" s="80">
        <f>Size!M105</f>
        <v>343650.81441146135</v>
      </c>
      <c r="N148" s="78">
        <f>Size!N105</f>
        <v>5.7947823948480918E-3</v>
      </c>
      <c r="O148" s="77">
        <f>Size!O105</f>
        <v>24125331.179585338</v>
      </c>
      <c r="P148" s="76">
        <f>Size!P105</f>
        <v>-1331602.0260609053</v>
      </c>
      <c r="Q148" s="78">
        <f>Size!Q105</f>
        <v>-5.2308030009112078E-2</v>
      </c>
    </row>
    <row r="149" spans="1:17" ht="15" customHeight="1">
      <c r="B149" s="349"/>
      <c r="C149" s="151" t="s">
        <v>107</v>
      </c>
      <c r="D149" s="77">
        <f>Size!D106</f>
        <v>786274.10775432002</v>
      </c>
      <c r="E149" s="76">
        <f>Size!E106</f>
        <v>54124.347406945191</v>
      </c>
      <c r="F149" s="78">
        <f>Size!F106</f>
        <v>7.3925240897798589E-2</v>
      </c>
      <c r="G149" s="95">
        <f>Size!G106</f>
        <v>7.5460136158118765</v>
      </c>
      <c r="H149" s="81">
        <f>Size!H106</f>
        <v>0.6356913241746085</v>
      </c>
      <c r="I149" s="178">
        <f>Size!I106</f>
        <v>4.1902695291245369</v>
      </c>
      <c r="J149" s="179">
        <f>Size!J106</f>
        <v>2.3056499552406073E-2</v>
      </c>
      <c r="K149" s="78">
        <f>Size!K106</f>
        <v>5.532834388064246E-3</v>
      </c>
      <c r="L149" s="79">
        <f>Size!L106</f>
        <v>3294700.4352625096</v>
      </c>
      <c r="M149" s="80">
        <f>Size!M106</f>
        <v>243676.414344816</v>
      </c>
      <c r="N149" s="78">
        <f>Size!N106</f>
        <v>7.9867091400847925E-2</v>
      </c>
      <c r="O149" s="77">
        <f>Size!O106</f>
        <v>461932.636911273</v>
      </c>
      <c r="P149" s="76">
        <f>Size!P106</f>
        <v>32097.614654421806</v>
      </c>
      <c r="Q149" s="78">
        <f>Size!Q106</f>
        <v>7.4674265688945266E-2</v>
      </c>
    </row>
    <row r="150" spans="1:17" ht="15" thickBot="1">
      <c r="B150" s="352"/>
      <c r="C150" s="152" t="s">
        <v>108</v>
      </c>
      <c r="D150" s="144">
        <f>Size!D107</f>
        <v>105366.69518327457</v>
      </c>
      <c r="E150" s="138">
        <f>Size!E107</f>
        <v>69686.194006264646</v>
      </c>
      <c r="F150" s="140">
        <f>Size!F107</f>
        <v>1.9530609634812437</v>
      </c>
      <c r="G150" s="141">
        <f>Size!G107</f>
        <v>1.0112230692385036</v>
      </c>
      <c r="H150" s="142">
        <f>Size!H107</f>
        <v>0.67445622724254761</v>
      </c>
      <c r="I150" s="180">
        <f>Size!I107</f>
        <v>1.3083541319546053</v>
      </c>
      <c r="J150" s="181">
        <f>Size!J107</f>
        <v>-1.1084116573571132</v>
      </c>
      <c r="K150" s="140">
        <f>Size!K107</f>
        <v>-0.45863428812966717</v>
      </c>
      <c r="L150" s="143">
        <f>Size!L107</f>
        <v>137856.95101343869</v>
      </c>
      <c r="M150" s="139">
        <f>Size!M107</f>
        <v>51625.536423344602</v>
      </c>
      <c r="N150" s="140">
        <f>Size!N107</f>
        <v>0.59868595069151431</v>
      </c>
      <c r="O150" s="144">
        <f>Size!O107</f>
        <v>34896.081945419312</v>
      </c>
      <c r="P150" s="138">
        <f>Size!P107</f>
        <v>5494.4339339733124</v>
      </c>
      <c r="Q150" s="140">
        <f>Size!Q107</f>
        <v>0.18687503271362002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1"/>
      <c r="M153" s="361"/>
      <c r="N153" s="361"/>
      <c r="O153" s="361"/>
      <c r="P153" s="361"/>
      <c r="Q153" s="361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0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0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0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0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0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0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0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0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0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0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0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0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0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0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0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0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0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0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0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0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0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0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0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0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0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0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0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0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0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0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0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0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0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0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0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0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0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0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0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2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2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2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2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2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2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2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2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2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2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2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2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2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2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2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2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2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2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0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0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0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0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0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0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0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0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0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0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0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0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0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0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0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0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0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0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0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0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0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0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0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0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0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0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0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0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0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0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0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0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0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0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0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0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0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0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0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0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0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0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0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0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0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0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0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0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0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0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0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0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0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0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0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0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0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0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0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0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0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0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0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0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0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0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0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0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0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0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0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0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0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0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0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0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0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G55:H55"/>
    <mergeCell ref="L55:N55"/>
    <mergeCell ref="O55:Q55"/>
    <mergeCell ref="B74:B86"/>
    <mergeCell ref="B58:B62"/>
    <mergeCell ref="B87:B90"/>
    <mergeCell ref="B91:B93"/>
    <mergeCell ref="B94:B10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8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7" priority="3" operator="lessThan">
      <formula>0</formula>
    </cfRule>
  </conditionalFormatting>
  <conditionalFormatting sqref="D57:Q101">
    <cfRule type="cellIs" dxfId="86" priority="2" operator="lessThan">
      <formula>0</formula>
    </cfRule>
  </conditionalFormatting>
  <conditionalFormatting sqref="D107:Q150">
    <cfRule type="cellIs" dxfId="85" priority="1" operator="lessThan">
      <formula>0</formula>
    </cfRule>
  </conditionalFormatting>
  <conditionalFormatting sqref="D155:Q289">
    <cfRule type="cellIs" dxfId="8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3.81640625" style="1" bestFit="1" customWidth="1"/>
    <col min="5" max="5" width="11.632812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3.54296875" style="1" bestFit="1" customWidth="1"/>
    <col min="13" max="13" width="11.90625" style="1" bestFit="1" customWidth="1"/>
    <col min="14" max="14" width="11.54296875" style="19" bestFit="1" customWidth="1"/>
    <col min="15" max="15" width="13.81640625" style="1" bestFit="1" customWidth="1"/>
    <col min="16" max="16" width="11.1796875" style="1" bestFit="1" customWidth="1"/>
    <col min="17" max="17" width="11.54296875" style="19" bestFit="1" customWidth="1"/>
    <col min="18" max="16384" width="9.1796875" style="1"/>
  </cols>
  <sheetData>
    <row r="2" spans="2:17" ht="23.5">
      <c r="B2" s="353" t="s">
        <v>136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</row>
    <row r="3" spans="2:17">
      <c r="B3" s="354" t="s">
        <v>19</v>
      </c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</row>
    <row r="4" spans="2:17" ht="15" thickBot="1">
      <c r="B4" s="354" t="str">
        <f>'HOME PAGE'!H5</f>
        <v>4 WEEKS  ENDING 01-26-2025</v>
      </c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</row>
    <row r="5" spans="2:17">
      <c r="D5" s="355" t="s">
        <v>64</v>
      </c>
      <c r="E5" s="356"/>
      <c r="F5" s="357"/>
      <c r="G5" s="358" t="s">
        <v>21</v>
      </c>
      <c r="H5" s="359"/>
      <c r="I5" s="355" t="s">
        <v>22</v>
      </c>
      <c r="J5" s="356"/>
      <c r="K5" s="357"/>
      <c r="L5" s="358" t="s">
        <v>23</v>
      </c>
      <c r="M5" s="356"/>
      <c r="N5" s="359"/>
      <c r="O5" s="355" t="s">
        <v>24</v>
      </c>
      <c r="P5" s="356"/>
      <c r="Q5" s="357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92" t="s">
        <v>11</v>
      </c>
      <c r="D7" s="283">
        <f>'Segment Data'!D93</f>
        <v>150324889.28552896</v>
      </c>
      <c r="E7" s="284">
        <f>'Segment Data'!E93</f>
        <v>15291341.816554397</v>
      </c>
      <c r="F7" s="285">
        <f>'Segment Data'!F93</f>
        <v>0.11324105826418987</v>
      </c>
      <c r="G7" s="286">
        <f>'Segment Data'!G93</f>
        <v>99.966740097936011</v>
      </c>
      <c r="H7" s="287">
        <f>'Segment Data'!H93</f>
        <v>1.7258174665741421E-2</v>
      </c>
      <c r="I7" s="288">
        <f>'Segment Data'!I93</f>
        <v>2.5062456954080345</v>
      </c>
      <c r="J7" s="289">
        <f>'Segment Data'!J93</f>
        <v>0.13888581328084726</v>
      </c>
      <c r="K7" s="285">
        <f>'Segment Data'!K93</f>
        <v>5.8666962437519912E-2</v>
      </c>
      <c r="L7" s="290">
        <f>'Segment Data'!L93</f>
        <v>376751106.68454635</v>
      </c>
      <c r="M7" s="291">
        <f>'Segment Data'!M93</f>
        <v>57078103.665178776</v>
      </c>
      <c r="N7" s="285">
        <f>'Segment Data'!N93</f>
        <v>0.17855152961328005</v>
      </c>
      <c r="O7" s="283">
        <f>'Segment Data'!O93</f>
        <v>110559664.50971609</v>
      </c>
      <c r="P7" s="284">
        <f>'Segment Data'!P93</f>
        <v>12227402.038285926</v>
      </c>
      <c r="Q7" s="285">
        <f>'Segment Data'!Q93</f>
        <v>0.1243478155690613</v>
      </c>
    </row>
    <row r="8" spans="2:17">
      <c r="B8" s="345" t="s">
        <v>60</v>
      </c>
      <c r="C8" s="151" t="s">
        <v>145</v>
      </c>
      <c r="D8" s="77">
        <f>'Segment Data'!D94</f>
        <v>1439278.9494710614</v>
      </c>
      <c r="E8" s="76">
        <f>'Segment Data'!E94</f>
        <v>54121.803666671272</v>
      </c>
      <c r="F8" s="78">
        <f>'Segment Data'!F94</f>
        <v>3.9072681269850862E-2</v>
      </c>
      <c r="G8" s="95">
        <f>'Segment Data'!G94</f>
        <v>0.95712709554647635</v>
      </c>
      <c r="H8" s="81">
        <f>'Segment Data'!H94</f>
        <v>-6.8142118663229168E-2</v>
      </c>
      <c r="I8" s="178">
        <f>'Segment Data'!I94</f>
        <v>4.4610114670082943</v>
      </c>
      <c r="J8" s="179">
        <f>'Segment Data'!J94</f>
        <v>0.14444152091759577</v>
      </c>
      <c r="K8" s="78">
        <f>'Segment Data'!K94</f>
        <v>3.3462105959480452E-2</v>
      </c>
      <c r="L8" s="79">
        <f>'Segment Data'!L94</f>
        <v>6420639.8978140559</v>
      </c>
      <c r="M8" s="80">
        <f>'Segment Data'!M94</f>
        <v>441512.1916220542</v>
      </c>
      <c r="N8" s="78">
        <f>'Segment Data'!N94</f>
        <v>7.384224143010408E-2</v>
      </c>
      <c r="O8" s="77">
        <f>'Segment Data'!O94</f>
        <v>2830017.1702121496</v>
      </c>
      <c r="P8" s="76">
        <f>'Segment Data'!P94</f>
        <v>130818.36172377877</v>
      </c>
      <c r="Q8" s="78">
        <f>'Segment Data'!Q94</f>
        <v>4.8465626656467302E-2</v>
      </c>
    </row>
    <row r="9" spans="2:17">
      <c r="B9" s="346"/>
      <c r="C9" s="151" t="s">
        <v>149</v>
      </c>
      <c r="D9" s="77">
        <f>'Segment Data'!D95</f>
        <v>1779174.6876199935</v>
      </c>
      <c r="E9" s="76">
        <f>'Segment Data'!E95</f>
        <v>-14655.733182436088</v>
      </c>
      <c r="F9" s="78">
        <f>'Segment Data'!F95</f>
        <v>-8.1700772896248341E-3</v>
      </c>
      <c r="G9" s="95">
        <f>'Segment Data'!G95</f>
        <v>1.1831593186694993</v>
      </c>
      <c r="H9" s="81">
        <f>'Segment Data'!H95</f>
        <v>-0.14460274178143528</v>
      </c>
      <c r="I9" s="178">
        <f>'Segment Data'!I95</f>
        <v>3.7324485776566547</v>
      </c>
      <c r="J9" s="179">
        <f>'Segment Data'!J95</f>
        <v>2.5421555583109434E-2</v>
      </c>
      <c r="K9" s="78">
        <f>'Segment Data'!K95</f>
        <v>6.8576666508596831E-3</v>
      </c>
      <c r="L9" s="79">
        <f>'Segment Data'!L95</f>
        <v>6640678.0322099673</v>
      </c>
      <c r="M9" s="80">
        <f>'Segment Data'!M95</f>
        <v>-9099.810722197406</v>
      </c>
      <c r="N9" s="78">
        <f>'Segment Data'!N95</f>
        <v>-1.3684383053291476E-3</v>
      </c>
      <c r="O9" s="77">
        <f>'Segment Data'!O95</f>
        <v>2208037.5418120623</v>
      </c>
      <c r="P9" s="76">
        <f>'Segment Data'!P95</f>
        <v>230792.16022741818</v>
      </c>
      <c r="Q9" s="78">
        <f>'Segment Data'!Q95</f>
        <v>0.11672408613363509</v>
      </c>
    </row>
    <row r="10" spans="2:17">
      <c r="B10" s="346"/>
      <c r="C10" s="151" t="s">
        <v>146</v>
      </c>
      <c r="D10" s="77">
        <f>'Segment Data'!D96</f>
        <v>69418843.029598102</v>
      </c>
      <c r="E10" s="76">
        <f>'Segment Data'!E96</f>
        <v>18617075.589550838</v>
      </c>
      <c r="F10" s="78">
        <f>'Segment Data'!F96</f>
        <v>0.36646511583522018</v>
      </c>
      <c r="G10" s="95">
        <f>'Segment Data'!G96</f>
        <v>46.163848661535582</v>
      </c>
      <c r="H10" s="81">
        <f>'Segment Data'!H96</f>
        <v>8.5612644771437658</v>
      </c>
      <c r="I10" s="178">
        <f>'Segment Data'!I96</f>
        <v>2.6725456459827206</v>
      </c>
      <c r="J10" s="179">
        <f>'Segment Data'!J96</f>
        <v>-8.219600414769257E-2</v>
      </c>
      <c r="K10" s="78">
        <f>'Segment Data'!K96</f>
        <v>-2.9838008273407889E-2</v>
      </c>
      <c r="L10" s="79">
        <f>'Segment Data'!L96</f>
        <v>185525026.68791035</v>
      </c>
      <c r="M10" s="80">
        <f>'Segment Data'!M96</f>
        <v>45579282.02057305</v>
      </c>
      <c r="N10" s="78">
        <f>'Segment Data'!N96</f>
        <v>0.32569251840360564</v>
      </c>
      <c r="O10" s="77">
        <f>'Segment Data'!O96</f>
        <v>55081831.128976226</v>
      </c>
      <c r="P10" s="76">
        <f>'Segment Data'!P96</f>
        <v>9130678.0810255632</v>
      </c>
      <c r="Q10" s="78">
        <f>'Segment Data'!Q96</f>
        <v>0.19870400360786539</v>
      </c>
    </row>
    <row r="11" spans="2:17">
      <c r="B11" s="346"/>
      <c r="C11" s="151" t="s">
        <v>148</v>
      </c>
      <c r="D11" s="77">
        <f>'Segment Data'!D97</f>
        <v>326321.72230434127</v>
      </c>
      <c r="E11" s="76">
        <f>'Segment Data'!E97</f>
        <v>-54436.686381578736</v>
      </c>
      <c r="F11" s="78">
        <f>'Segment Data'!F97</f>
        <v>-0.14296909835675481</v>
      </c>
      <c r="G11" s="95">
        <f>'Segment Data'!G97</f>
        <v>0.21700544039615152</v>
      </c>
      <c r="H11" s="81">
        <f>'Segment Data'!H97</f>
        <v>-6.4825307587644404E-2</v>
      </c>
      <c r="I11" s="178">
        <f>'Segment Data'!I97</f>
        <v>4.0918139249858534</v>
      </c>
      <c r="J11" s="179">
        <f>'Segment Data'!J97</f>
        <v>4.0790960543320764E-2</v>
      </c>
      <c r="K11" s="78">
        <f>'Segment Data'!K97</f>
        <v>1.0069298767585257E-2</v>
      </c>
      <c r="L11" s="79">
        <f>'Segment Data'!L97</f>
        <v>1335247.7673502704</v>
      </c>
      <c r="M11" s="80">
        <f>'Segment Data'!M97</f>
        <v>-207213.29014098668</v>
      </c>
      <c r="N11" s="78">
        <f>'Segment Data'!N97</f>
        <v>-0.13433939815505597</v>
      </c>
      <c r="O11" s="77">
        <f>'Segment Data'!O97</f>
        <v>524968.01030606031</v>
      </c>
      <c r="P11" s="76">
        <f>'Segment Data'!P97</f>
        <v>70568.492132246494</v>
      </c>
      <c r="Q11" s="78">
        <f>'Segment Data'!Q97</f>
        <v>0.15530054348616873</v>
      </c>
    </row>
    <row r="12" spans="2:17" ht="15" thickBot="1">
      <c r="B12" s="347"/>
      <c r="C12" s="151" t="s">
        <v>147</v>
      </c>
      <c r="D12" s="144">
        <f>'Segment Data'!D98</f>
        <v>77361270.896555483</v>
      </c>
      <c r="E12" s="138">
        <f>'Segment Data'!E98</f>
        <v>-3310763.1570996344</v>
      </c>
      <c r="F12" s="140">
        <f>'Segment Data'!F98</f>
        <v>-4.1039787776984027E-2</v>
      </c>
      <c r="G12" s="141">
        <f>'Segment Data'!G98</f>
        <v>51.445599581801616</v>
      </c>
      <c r="H12" s="142">
        <f>'Segment Data'!H98</f>
        <v>-8.2664361344476234</v>
      </c>
      <c r="I12" s="180">
        <f>'Segment Data'!I98</f>
        <v>2.2857627886660663</v>
      </c>
      <c r="J12" s="181">
        <f>'Segment Data'!J98</f>
        <v>0.23355357282674172</v>
      </c>
      <c r="K12" s="140">
        <f>'Segment Data'!K98</f>
        <v>0.11380592730221299</v>
      </c>
      <c r="L12" s="143">
        <f>'Segment Data'!L98</f>
        <v>176829514.29926166</v>
      </c>
      <c r="M12" s="139">
        <f>'Segment Data'!M98</f>
        <v>11273622.553846806</v>
      </c>
      <c r="N12" s="140">
        <f>'Segment Data'!N98</f>
        <v>6.8095568420983327E-2</v>
      </c>
      <c r="O12" s="144">
        <f>'Segment Data'!O98</f>
        <v>49914810.658409595</v>
      </c>
      <c r="P12" s="138">
        <f>'Segment Data'!P98</f>
        <v>2664544.9431769028</v>
      </c>
      <c r="Q12" s="140">
        <f>'Segment Data'!Q98</f>
        <v>5.6392168442724717E-2</v>
      </c>
    </row>
    <row r="13" spans="2:17">
      <c r="B13" s="351" t="s">
        <v>61</v>
      </c>
      <c r="C13" s="150" t="s">
        <v>74</v>
      </c>
      <c r="D13" s="116">
        <f>'Type Data'!D63</f>
        <v>118561693.79092927</v>
      </c>
      <c r="E13" s="110">
        <f>'Type Data'!E63</f>
        <v>10531973.914855003</v>
      </c>
      <c r="F13" s="112">
        <f>'Type Data'!F63</f>
        <v>9.7491448898846561E-2</v>
      </c>
      <c r="G13" s="113">
        <f>'Type Data'!G63</f>
        <v>78.844069568922876</v>
      </c>
      <c r="H13" s="114">
        <f>'Type Data'!H63</f>
        <v>-1.1176491025834849</v>
      </c>
      <c r="I13" s="182">
        <f>'Type Data'!I63</f>
        <v>2.4281866520287325</v>
      </c>
      <c r="J13" s="183">
        <f>'Type Data'!J63</f>
        <v>0.13718565006809014</v>
      </c>
      <c r="K13" s="112">
        <f>'Type Data'!K63</f>
        <v>5.9880222640970662E-2</v>
      </c>
      <c r="L13" s="115">
        <f>'Type Data'!L63</f>
        <v>287889922.30505234</v>
      </c>
      <c r="M13" s="111">
        <f>'Type Data'!M63</f>
        <v>40393725.827438682</v>
      </c>
      <c r="N13" s="112">
        <f>'Type Data'!N63</f>
        <v>0.16320948120547116</v>
      </c>
      <c r="O13" s="116">
        <f>'Type Data'!O63</f>
        <v>80987682.793962955</v>
      </c>
      <c r="P13" s="110">
        <f>'Type Data'!P63</f>
        <v>7367862.9843493551</v>
      </c>
      <c r="Q13" s="112">
        <f>'Type Data'!Q63</f>
        <v>0.10007988342545804</v>
      </c>
    </row>
    <row r="14" spans="2:17">
      <c r="B14" s="349"/>
      <c r="C14" s="151" t="s">
        <v>75</v>
      </c>
      <c r="D14" s="77">
        <f>'Type Data'!D64</f>
        <v>24357150.192897473</v>
      </c>
      <c r="E14" s="76">
        <f>'Type Data'!E64</f>
        <v>3942308.5951194055</v>
      </c>
      <c r="F14" s="78">
        <f>'Type Data'!F64</f>
        <v>0.19310992819794806</v>
      </c>
      <c r="G14" s="95">
        <f>'Type Data'!G64</f>
        <v>16.197616472112475</v>
      </c>
      <c r="H14" s="81">
        <f>'Type Data'!H64</f>
        <v>1.086905989501755</v>
      </c>
      <c r="I14" s="178">
        <f>'Type Data'!I64</f>
        <v>2.696435050215634</v>
      </c>
      <c r="J14" s="179">
        <f>'Type Data'!J64</f>
        <v>0.17377966014089763</v>
      </c>
      <c r="K14" s="78">
        <f>'Type Data'!K64</f>
        <v>6.8887593931626634E-2</v>
      </c>
      <c r="L14" s="79">
        <f>'Type Data'!L64</f>
        <v>65677473.503495231</v>
      </c>
      <c r="M14" s="80">
        <f>'Type Data'!M64</f>
        <v>14177863.309338443</v>
      </c>
      <c r="N14" s="78">
        <f>'Type Data'!N64</f>
        <v>0.27530040044744031</v>
      </c>
      <c r="O14" s="77">
        <f>'Type Data'!O64</f>
        <v>15640565.420276225</v>
      </c>
      <c r="P14" s="76">
        <f>'Type Data'!P64</f>
        <v>3440244.8148846682</v>
      </c>
      <c r="Q14" s="78">
        <f>'Type Data'!Q64</f>
        <v>0.28197986972279709</v>
      </c>
    </row>
    <row r="15" spans="2:17">
      <c r="B15" s="349"/>
      <c r="C15" s="151" t="s">
        <v>76</v>
      </c>
      <c r="D15" s="77">
        <f>'Type Data'!D65</f>
        <v>6937788.3147434657</v>
      </c>
      <c r="E15" s="76">
        <f>'Type Data'!E65</f>
        <v>730501.48376876023</v>
      </c>
      <c r="F15" s="78">
        <f>'Type Data'!F65</f>
        <v>0.11768450591384264</v>
      </c>
      <c r="G15" s="95">
        <f>'Type Data'!G65</f>
        <v>4.6136610152236477</v>
      </c>
      <c r="H15" s="81">
        <f>'Type Data'!H65</f>
        <v>1.9135324875421134E-2</v>
      </c>
      <c r="I15" s="178">
        <f>'Type Data'!I65</f>
        <v>3.1315968917217436</v>
      </c>
      <c r="J15" s="179">
        <f>'Type Data'!J65</f>
        <v>-2.2241954662288066E-2</v>
      </c>
      <c r="K15" s="78">
        <f>'Type Data'!K65</f>
        <v>-7.0523434283235858E-3</v>
      </c>
      <c r="L15" s="79">
        <f>'Type Data'!L65</f>
        <v>21726356.321874071</v>
      </c>
      <c r="M15" s="80">
        <f>'Type Data'!M65</f>
        <v>2149573.9836980142</v>
      </c>
      <c r="N15" s="78">
        <f>'Type Data'!N65</f>
        <v>0.10980221093362205</v>
      </c>
      <c r="O15" s="77">
        <f>'Type Data'!O65</f>
        <v>12058388.347627163</v>
      </c>
      <c r="P15" s="76">
        <f>'Type Data'!P65</f>
        <v>1073062.9478147049</v>
      </c>
      <c r="Q15" s="78">
        <f>'Type Data'!Q65</f>
        <v>9.7681489510818148E-2</v>
      </c>
    </row>
    <row r="16" spans="2:17" ht="15" thickBot="1">
      <c r="B16" s="352"/>
      <c r="C16" s="152" t="s">
        <v>77</v>
      </c>
      <c r="D16" s="144">
        <f>'Type Data'!D66</f>
        <v>468256.98696243763</v>
      </c>
      <c r="E16" s="138">
        <f>'Type Data'!E66</f>
        <v>86557.822809278965</v>
      </c>
      <c r="F16" s="140">
        <f>'Type Data'!F66</f>
        <v>0.22676974680129824</v>
      </c>
      <c r="G16" s="141">
        <f>'Type Data'!G66</f>
        <v>0.31139304167924431</v>
      </c>
      <c r="H16" s="142">
        <f>'Type Data'!H66</f>
        <v>2.8865962870039119E-2</v>
      </c>
      <c r="I16" s="180">
        <f>'Type Data'!I66</f>
        <v>3.112296441273334</v>
      </c>
      <c r="J16" s="181">
        <f>'Type Data'!J66</f>
        <v>0.22936110170389679</v>
      </c>
      <c r="K16" s="140">
        <f>'Type Data'!K66</f>
        <v>7.9558184519723421E-2</v>
      </c>
      <c r="L16" s="143">
        <f>'Type Data'!L66</f>
        <v>1457354.5541245686</v>
      </c>
      <c r="M16" s="139">
        <f>'Type Data'!M66</f>
        <v>356940.54470331175</v>
      </c>
      <c r="N16" s="140">
        <f>'Type Data'!N66</f>
        <v>0.32436932068053032</v>
      </c>
      <c r="O16" s="144">
        <f>'Type Data'!O66</f>
        <v>1873027.9478497505</v>
      </c>
      <c r="P16" s="138">
        <f>'Type Data'!P66</f>
        <v>346231.29123711586</v>
      </c>
      <c r="Q16" s="140">
        <f>'Type Data'!Q66</f>
        <v>0.22676974680129824</v>
      </c>
    </row>
    <row r="17" spans="2:17" ht="15" customHeight="1" thickBot="1">
      <c r="B17" s="94" t="s">
        <v>78</v>
      </c>
      <c r="C17" s="153" t="s">
        <v>79</v>
      </c>
      <c r="D17" s="137">
        <f>Granola!D18</f>
        <v>5415.0551649592308</v>
      </c>
      <c r="E17" s="131">
        <f>Granola!E18</f>
        <v>-176551.64638108926</v>
      </c>
      <c r="F17" s="133">
        <f>Granola!F18</f>
        <v>-0.9702415050723503</v>
      </c>
      <c r="G17" s="134">
        <f>Granola!G18</f>
        <v>3.6010364941181832E-3</v>
      </c>
      <c r="H17" s="135">
        <f>Granola!H18</f>
        <v>-0.13108754932558467</v>
      </c>
      <c r="I17" s="184">
        <f>Granola!I18</f>
        <v>4.7856795981419378</v>
      </c>
      <c r="J17" s="185">
        <f>Granola!J18</f>
        <v>1.1862037638547323</v>
      </c>
      <c r="K17" s="133">
        <f>Granola!K18</f>
        <v>0.32954902837669225</v>
      </c>
      <c r="L17" s="136">
        <f>Granola!L18</f>
        <v>25914.719025758517</v>
      </c>
      <c r="M17" s="132">
        <f>Granola!M18</f>
        <v>-629070.0258341952</v>
      </c>
      <c r="N17" s="133">
        <f>Granola!N18</f>
        <v>-0.96043462198299057</v>
      </c>
      <c r="O17" s="137">
        <f>Granola!O18</f>
        <v>17861.608515501022</v>
      </c>
      <c r="P17" s="131">
        <f>Granola!P18</f>
        <v>-251595.42784559063</v>
      </c>
      <c r="Q17" s="133">
        <f>Granola!Q18</f>
        <v>-0.93371259197119205</v>
      </c>
    </row>
    <row r="18" spans="2:17">
      <c r="B18" s="348" t="s">
        <v>80</v>
      </c>
      <c r="C18" s="154" t="s">
        <v>14</v>
      </c>
      <c r="D18" s="125">
        <f>'NB vs PL'!D33</f>
        <v>117266642.3160045</v>
      </c>
      <c r="E18" s="117">
        <f>'NB vs PL'!E33</f>
        <v>10947284.596925586</v>
      </c>
      <c r="F18" s="121">
        <f>'NB vs PL'!F33</f>
        <v>0.10296605276577123</v>
      </c>
      <c r="G18" s="122">
        <f>'NB vs PL'!G33</f>
        <v>77.982854404737225</v>
      </c>
      <c r="H18" s="123">
        <f>'NB vs PL'!H33</f>
        <v>-0.71288396263666698</v>
      </c>
      <c r="I18" s="186">
        <f>'NB vs PL'!I33</f>
        <v>2.7125710924547808</v>
      </c>
      <c r="J18" s="187">
        <f>'NB vs PL'!J33</f>
        <v>0.13368702574458036</v>
      </c>
      <c r="K18" s="121">
        <f>'NB vs PL'!K33</f>
        <v>5.1839098728901217E-2</v>
      </c>
      <c r="L18" s="124">
        <f>'NB vs PL'!L33</f>
        <v>318094104.05562836</v>
      </c>
      <c r="M18" s="118">
        <f>'NB vs PL'!M33</f>
        <v>43908806.451033592</v>
      </c>
      <c r="N18" s="121">
        <f>'NB vs PL'!N33</f>
        <v>0.16014281886972256</v>
      </c>
      <c r="O18" s="125">
        <f>'NB vs PL'!O33</f>
        <v>93098957.676822305</v>
      </c>
      <c r="P18" s="117">
        <f>'NB vs PL'!P33</f>
        <v>10448030.797793299</v>
      </c>
      <c r="Q18" s="121">
        <f>'NB vs PL'!Q33</f>
        <v>0.12641153816805259</v>
      </c>
    </row>
    <row r="19" spans="2:17" ht="15" thickBot="1">
      <c r="B19" s="350"/>
      <c r="C19" s="155" t="s">
        <v>13</v>
      </c>
      <c r="D19" s="130">
        <f>'NB vs PL'!D34</f>
        <v>33108261.515270345</v>
      </c>
      <c r="E19" s="119">
        <f>'NB vs PL'!E34</f>
        <v>4325820.9352425337</v>
      </c>
      <c r="F19" s="126">
        <f>'NB vs PL'!F34</f>
        <v>0.15029375021950811</v>
      </c>
      <c r="G19" s="127">
        <f>'NB vs PL'!G34</f>
        <v>22.01714559526463</v>
      </c>
      <c r="H19" s="128">
        <f>'NB vs PL'!H34</f>
        <v>0.71288396263541642</v>
      </c>
      <c r="I19" s="188">
        <f>'NB vs PL'!I34</f>
        <v>1.7757720953346066</v>
      </c>
      <c r="J19" s="189">
        <f>'NB vs PL'!J34</f>
        <v>0.18037777476536476</v>
      </c>
      <c r="K19" s="126">
        <f>'NB vs PL'!K34</f>
        <v>0.11306156254900381</v>
      </c>
      <c r="L19" s="129">
        <f>'NB vs PL'!L34</f>
        <v>58792726.923857734</v>
      </c>
      <c r="M19" s="120">
        <f>'NB vs PL'!M34</f>
        <v>12873384.690359689</v>
      </c>
      <c r="N19" s="126">
        <f>'NB vs PL'!N34</f>
        <v>0.28034775900967912</v>
      </c>
      <c r="O19" s="130">
        <f>'NB vs PL'!O34</f>
        <v>17410441.750787139</v>
      </c>
      <c r="P19" s="119">
        <f>'NB vs PL'!P34</f>
        <v>1599025.0914391354</v>
      </c>
      <c r="Q19" s="126">
        <f>'NB vs PL'!Q34</f>
        <v>0.1011310451106076</v>
      </c>
    </row>
    <row r="20" spans="2:17">
      <c r="B20" s="351" t="s">
        <v>62</v>
      </c>
      <c r="C20" s="150" t="s">
        <v>70</v>
      </c>
      <c r="D20" s="116">
        <f>Package!D63</f>
        <v>72367930.529749796</v>
      </c>
      <c r="E20" s="110">
        <f>Package!E63</f>
        <v>1609074.9844612479</v>
      </c>
      <c r="F20" s="112">
        <f>Package!F63</f>
        <v>2.2740262996924453E-2</v>
      </c>
      <c r="G20" s="113">
        <f>Package!G63</f>
        <v>48.12500536056865</v>
      </c>
      <c r="H20" s="114">
        <f>Package!H63</f>
        <v>-4.2494681372859944</v>
      </c>
      <c r="I20" s="182">
        <f>Package!I63</f>
        <v>2.5908640457308874</v>
      </c>
      <c r="J20" s="183">
        <f>Package!J63</f>
        <v>0.19120990745791566</v>
      </c>
      <c r="K20" s="112">
        <f>Package!K63</f>
        <v>7.9682277711707744E-2</v>
      </c>
      <c r="L20" s="115">
        <f>Package!L63</f>
        <v>187495469.27347934</v>
      </c>
      <c r="M20" s="111">
        <f>Package!M63</f>
        <v>17698688.744768262</v>
      </c>
      <c r="N20" s="112">
        <f>Package!N63</f>
        <v>0.1042345366599903</v>
      </c>
      <c r="O20" s="116">
        <f>Package!O63</f>
        <v>69162189.16782856</v>
      </c>
      <c r="P20" s="110">
        <f>Package!P63</f>
        <v>4633002.3615260422</v>
      </c>
      <c r="Q20" s="112">
        <f>Package!Q63</f>
        <v>7.1797005213050977E-2</v>
      </c>
    </row>
    <row r="21" spans="2:17">
      <c r="B21" s="349"/>
      <c r="C21" s="151" t="s">
        <v>71</v>
      </c>
      <c r="D21" s="77">
        <f>Package!D64</f>
        <v>43291442.159448773</v>
      </c>
      <c r="E21" s="76">
        <f>Package!E64</f>
        <v>9461599.6657079533</v>
      </c>
      <c r="F21" s="78">
        <f>Package!F64</f>
        <v>0.27968204899146465</v>
      </c>
      <c r="G21" s="95">
        <f>Package!G64</f>
        <v>28.78900737853424</v>
      </c>
      <c r="H21" s="81">
        <f>Package!H64</f>
        <v>3.7487466864857595</v>
      </c>
      <c r="I21" s="178">
        <f>Package!I64</f>
        <v>2.1771687800037114</v>
      </c>
      <c r="J21" s="179">
        <f>Package!J64</f>
        <v>8.7814070353832818E-2</v>
      </c>
      <c r="K21" s="78">
        <f>Package!K64</f>
        <v>4.2029278201664556E-2</v>
      </c>
      <c r="L21" s="79">
        <f>Package!L64</f>
        <v>94252776.31088832</v>
      </c>
      <c r="M21" s="80">
        <f>Package!M64</f>
        <v>23570235.569877341</v>
      </c>
      <c r="N21" s="78">
        <f>Package!N64</f>
        <v>0.33346616183820293</v>
      </c>
      <c r="O21" s="77">
        <f>Package!O64</f>
        <v>19251877.835108399</v>
      </c>
      <c r="P21" s="76">
        <f>Package!P64</f>
        <v>3890419.1984078027</v>
      </c>
      <c r="Q21" s="78">
        <f>Package!Q64</f>
        <v>0.25325844963140848</v>
      </c>
    </row>
    <row r="22" spans="2:17">
      <c r="B22" s="349"/>
      <c r="C22" s="151" t="s">
        <v>72</v>
      </c>
      <c r="D22" s="77">
        <f>Package!D65</f>
        <v>7552835.7373827389</v>
      </c>
      <c r="E22" s="76">
        <f>Package!E65</f>
        <v>-127640.36965644639</v>
      </c>
      <c r="F22" s="78">
        <f>Package!F65</f>
        <v>-1.6618809547426821E-2</v>
      </c>
      <c r="G22" s="95">
        <f>Package!G65</f>
        <v>5.0226703691577219</v>
      </c>
      <c r="H22" s="81">
        <f>Package!H65</f>
        <v>-0.66228438624481978</v>
      </c>
      <c r="I22" s="178">
        <f>Package!I65</f>
        <v>2.0167831460173815</v>
      </c>
      <c r="J22" s="179">
        <f>Package!J65</f>
        <v>-9.2381805932455485E-3</v>
      </c>
      <c r="K22" s="78">
        <f>Package!K65</f>
        <v>-4.5597647329311637E-3</v>
      </c>
      <c r="L22" s="79">
        <f>Package!L65</f>
        <v>15232431.819791269</v>
      </c>
      <c r="M22" s="80">
        <f>Package!M65</f>
        <v>-328376.57159348764</v>
      </c>
      <c r="N22" s="78">
        <f>Package!N65</f>
        <v>-2.1102796418680497E-2</v>
      </c>
      <c r="O22" s="77">
        <f>Package!O65</f>
        <v>3341681.5476094484</v>
      </c>
      <c r="P22" s="76">
        <f>Package!P65</f>
        <v>48258.286284446251</v>
      </c>
      <c r="Q22" s="78">
        <f>Package!Q65</f>
        <v>1.4652925681052939E-2</v>
      </c>
    </row>
    <row r="23" spans="2:17" ht="15" thickBot="1">
      <c r="B23" s="352"/>
      <c r="C23" s="152" t="s">
        <v>73</v>
      </c>
      <c r="D23" s="144">
        <f>Package!D66</f>
        <v>24357150.192897465</v>
      </c>
      <c r="E23" s="138">
        <f>Package!E66</f>
        <v>3942308.5951193757</v>
      </c>
      <c r="F23" s="140">
        <f>Package!F66</f>
        <v>0.19310992819794637</v>
      </c>
      <c r="G23" s="141">
        <f>Package!G66</f>
        <v>16.197616472112468</v>
      </c>
      <c r="H23" s="142">
        <f>Package!H66</f>
        <v>1.0869059895017514</v>
      </c>
      <c r="I23" s="180">
        <f>Package!I66</f>
        <v>2.6964350502156349</v>
      </c>
      <c r="J23" s="181">
        <f>Package!J66</f>
        <v>0.17377966014090118</v>
      </c>
      <c r="K23" s="140">
        <f>Package!K66</f>
        <v>6.8887593931628119E-2</v>
      </c>
      <c r="L23" s="143">
        <f>Package!L66</f>
        <v>65677473.503495239</v>
      </c>
      <c r="M23" s="139">
        <f>Package!M66</f>
        <v>14177863.30933845</v>
      </c>
      <c r="N23" s="140">
        <f>Package!N66</f>
        <v>0.27530040044744047</v>
      </c>
      <c r="O23" s="144">
        <f>Package!O66</f>
        <v>15640565.420276225</v>
      </c>
      <c r="P23" s="138">
        <f>Package!P66</f>
        <v>3440244.8148846682</v>
      </c>
      <c r="Q23" s="140">
        <f>Package!Q66</f>
        <v>0.28197986972279709</v>
      </c>
    </row>
    <row r="24" spans="2:17">
      <c r="B24" s="348" t="s">
        <v>81</v>
      </c>
      <c r="C24" s="156" t="s">
        <v>82</v>
      </c>
      <c r="D24" s="116">
        <f>Flavor!D198</f>
        <v>11202011.644445429</v>
      </c>
      <c r="E24" s="110">
        <f>Flavor!E198</f>
        <v>422173.07619265839</v>
      </c>
      <c r="F24" s="112">
        <f>Flavor!F198</f>
        <v>3.9163209497031039E-2</v>
      </c>
      <c r="G24" s="113">
        <f>Flavor!G198</f>
        <v>7.449389066286356</v>
      </c>
      <c r="H24" s="114">
        <f>Flavor!H198</f>
        <v>-0.52965984643590325</v>
      </c>
      <c r="I24" s="182">
        <f>Flavor!I198</f>
        <v>2.6139866188003329</v>
      </c>
      <c r="J24" s="183">
        <f>Flavor!J198</f>
        <v>0.10734267197318115</v>
      </c>
      <c r="K24" s="112">
        <f>Flavor!K198</f>
        <v>4.2823262597407527E-2</v>
      </c>
      <c r="L24" s="115">
        <f>Flavor!L198</f>
        <v>29281908.542225864</v>
      </c>
      <c r="M24" s="111">
        <f>Flavor!M198</f>
        <v>2260691.4473411851</v>
      </c>
      <c r="N24" s="112">
        <f>Flavor!N198</f>
        <v>8.3663568498887161E-2</v>
      </c>
      <c r="O24" s="116">
        <f>Flavor!O198</f>
        <v>10242553.348023713</v>
      </c>
      <c r="P24" s="110">
        <f>Flavor!P198</f>
        <v>69940.711569879204</v>
      </c>
      <c r="Q24" s="112">
        <f>Flavor!Q198</f>
        <v>6.875393182597435E-3</v>
      </c>
    </row>
    <row r="25" spans="2:17">
      <c r="B25" s="349"/>
      <c r="C25" s="151" t="s">
        <v>83</v>
      </c>
      <c r="D25" s="77">
        <f>Flavor!D199</f>
        <v>34395320.588727824</v>
      </c>
      <c r="E25" s="76">
        <f>Flavor!E199</f>
        <v>4021582.6789300404</v>
      </c>
      <c r="F25" s="78">
        <f>Flavor!F199</f>
        <v>0.13240328506399543</v>
      </c>
      <c r="G25" s="95">
        <f>Flavor!G199</f>
        <v>22.873045775856966</v>
      </c>
      <c r="H25" s="81">
        <f>Flavor!H199</f>
        <v>0.39093355218901138</v>
      </c>
      <c r="I25" s="178">
        <f>Flavor!I199</f>
        <v>2.3023782339672598</v>
      </c>
      <c r="J25" s="179">
        <f>Flavor!J199</f>
        <v>2.2959947857375873E-2</v>
      </c>
      <c r="K25" s="78">
        <f>Flavor!K199</f>
        <v>1.0072722499984824E-2</v>
      </c>
      <c r="L25" s="79">
        <f>Flavor!L199</f>
        <v>79191037.473812893</v>
      </c>
      <c r="M25" s="80">
        <f>Flavor!M199</f>
        <v>9956583.8647108227</v>
      </c>
      <c r="N25" s="78">
        <f>Flavor!N199</f>
        <v>0.14380966911251622</v>
      </c>
      <c r="O25" s="77">
        <f>Flavor!O199</f>
        <v>18187985.312500834</v>
      </c>
      <c r="P25" s="76">
        <f>Flavor!P199</f>
        <v>2247350.0331569798</v>
      </c>
      <c r="Q25" s="78">
        <f>Flavor!Q199</f>
        <v>0.1409824636079049</v>
      </c>
    </row>
    <row r="26" spans="2:17">
      <c r="B26" s="349"/>
      <c r="C26" s="151" t="s">
        <v>84</v>
      </c>
      <c r="D26" s="77">
        <f>Flavor!D200</f>
        <v>19731287.916015912</v>
      </c>
      <c r="E26" s="76">
        <f>Flavor!E200</f>
        <v>2604589.2481761239</v>
      </c>
      <c r="F26" s="78">
        <f>Flavor!F200</f>
        <v>0.15207771787723315</v>
      </c>
      <c r="G26" s="95">
        <f>Flavor!G200</f>
        <v>13.121396864303454</v>
      </c>
      <c r="H26" s="81">
        <f>Flavor!H200</f>
        <v>0.44451255672163548</v>
      </c>
      <c r="I26" s="178">
        <f>Flavor!I200</f>
        <v>2.5860881882210736</v>
      </c>
      <c r="J26" s="179">
        <f>Flavor!J200</f>
        <v>0.11306457466043351</v>
      </c>
      <c r="K26" s="78">
        <f>Flavor!K200</f>
        <v>4.5719165009364397E-2</v>
      </c>
      <c r="L26" s="79">
        <f>Flavor!L200</f>
        <v>51026850.617997952</v>
      </c>
      <c r="M26" s="80">
        <f>Flavor!M200</f>
        <v>8672120.3900925964</v>
      </c>
      <c r="N26" s="78">
        <f>Flavor!N200</f>
        <v>0.20474974916447425</v>
      </c>
      <c r="O26" s="77">
        <f>Flavor!O200</f>
        <v>14684230.704432964</v>
      </c>
      <c r="P26" s="76">
        <f>Flavor!P200</f>
        <v>1630547.518382322</v>
      </c>
      <c r="Q26" s="78">
        <f>Flavor!Q200</f>
        <v>0.1249109155739852</v>
      </c>
    </row>
    <row r="27" spans="2:17">
      <c r="B27" s="349"/>
      <c r="C27" s="151" t="s">
        <v>85</v>
      </c>
      <c r="D27" s="77">
        <f>Flavor!D201</f>
        <v>3348553.9756215829</v>
      </c>
      <c r="E27" s="76">
        <f>Flavor!E201</f>
        <v>-4703829.9121817471</v>
      </c>
      <c r="F27" s="78">
        <f>Flavor!F201</f>
        <v>-0.58415370873046391</v>
      </c>
      <c r="G27" s="95">
        <f>Flavor!G201</f>
        <v>2.2268037354017634</v>
      </c>
      <c r="H27" s="81">
        <f>Flavor!H201</f>
        <v>-3.7334306872194003</v>
      </c>
      <c r="I27" s="178">
        <f>Flavor!I201</f>
        <v>2.3529668193389837</v>
      </c>
      <c r="J27" s="179">
        <f>Flavor!J201</f>
        <v>0.95898323819072817</v>
      </c>
      <c r="K27" s="78">
        <f>Flavor!K201</f>
        <v>0.68794442858558791</v>
      </c>
      <c r="L27" s="79">
        <f>Flavor!L201</f>
        <v>7879036.3974032253</v>
      </c>
      <c r="M27" s="80">
        <f>Flavor!M201</f>
        <v>-3345854.5312973727</v>
      </c>
      <c r="N27" s="78">
        <f>Flavor!N201</f>
        <v>-0.29807456950360689</v>
      </c>
      <c r="O27" s="77">
        <f>Flavor!O201</f>
        <v>2145013.3751834631</v>
      </c>
      <c r="P27" s="76">
        <f>Flavor!P201</f>
        <v>-300735.20048452448</v>
      </c>
      <c r="Q27" s="78">
        <f>Flavor!Q201</f>
        <v>-0.12296243509101794</v>
      </c>
    </row>
    <row r="28" spans="2:17">
      <c r="B28" s="349"/>
      <c r="C28" s="151" t="s">
        <v>86</v>
      </c>
      <c r="D28" s="77">
        <f>Flavor!D202</f>
        <v>26846551.942265492</v>
      </c>
      <c r="E28" s="76">
        <f>Flavor!E202</f>
        <v>6442045.121122092</v>
      </c>
      <c r="F28" s="78">
        <f>Flavor!F202</f>
        <v>0.31571677657245634</v>
      </c>
      <c r="G28" s="95">
        <f>Flavor!G202</f>
        <v>17.85308004079495</v>
      </c>
      <c r="H28" s="81">
        <f>Flavor!H202</f>
        <v>2.7500191799988976</v>
      </c>
      <c r="I28" s="178">
        <f>Flavor!I202</f>
        <v>2.3167029750347741</v>
      </c>
      <c r="J28" s="179">
        <f>Flavor!J202</f>
        <v>8.0458511303473923E-2</v>
      </c>
      <c r="K28" s="78">
        <f>Flavor!K202</f>
        <v>3.5979300388842263E-2</v>
      </c>
      <c r="L28" s="79">
        <f>Flavor!L202</f>
        <v>62195486.754072055</v>
      </c>
      <c r="M28" s="80">
        <f>Flavor!M202</f>
        <v>16566021.340122573</v>
      </c>
      <c r="N28" s="78">
        <f>Flavor!N202</f>
        <v>0.36305534570339582</v>
      </c>
      <c r="O28" s="77">
        <f>Flavor!O202</f>
        <v>13429101.354317605</v>
      </c>
      <c r="P28" s="76">
        <f>Flavor!P202</f>
        <v>2707555.8232806325</v>
      </c>
      <c r="Q28" s="78">
        <f>Flavor!Q202</f>
        <v>0.25253409738761434</v>
      </c>
    </row>
    <row r="29" spans="2:17">
      <c r="B29" s="349"/>
      <c r="C29" s="151" t="s">
        <v>87</v>
      </c>
      <c r="D29" s="77">
        <f>Flavor!D203</f>
        <v>3916028.0616704584</v>
      </c>
      <c r="E29" s="76">
        <f>Flavor!E203</f>
        <v>563790.0949653252</v>
      </c>
      <c r="F29" s="78">
        <f>Flavor!F203</f>
        <v>0.16818319599174114</v>
      </c>
      <c r="G29" s="95">
        <f>Flavor!G203</f>
        <v>2.6041766025429505</v>
      </c>
      <c r="H29" s="81">
        <f>Flavor!H203</f>
        <v>0.12290839670930653</v>
      </c>
      <c r="I29" s="178">
        <f>Flavor!I203</f>
        <v>2.6494015738233863</v>
      </c>
      <c r="J29" s="179">
        <f>Flavor!J203</f>
        <v>0.28586753260537634</v>
      </c>
      <c r="K29" s="78">
        <f>Flavor!K203</f>
        <v>0.12094919202350858</v>
      </c>
      <c r="L29" s="79">
        <f>Flavor!L203</f>
        <v>10375130.909726257</v>
      </c>
      <c r="M29" s="80">
        <f>Flavor!M203</f>
        <v>2452002.3611552278</v>
      </c>
      <c r="N29" s="78">
        <f>Flavor!N203</f>
        <v>0.30947400968238198</v>
      </c>
      <c r="O29" s="77">
        <f>Flavor!O203</f>
        <v>5501569.2128852606</v>
      </c>
      <c r="P29" s="76">
        <f>Flavor!P203</f>
        <v>984290.6384504335</v>
      </c>
      <c r="Q29" s="78">
        <f>Flavor!Q203</f>
        <v>0.21789460672648059</v>
      </c>
    </row>
    <row r="30" spans="2:17">
      <c r="B30" s="349"/>
      <c r="C30" s="151" t="s">
        <v>88</v>
      </c>
      <c r="D30" s="77">
        <f>Flavor!D204</f>
        <v>251674.67514539545</v>
      </c>
      <c r="E30" s="76">
        <f>Flavor!E204</f>
        <v>34029.266226872394</v>
      </c>
      <c r="F30" s="78">
        <f>Flavor!F204</f>
        <v>0.15635186791195521</v>
      </c>
      <c r="G30" s="95">
        <f>Flavor!G204</f>
        <v>0.16736481203524897</v>
      </c>
      <c r="H30" s="81">
        <f>Flavor!H204</f>
        <v>6.2674679150200308E-3</v>
      </c>
      <c r="I30" s="178">
        <f>Flavor!I204</f>
        <v>3.6178507977666596</v>
      </c>
      <c r="J30" s="179">
        <f>Flavor!J204</f>
        <v>0.37087531719602529</v>
      </c>
      <c r="K30" s="78">
        <f>Flavor!K204</f>
        <v>0.11422177944221693</v>
      </c>
      <c r="L30" s="79">
        <f>Flavor!L204</f>
        <v>910521.42425243382</v>
      </c>
      <c r="M30" s="80">
        <f>Flavor!M204</f>
        <v>203832.11803522019</v>
      </c>
      <c r="N30" s="78">
        <f>Flavor!N204</f>
        <v>0.28843243592619006</v>
      </c>
      <c r="O30" s="77">
        <f>Flavor!O204</f>
        <v>515666.39083492756</v>
      </c>
      <c r="P30" s="76">
        <f>Flavor!P204</f>
        <v>84069.280878901482</v>
      </c>
      <c r="Q30" s="78">
        <f>Flavor!Q204</f>
        <v>0.19478647780442043</v>
      </c>
    </row>
    <row r="31" spans="2:17">
      <c r="B31" s="349"/>
      <c r="C31" s="151" t="s">
        <v>89</v>
      </c>
      <c r="D31" s="77">
        <f>Flavor!D205</f>
        <v>1759727.3390852939</v>
      </c>
      <c r="E31" s="76">
        <f>Flavor!E205</f>
        <v>-245904.90609394386</v>
      </c>
      <c r="F31" s="78">
        <f>Flavor!F205</f>
        <v>-0.12260717620840207</v>
      </c>
      <c r="G31" s="95">
        <f>Flavor!G205</f>
        <v>1.1702267427946551</v>
      </c>
      <c r="H31" s="81">
        <f>Flavor!H205</f>
        <v>-0.31430734219136158</v>
      </c>
      <c r="I31" s="178">
        <f>Flavor!I205</f>
        <v>2.7299237027046721</v>
      </c>
      <c r="J31" s="179">
        <f>Flavor!J205</f>
        <v>0.21351080740733863</v>
      </c>
      <c r="K31" s="78">
        <f>Flavor!K205</f>
        <v>8.4847287107114699E-2</v>
      </c>
      <c r="L31" s="79">
        <f>Flavor!L205</f>
        <v>4803921.3732663654</v>
      </c>
      <c r="M31" s="80">
        <f>Flavor!M205</f>
        <v>-243077.47172681149</v>
      </c>
      <c r="N31" s="78">
        <f>Flavor!N205</f>
        <v>-4.8162775382434256E-2</v>
      </c>
      <c r="O31" s="77">
        <f>Flavor!O205</f>
        <v>2507968.154031992</v>
      </c>
      <c r="P31" s="76">
        <f>Flavor!P205</f>
        <v>-173601.8297332013</v>
      </c>
      <c r="Q31" s="78">
        <f>Flavor!Q205</f>
        <v>-6.4738877144443166E-2</v>
      </c>
    </row>
    <row r="32" spans="2:17">
      <c r="B32" s="349"/>
      <c r="C32" s="151" t="s">
        <v>90</v>
      </c>
      <c r="D32" s="77">
        <f>Flavor!D206</f>
        <v>990826.38166221371</v>
      </c>
      <c r="E32" s="76">
        <f>Flavor!E206</f>
        <v>-164586.63253369695</v>
      </c>
      <c r="F32" s="78">
        <f>Flavor!F206</f>
        <v>-0.14244831113334663</v>
      </c>
      <c r="G32" s="95">
        <f>Flavor!G206</f>
        <v>0.65890408333957551</v>
      </c>
      <c r="H32" s="81">
        <f>Flavor!H206</f>
        <v>-0.19631252276209532</v>
      </c>
      <c r="I32" s="178">
        <f>Flavor!I206</f>
        <v>2.5535912214556822</v>
      </c>
      <c r="J32" s="179">
        <f>Flavor!J206</f>
        <v>0.21420627044921137</v>
      </c>
      <c r="K32" s="78">
        <f>Flavor!K206</f>
        <v>9.1565208349764601E-2</v>
      </c>
      <c r="L32" s="79">
        <f>Flavor!L206</f>
        <v>2530165.5501993261</v>
      </c>
      <c r="M32" s="80">
        <f>Flavor!M206</f>
        <v>-172790.26740761334</v>
      </c>
      <c r="N32" s="78">
        <f>Flavor!N206</f>
        <v>-6.3926412071579147E-2</v>
      </c>
      <c r="O32" s="77">
        <f>Flavor!O206</f>
        <v>591077.90459537506</v>
      </c>
      <c r="P32" s="76">
        <f>Flavor!P206</f>
        <v>79048.543238878716</v>
      </c>
      <c r="Q32" s="78">
        <f>Flavor!Q206</f>
        <v>0.15438283271384862</v>
      </c>
    </row>
    <row r="33" spans="2:17">
      <c r="B33" s="349"/>
      <c r="C33" s="151" t="s">
        <v>91</v>
      </c>
      <c r="D33" s="77">
        <f>Flavor!D207</f>
        <v>438837.49564898066</v>
      </c>
      <c r="E33" s="76">
        <f>Flavor!E207</f>
        <v>4914.0175017716829</v>
      </c>
      <c r="F33" s="78">
        <f>Flavor!F207</f>
        <v>1.1324617701613733E-2</v>
      </c>
      <c r="G33" s="95">
        <f>Flavor!G207</f>
        <v>0.29182894516852137</v>
      </c>
      <c r="H33" s="81">
        <f>Flavor!H207</f>
        <v>-2.9353662028566596E-2</v>
      </c>
      <c r="I33" s="178">
        <f>Flavor!I207</f>
        <v>3.4727412656679841</v>
      </c>
      <c r="J33" s="179">
        <f>Flavor!J207</f>
        <v>5.941355579975216E-2</v>
      </c>
      <c r="K33" s="78">
        <f>Flavor!K207</f>
        <v>1.7406343852652155E-2</v>
      </c>
      <c r="L33" s="79">
        <f>Flavor!L207</f>
        <v>1523969.0800626096</v>
      </c>
      <c r="M33" s="80">
        <f>Flavor!M207</f>
        <v>42846.048140339088</v>
      </c>
      <c r="N33" s="78">
        <f>Flavor!N207</f>
        <v>2.8928081743980098E-2</v>
      </c>
      <c r="O33" s="77">
        <f>Flavor!O207</f>
        <v>984513.41172504425</v>
      </c>
      <c r="P33" s="76">
        <f>Flavor!P207</f>
        <v>43879.52342724835</v>
      </c>
      <c r="Q33" s="78">
        <f>Flavor!Q207</f>
        <v>4.664888642982476E-2</v>
      </c>
    </row>
    <row r="34" spans="2:17">
      <c r="B34" s="349"/>
      <c r="C34" s="151" t="s">
        <v>92</v>
      </c>
      <c r="D34" s="77">
        <f>Flavor!D208</f>
        <v>185922.27271877817</v>
      </c>
      <c r="E34" s="76">
        <f>Flavor!E208</f>
        <v>-5792.2608295007376</v>
      </c>
      <c r="F34" s="78">
        <f>Flavor!F208</f>
        <v>-3.0212945895633361E-2</v>
      </c>
      <c r="G34" s="95">
        <f>Flavor!G208</f>
        <v>0.123639163172727</v>
      </c>
      <c r="H34" s="81">
        <f>Flavor!H208</f>
        <v>-1.8264598258960985E-2</v>
      </c>
      <c r="I34" s="178">
        <f>Flavor!I208</f>
        <v>3.0623034731827277</v>
      </c>
      <c r="J34" s="179">
        <f>Flavor!J208</f>
        <v>0.10991796926327524</v>
      </c>
      <c r="K34" s="78">
        <f>Flavor!K208</f>
        <v>3.7230222515776873E-2</v>
      </c>
      <c r="L34" s="79">
        <f>Flavor!L208</f>
        <v>569350.42148874071</v>
      </c>
      <c r="M34" s="80">
        <f>Flavor!M208</f>
        <v>3335.2117501224857</v>
      </c>
      <c r="N34" s="78">
        <f>Flavor!N208</f>
        <v>5.8924419215919347E-3</v>
      </c>
      <c r="O34" s="77">
        <f>Flavor!O208</f>
        <v>341988.02106249332</v>
      </c>
      <c r="P34" s="76">
        <f>Flavor!P208</f>
        <v>47326.30348110199</v>
      </c>
      <c r="Q34" s="78">
        <f>Flavor!Q208</f>
        <v>0.16061232476875636</v>
      </c>
    </row>
    <row r="35" spans="2:17">
      <c r="B35" s="349"/>
      <c r="C35" s="151" t="s">
        <v>93</v>
      </c>
      <c r="D35" s="77">
        <f>Flavor!D209</f>
        <v>977119.07484089001</v>
      </c>
      <c r="E35" s="76">
        <f>Flavor!E209</f>
        <v>-171369.92538653035</v>
      </c>
      <c r="F35" s="78">
        <f>Flavor!F209</f>
        <v>-0.149213379799542</v>
      </c>
      <c r="G35" s="95">
        <f>Flavor!G209</f>
        <v>0.6497886615024957</v>
      </c>
      <c r="H35" s="81">
        <f>Flavor!H209</f>
        <v>-0.20030290995443911</v>
      </c>
      <c r="I35" s="178">
        <f>Flavor!I209</f>
        <v>2.5527830053094211</v>
      </c>
      <c r="J35" s="179">
        <f>Flavor!J209</f>
        <v>0.36366618031481401</v>
      </c>
      <c r="K35" s="78">
        <f>Flavor!K209</f>
        <v>0.16612461069349732</v>
      </c>
      <c r="L35" s="79">
        <f>Flavor!L209</f>
        <v>2494372.9684174885</v>
      </c>
      <c r="M35" s="80">
        <f>Flavor!M209</f>
        <v>-19803.625301592518</v>
      </c>
      <c r="N35" s="78">
        <f>Flavor!N209</f>
        <v>-7.876783735504482E-3</v>
      </c>
      <c r="O35" s="77">
        <f>Flavor!O209</f>
        <v>896787.74805879593</v>
      </c>
      <c r="P35" s="76">
        <f>Flavor!P209</f>
        <v>-142339.31535077235</v>
      </c>
      <c r="Q35" s="78">
        <f>Flavor!Q209</f>
        <v>-0.13697970186988559</v>
      </c>
    </row>
    <row r="36" spans="2:17" ht="15" thickBot="1">
      <c r="B36" s="350"/>
      <c r="C36" s="157" t="s">
        <v>94</v>
      </c>
      <c r="D36" s="144">
        <f>Flavor!D210</f>
        <v>410212.11504233949</v>
      </c>
      <c r="E36" s="138">
        <f>Flavor!E210</f>
        <v>32222.043705457763</v>
      </c>
      <c r="F36" s="140">
        <f>Flavor!F210</f>
        <v>8.5245740956883573E-2</v>
      </c>
      <c r="G36" s="141">
        <f>Flavor!G210</f>
        <v>0.27279293591609971</v>
      </c>
      <c r="H36" s="142">
        <f>Flavor!H210</f>
        <v>-6.9887369377636399E-3</v>
      </c>
      <c r="I36" s="180">
        <f>Flavor!I210</f>
        <v>2.7314905233730515</v>
      </c>
      <c r="J36" s="181">
        <f>Flavor!J210</f>
        <v>0.45927557434980049</v>
      </c>
      <c r="K36" s="140">
        <f>Flavor!K210</f>
        <v>0.20212681663203899</v>
      </c>
      <c r="L36" s="143">
        <f>Flavor!L210</f>
        <v>1120490.5048109663</v>
      </c>
      <c r="M36" s="139">
        <f>Flavor!M210</f>
        <v>261615.81413693866</v>
      </c>
      <c r="N36" s="140">
        <f>Flavor!N210</f>
        <v>0.30460300783997701</v>
      </c>
      <c r="O36" s="144">
        <f>Flavor!O210</f>
        <v>1067815.6790008545</v>
      </c>
      <c r="P36" s="138">
        <f>Flavor!P210</f>
        <v>121377.03819911461</v>
      </c>
      <c r="Q36" s="140">
        <f>Flavor!Q210</f>
        <v>0.12824607213447523</v>
      </c>
    </row>
    <row r="37" spans="2:17">
      <c r="B37" s="351" t="s">
        <v>95</v>
      </c>
      <c r="C37" s="221" t="s">
        <v>144</v>
      </c>
      <c r="D37" s="116">
        <f>Fat!D63</f>
        <v>31550006.482184563</v>
      </c>
      <c r="E37" s="110">
        <f>Fat!E63</f>
        <v>5272682.8504993096</v>
      </c>
      <c r="F37" s="112">
        <f>Fat!F63</f>
        <v>0.2006552464932729</v>
      </c>
      <c r="G37" s="113">
        <f>Fat!G63</f>
        <v>20.980898859017824</v>
      </c>
      <c r="H37" s="114">
        <f>Fat!H63</f>
        <v>1.5308811964033424</v>
      </c>
      <c r="I37" s="182">
        <f>Fat!I63</f>
        <v>2.7975595763679286</v>
      </c>
      <c r="J37" s="183">
        <f>Fat!J63</f>
        <v>6.8756382619841183E-2</v>
      </c>
      <c r="K37" s="112">
        <f>Fat!K63</f>
        <v>2.5196534062026793E-2</v>
      </c>
      <c r="L37" s="115">
        <f>Fat!L63</f>
        <v>88263022.768705651</v>
      </c>
      <c r="M37" s="111">
        <f>Fat!M63</f>
        <v>16557378.119410843</v>
      </c>
      <c r="N37" s="112">
        <f>Fat!N63</f>
        <v>0.23090759730829191</v>
      </c>
      <c r="O37" s="116">
        <f>Fat!O63</f>
        <v>24278753.033216298</v>
      </c>
      <c r="P37" s="110">
        <f>Fat!P63</f>
        <v>5015482.2449651994</v>
      </c>
      <c r="Q37" s="112">
        <f>Fat!Q63</f>
        <v>0.26036503873600753</v>
      </c>
    </row>
    <row r="38" spans="2:17">
      <c r="B38" s="349"/>
      <c r="C38" s="222" t="s">
        <v>97</v>
      </c>
      <c r="D38" s="77">
        <f>Fat!D64</f>
        <v>1872080.492297763</v>
      </c>
      <c r="E38" s="76">
        <f>Fat!E64</f>
        <v>355886.62887885026</v>
      </c>
      <c r="F38" s="78">
        <f>Fat!F64</f>
        <v>0.23472369692642761</v>
      </c>
      <c r="G38" s="95">
        <f>Fat!G64</f>
        <v>1.2449421044340783</v>
      </c>
      <c r="H38" s="81">
        <f>Fat!H64</f>
        <v>0.12268179220477493</v>
      </c>
      <c r="I38" s="178">
        <f>Fat!I64</f>
        <v>3.152844565244628</v>
      </c>
      <c r="J38" s="179">
        <f>Fat!J64</f>
        <v>0.19922403797360744</v>
      </c>
      <c r="K38" s="78">
        <f>Fat!K64</f>
        <v>6.7450790016576459E-2</v>
      </c>
      <c r="L38" s="79">
        <f>Fat!L64</f>
        <v>5902378.8058414897</v>
      </c>
      <c r="M38" s="80">
        <f>Fat!M64</f>
        <v>1424117.4875250347</v>
      </c>
      <c r="N38" s="78">
        <f>Fat!N64</f>
        <v>0.31800678573630298</v>
      </c>
      <c r="O38" s="77">
        <f>Fat!O64</f>
        <v>1769987.162109375</v>
      </c>
      <c r="P38" s="76">
        <f>Fat!P64</f>
        <v>446319.6045974493</v>
      </c>
      <c r="Q38" s="78">
        <f>Fat!Q64</f>
        <v>0.33718406261794942</v>
      </c>
    </row>
    <row r="39" spans="2:17">
      <c r="B39" s="349"/>
      <c r="C39" s="222" t="s">
        <v>59</v>
      </c>
      <c r="D39" s="77">
        <f>Fat!D65</f>
        <v>60682303.140106723</v>
      </c>
      <c r="E39" s="76">
        <f>Fat!E65</f>
        <v>2571922.5960055813</v>
      </c>
      <c r="F39" s="78">
        <f>Fat!F65</f>
        <v>4.4259262663986471E-2</v>
      </c>
      <c r="G39" s="95">
        <f>Fat!G65</f>
        <v>40.354009608009534</v>
      </c>
      <c r="H39" s="81">
        <f>Fat!H65</f>
        <v>-2.6582828082988286</v>
      </c>
      <c r="I39" s="178">
        <f>Fat!I65</f>
        <v>2.3322045246160088</v>
      </c>
      <c r="J39" s="179">
        <f>Fat!J65</f>
        <v>0.17399473149611477</v>
      </c>
      <c r="K39" s="78">
        <f>Fat!K65</f>
        <v>8.0619934193046694E-2</v>
      </c>
      <c r="L39" s="79">
        <f>Fat!L65</f>
        <v>141523541.94747713</v>
      </c>
      <c r="M39" s="80">
        <f>Fat!M65</f>
        <v>16109149.575274304</v>
      </c>
      <c r="N39" s="78">
        <f>Fat!N65</f>
        <v>0.12844737570043657</v>
      </c>
      <c r="O39" s="77">
        <f>Fat!O65</f>
        <v>42050728.971277237</v>
      </c>
      <c r="P39" s="76">
        <f>Fat!P65</f>
        <v>1831371.0716056526</v>
      </c>
      <c r="Q39" s="78">
        <f>Fat!Q65</f>
        <v>4.5534567612294151E-2</v>
      </c>
    </row>
    <row r="40" spans="2:17" ht="15" thickBot="1">
      <c r="B40" s="352"/>
      <c r="C40" s="223" t="s">
        <v>15</v>
      </c>
      <c r="D40" s="109">
        <f>Fat!D66</f>
        <v>56220499.17096062</v>
      </c>
      <c r="E40" s="103">
        <f>Fat!E66</f>
        <v>7090849.7411704361</v>
      </c>
      <c r="F40" s="105">
        <f>Fat!F66</f>
        <v>0.14432933724275343</v>
      </c>
      <c r="G40" s="106">
        <f>Fat!G66</f>
        <v>37.386889526488183</v>
      </c>
      <c r="H40" s="107">
        <f>Fat!H66</f>
        <v>1.0219779943546357</v>
      </c>
      <c r="I40" s="190">
        <f>Fat!I66</f>
        <v>2.5090877036428854</v>
      </c>
      <c r="J40" s="191">
        <f>Fat!J66</f>
        <v>0.10575883706322253</v>
      </c>
      <c r="K40" s="105">
        <f>Fat!K66</f>
        <v>4.4005145751748478E-2</v>
      </c>
      <c r="L40" s="108">
        <f>Fat!L66</f>
        <v>141062163.16252232</v>
      </c>
      <c r="M40" s="104">
        <f>Fat!M66</f>
        <v>22987458.482968494</v>
      </c>
      <c r="N40" s="105">
        <f>Fat!N66</f>
        <v>0.19468571651612246</v>
      </c>
      <c r="O40" s="109">
        <f>Fat!O66</f>
        <v>42460195.343113184</v>
      </c>
      <c r="P40" s="103">
        <f>Fat!P66</f>
        <v>4934229.1171175539</v>
      </c>
      <c r="Q40" s="105">
        <f>Fat!Q66</f>
        <v>0.13148839625878656</v>
      </c>
    </row>
    <row r="41" spans="2:17" hidden="1">
      <c r="B41" s="348" t="s">
        <v>98</v>
      </c>
      <c r="C41" s="154" t="s">
        <v>99</v>
      </c>
      <c r="D41" s="125">
        <f>Organic!D18</f>
        <v>14290332.664996129</v>
      </c>
      <c r="E41" s="117">
        <f>Organic!E18</f>
        <v>2742451.6158123314</v>
      </c>
      <c r="F41" s="121">
        <f>Organic!F18</f>
        <v>0.23748526713532156</v>
      </c>
      <c r="G41" s="122">
        <f>Organic!G18</f>
        <v>9.5031366942921434</v>
      </c>
      <c r="H41" s="123">
        <f>Organic!H18</f>
        <v>0.95559610299824449</v>
      </c>
      <c r="I41" s="186">
        <f>Organic!I18</f>
        <v>2.657686754705507</v>
      </c>
      <c r="J41" s="187">
        <f>Organic!J18</f>
        <v>0.15530921080093973</v>
      </c>
      <c r="K41" s="121">
        <f>Organic!K18</f>
        <v>6.2064659738995297E-2</v>
      </c>
      <c r="L41" s="124">
        <f>Organic!L18</f>
        <v>37979227.844095662</v>
      </c>
      <c r="M41" s="118">
        <f>Organic!M18</f>
        <v>9082069.6269370168</v>
      </c>
      <c r="N41" s="121">
        <f>Organic!N18</f>
        <v>0.31428936917209516</v>
      </c>
      <c r="O41" s="125">
        <f>Organic!O18</f>
        <v>5595677.3250888586</v>
      </c>
      <c r="P41" s="117">
        <f>Organic!P18</f>
        <v>1069897.5920647383</v>
      </c>
      <c r="Q41" s="121">
        <f>Organic!Q18</f>
        <v>0.2364007210200294</v>
      </c>
    </row>
    <row r="42" spans="2:17" hidden="1">
      <c r="B42" s="34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0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51" t="s">
        <v>63</v>
      </c>
      <c r="C44" s="150" t="s">
        <v>102</v>
      </c>
      <c r="D44" s="116">
        <f>Size!D108</f>
        <v>13724519.648866355</v>
      </c>
      <c r="E44" s="110">
        <f>Size!E108</f>
        <v>1016415.0941938777</v>
      </c>
      <c r="F44" s="112">
        <f>Size!F108</f>
        <v>7.9981643983261463E-2</v>
      </c>
      <c r="G44" s="113">
        <f>Size!G108</f>
        <v>9.1268684462574328</v>
      </c>
      <c r="H44" s="114">
        <f>Size!H108</f>
        <v>-0.27944939307874073</v>
      </c>
      <c r="I44" s="182">
        <f>Size!I108</f>
        <v>3.5077596912612052</v>
      </c>
      <c r="J44" s="183">
        <f>Size!J108</f>
        <v>0.14498265509852803</v>
      </c>
      <c r="K44" s="112">
        <f>Size!K108</f>
        <v>4.3113966087971814E-2</v>
      </c>
      <c r="L44" s="115">
        <f>Size!L108</f>
        <v>48142316.806215793</v>
      </c>
      <c r="M44" s="111">
        <f>Size!M108</f>
        <v>5407794.6366088614</v>
      </c>
      <c r="N44" s="112">
        <f>Size!N108</f>
        <v>0.12654393595758792</v>
      </c>
      <c r="O44" s="116">
        <f>Size!O108</f>
        <v>41806230.616133332</v>
      </c>
      <c r="P44" s="110">
        <f>Size!P108</f>
        <v>3360196.788061358</v>
      </c>
      <c r="Q44" s="112">
        <f>Size!Q108</f>
        <v>8.7400349359518528E-2</v>
      </c>
    </row>
    <row r="45" spans="2:17">
      <c r="B45" s="349"/>
      <c r="C45" s="151" t="s">
        <v>103</v>
      </c>
      <c r="D45" s="77">
        <f>Size!D109</f>
        <v>25236344.810735684</v>
      </c>
      <c r="E45" s="76">
        <f>Size!E109</f>
        <v>-136971.86995688453</v>
      </c>
      <c r="F45" s="78">
        <f>Size!F109</f>
        <v>-5.3982643136721324E-3</v>
      </c>
      <c r="G45" s="95">
        <f>Size!G109</f>
        <v>16.782284921061056</v>
      </c>
      <c r="H45" s="81">
        <f>Size!H109</f>
        <v>-1.9986025283557289</v>
      </c>
      <c r="I45" s="178">
        <f>Size!I109</f>
        <v>2.7293878147834478</v>
      </c>
      <c r="J45" s="179">
        <f>Size!J109</f>
        <v>8.6357695612005791E-2</v>
      </c>
      <c r="K45" s="78">
        <f>Size!K109</f>
        <v>3.2673746313219419E-2</v>
      </c>
      <c r="L45" s="79">
        <f>Size!L109</f>
        <v>68879772.016095474</v>
      </c>
      <c r="M45" s="80">
        <f>Size!M109</f>
        <v>1817331.8057498559</v>
      </c>
      <c r="N45" s="78">
        <f>Size!N109</f>
        <v>2.7099100480830685E-2</v>
      </c>
      <c r="O45" s="77">
        <f>Size!O109</f>
        <v>12871496.104573965</v>
      </c>
      <c r="P45" s="76">
        <f>Size!P109</f>
        <v>-205752.39208172262</v>
      </c>
      <c r="Q45" s="78">
        <f>Size!Q109</f>
        <v>-1.573361492169708E-2</v>
      </c>
    </row>
    <row r="46" spans="2:17">
      <c r="B46" s="349"/>
      <c r="C46" s="151" t="s">
        <v>104</v>
      </c>
      <c r="D46" s="77">
        <f>Size!D110</f>
        <v>47194576.766119704</v>
      </c>
      <c r="E46" s="76">
        <f>Size!E110</f>
        <v>554725.87649510801</v>
      </c>
      <c r="F46" s="78">
        <f>Size!F110</f>
        <v>1.1893817538308451E-2</v>
      </c>
      <c r="G46" s="95">
        <f>Size!G110</f>
        <v>31.38460977443032</v>
      </c>
      <c r="H46" s="81">
        <f>Size!H110</f>
        <v>-3.1373962068433876</v>
      </c>
      <c r="I46" s="178">
        <f>Size!I110</f>
        <v>2.3382830791281473</v>
      </c>
      <c r="J46" s="179">
        <f>Size!J110</f>
        <v>0.23405791546892019</v>
      </c>
      <c r="K46" s="78">
        <f>Size!K110</f>
        <v>0.1112323526546445</v>
      </c>
      <c r="L46" s="79">
        <f>Size!L110</f>
        <v>110354280.27883211</v>
      </c>
      <c r="M46" s="80">
        <f>Size!M110</f>
        <v>12213532.407569855</v>
      </c>
      <c r="N46" s="78">
        <f>Size!N110</f>
        <v>0.12444914749978428</v>
      </c>
      <c r="O46" s="77">
        <f>Size!O110</f>
        <v>20001102.128832817</v>
      </c>
      <c r="P46" s="76">
        <f>Size!P110</f>
        <v>840813.45924771577</v>
      </c>
      <c r="Q46" s="78">
        <f>Size!Q110</f>
        <v>4.3883131081548725E-2</v>
      </c>
    </row>
    <row r="47" spans="2:17">
      <c r="B47" s="349"/>
      <c r="C47" s="151" t="s">
        <v>105</v>
      </c>
      <c r="D47" s="77">
        <f>Size!D111</f>
        <v>29109254.594395742</v>
      </c>
      <c r="E47" s="76">
        <f>Size!E111</f>
        <v>5819445.1865425259</v>
      </c>
      <c r="F47" s="78">
        <f>Size!F111</f>
        <v>0.24987088063418139</v>
      </c>
      <c r="G47" s="95">
        <f>Size!G111</f>
        <v>19.357787671177952</v>
      </c>
      <c r="H47" s="81">
        <f>Size!H111</f>
        <v>2.1190760470056702</v>
      </c>
      <c r="I47" s="178">
        <f>Size!I111</f>
        <v>2.1798009747978271</v>
      </c>
      <c r="J47" s="179">
        <f>Size!J111</f>
        <v>9.0871118041667476E-2</v>
      </c>
      <c r="K47" s="78">
        <f>Size!K111</f>
        <v>4.3501277818288588E-2</v>
      </c>
      <c r="L47" s="79">
        <f>Size!L111</f>
        <v>63452381.540501967</v>
      </c>
      <c r="M47" s="80">
        <f>Size!M111</f>
        <v>14801603.310276888</v>
      </c>
      <c r="N47" s="78">
        <f>Size!N111</f>
        <v>0.30424186104963791</v>
      </c>
      <c r="O47" s="77">
        <f>Size!O111</f>
        <v>14181121.839015841</v>
      </c>
      <c r="P47" s="76">
        <f>Size!P111</f>
        <v>2673737.7618767023</v>
      </c>
      <c r="Q47" s="78">
        <f>Size!Q111</f>
        <v>0.23234974551587423</v>
      </c>
    </row>
    <row r="48" spans="2:17">
      <c r="B48" s="349"/>
      <c r="C48" s="151" t="s">
        <v>106</v>
      </c>
      <c r="D48" s="77">
        <f>Size!D112</f>
        <v>18637440.667440332</v>
      </c>
      <c r="E48" s="76">
        <f>Size!E112</f>
        <v>2695104.8357321043</v>
      </c>
      <c r="F48" s="78">
        <f>Size!F112</f>
        <v>0.16905332218455232</v>
      </c>
      <c r="G48" s="95">
        <f>Size!G112</f>
        <v>12.393983432469827</v>
      </c>
      <c r="H48" s="81">
        <f>Size!H112</f>
        <v>0.59374388538890166</v>
      </c>
      <c r="I48" s="178">
        <f>Size!I112</f>
        <v>3.5722967107647476</v>
      </c>
      <c r="J48" s="179">
        <f>Size!J112</f>
        <v>0.14076695931077765</v>
      </c>
      <c r="K48" s="78">
        <f>Size!K112</f>
        <v>4.1021634520619681E-2</v>
      </c>
      <c r="L48" s="79">
        <f>Size!L112</f>
        <v>66578467.993370242</v>
      </c>
      <c r="M48" s="80">
        <f>Size!M112</f>
        <v>11871868.279192783</v>
      </c>
      <c r="N48" s="78">
        <f>Size!N112</f>
        <v>0.21700980030232322</v>
      </c>
      <c r="O48" s="77">
        <f>Size!O112</f>
        <v>52681212.333416879</v>
      </c>
      <c r="P48" s="76">
        <f>Size!P112</f>
        <v>7024512.8572904766</v>
      </c>
      <c r="Q48" s="78">
        <f>Size!Q112</f>
        <v>0.15385502977418569</v>
      </c>
    </row>
    <row r="49" spans="2:17" ht="15" customHeight="1">
      <c r="B49" s="349"/>
      <c r="C49" s="151" t="s">
        <v>107</v>
      </c>
      <c r="D49" s="77">
        <f>Size!D113</f>
        <v>44400485.542788014</v>
      </c>
      <c r="E49" s="76">
        <f>Size!E113</f>
        <v>9784124.3148922846</v>
      </c>
      <c r="F49" s="78">
        <f>Size!F113</f>
        <v>0.28264450588780282</v>
      </c>
      <c r="G49" s="95">
        <f>Size!G113</f>
        <v>29.526526309607764</v>
      </c>
      <c r="H49" s="81">
        <f>Size!H113</f>
        <v>3.9040981378832562</v>
      </c>
      <c r="I49" s="178">
        <f>Size!I113</f>
        <v>2.1619390148709203</v>
      </c>
      <c r="J49" s="179">
        <f>Size!J113</f>
        <v>8.1932717404026967E-2</v>
      </c>
      <c r="K49" s="78">
        <f>Size!K113</f>
        <v>3.9390610261039877E-2</v>
      </c>
      <c r="L49" s="79">
        <f>Size!L113</f>
        <v>95991141.974165663</v>
      </c>
      <c r="M49" s="80">
        <f>Size!M113</f>
        <v>23988892.624753743</v>
      </c>
      <c r="N49" s="78">
        <f>Size!N113</f>
        <v>0.33316865572269339</v>
      </c>
      <c r="O49" s="77">
        <f>Size!O113</f>
        <v>19480870.820788264</v>
      </c>
      <c r="P49" s="76">
        <f>Size!P113</f>
        <v>3964254.5908159055</v>
      </c>
      <c r="Q49" s="78">
        <f>Size!Q113</f>
        <v>0.25548447754726528</v>
      </c>
    </row>
    <row r="50" spans="2:17" ht="15" thickBot="1">
      <c r="B50" s="352"/>
      <c r="C50" s="152" t="s">
        <v>108</v>
      </c>
      <c r="D50" s="144">
        <f>Size!D114</f>
        <v>87286963.075320989</v>
      </c>
      <c r="E50" s="138">
        <f>Size!E114</f>
        <v>2812112.6659299284</v>
      </c>
      <c r="F50" s="140">
        <f>Size!F114</f>
        <v>3.3289347685157976E-2</v>
      </c>
      <c r="G50" s="141">
        <f>Size!G114</f>
        <v>58.046230355871764</v>
      </c>
      <c r="H50" s="142">
        <f>Size!H114</f>
        <v>-4.480583848608056</v>
      </c>
      <c r="I50" s="180">
        <f>Size!I114</f>
        <v>2.4537627289448776</v>
      </c>
      <c r="J50" s="181">
        <f>Size!J114</f>
        <v>0.16948340769583492</v>
      </c>
      <c r="K50" s="140">
        <f>Size!K114</f>
        <v>7.4195570620129547E-2</v>
      </c>
      <c r="L50" s="143">
        <f>Size!L114</f>
        <v>214181496.71701038</v>
      </c>
      <c r="M50" s="139">
        <f>Size!M114</f>
        <v>21217342.761232167</v>
      </c>
      <c r="N50" s="140">
        <f>Size!N114</f>
        <v>0.1099548404523597</v>
      </c>
      <c r="O50" s="144">
        <f>Size!O114</f>
        <v>38397581.35551095</v>
      </c>
      <c r="P50" s="138">
        <f>Size!P114</f>
        <v>1238634.5901795775</v>
      </c>
      <c r="Q50" s="140">
        <f>Size!Q114</f>
        <v>3.3333414910866131E-2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3" t="s">
        <v>136</v>
      </c>
      <c r="C52" s="353"/>
      <c r="D52" s="353"/>
      <c r="E52" s="353"/>
      <c r="F52" s="353"/>
      <c r="G52" s="353"/>
      <c r="H52" s="353"/>
      <c r="I52" s="353"/>
      <c r="J52" s="353"/>
      <c r="K52" s="353"/>
      <c r="L52" s="353"/>
      <c r="M52" s="353"/>
      <c r="N52" s="353"/>
      <c r="O52" s="353"/>
      <c r="P52" s="353"/>
      <c r="Q52" s="353"/>
    </row>
    <row r="53" spans="2:17">
      <c r="B53" s="354" t="s">
        <v>19</v>
      </c>
      <c r="C53" s="354"/>
      <c r="D53" s="354"/>
      <c r="E53" s="354"/>
      <c r="F53" s="354"/>
      <c r="G53" s="354"/>
      <c r="H53" s="354"/>
      <c r="I53" s="354"/>
      <c r="J53" s="354"/>
      <c r="K53" s="354"/>
      <c r="L53" s="354"/>
      <c r="M53" s="354"/>
      <c r="N53" s="354"/>
      <c r="O53" s="354"/>
      <c r="P53" s="354"/>
      <c r="Q53" s="354"/>
    </row>
    <row r="54" spans="2:17" ht="15" thickBot="1">
      <c r="B54" s="354" t="str">
        <f>'HOME PAGE'!H6</f>
        <v>LATEST 52 WEEKS ENDING 01-26-2025</v>
      </c>
      <c r="C54" s="354"/>
      <c r="D54" s="354"/>
      <c r="E54" s="354"/>
      <c r="F54" s="354"/>
      <c r="G54" s="354"/>
      <c r="H54" s="354"/>
      <c r="I54" s="354"/>
      <c r="J54" s="354"/>
      <c r="K54" s="354"/>
      <c r="L54" s="354"/>
      <c r="M54" s="354"/>
      <c r="N54" s="354"/>
      <c r="O54" s="354"/>
      <c r="P54" s="354"/>
      <c r="Q54" s="354"/>
    </row>
    <row r="55" spans="2:17">
      <c r="D55" s="355" t="s">
        <v>64</v>
      </c>
      <c r="E55" s="356"/>
      <c r="F55" s="359"/>
      <c r="G55" s="355" t="s">
        <v>21</v>
      </c>
      <c r="H55" s="357"/>
      <c r="I55" s="358" t="s">
        <v>22</v>
      </c>
      <c r="J55" s="356"/>
      <c r="K55" s="359"/>
      <c r="L55" s="355" t="s">
        <v>23</v>
      </c>
      <c r="M55" s="356"/>
      <c r="N55" s="357"/>
      <c r="O55" s="358" t="s">
        <v>24</v>
      </c>
      <c r="P55" s="356"/>
      <c r="Q55" s="357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Data'!D99</f>
        <v>1790555861.8340743</v>
      </c>
      <c r="E57" s="284">
        <f>'Segment Data'!E99</f>
        <v>171393748.29319</v>
      </c>
      <c r="F57" s="285">
        <f>'Segment Data'!F99</f>
        <v>0.1058533588822527</v>
      </c>
      <c r="G57" s="286">
        <f>'Segment Data'!G99</f>
        <v>99.946732130036779</v>
      </c>
      <c r="H57" s="287">
        <f>'Segment Data'!H99</f>
        <v>-2.2066163277074224E-2</v>
      </c>
      <c r="I57" s="288">
        <f>'Segment Data'!I99</f>
        <v>2.4619117170759406</v>
      </c>
      <c r="J57" s="289">
        <f>'Segment Data'!J99</f>
        <v>5.3044615208774903E-2</v>
      </c>
      <c r="K57" s="285">
        <f>'Segment Data'!K99</f>
        <v>2.2020565255616992E-2</v>
      </c>
      <c r="L57" s="290">
        <f>'Segment Data'!L99</f>
        <v>4408190456.3283167</v>
      </c>
      <c r="M57" s="291">
        <f>'Segment Data'!M99</f>
        <v>507844108.42997217</v>
      </c>
      <c r="N57" s="285">
        <f>'Segment Data'!N99</f>
        <v>0.13020487493466265</v>
      </c>
      <c r="O57" s="283">
        <f>'Segment Data'!O99</f>
        <v>1361653345.9533899</v>
      </c>
      <c r="P57" s="284">
        <f>'Segment Data'!P99</f>
        <v>106459099.41849065</v>
      </c>
      <c r="Q57" s="285">
        <f>'Segment Data'!Q99</f>
        <v>8.481484018300961E-2</v>
      </c>
    </row>
    <row r="58" spans="2:17">
      <c r="B58" s="345" t="s">
        <v>60</v>
      </c>
      <c r="C58" s="151" t="s">
        <v>145</v>
      </c>
      <c r="D58" s="77">
        <f>'Segment Data'!D100</f>
        <v>17596072.656206455</v>
      </c>
      <c r="E58" s="76">
        <f>'Segment Data'!E100</f>
        <v>-413936.49823298678</v>
      </c>
      <c r="F58" s="78">
        <f>'Segment Data'!F100</f>
        <v>-2.2983691717388829E-2</v>
      </c>
      <c r="G58" s="95">
        <f>'Segment Data'!G100</f>
        <v>0.98219217718743368</v>
      </c>
      <c r="H58" s="81">
        <f>'Segment Data'!H100</f>
        <v>-0.12976502423422065</v>
      </c>
      <c r="I58" s="178">
        <f>'Segment Data'!I100</f>
        <v>4.3858581826574286</v>
      </c>
      <c r="J58" s="179">
        <f>'Segment Data'!J100</f>
        <v>4.1983103726614956E-2</v>
      </c>
      <c r="K58" s="78">
        <f>'Segment Data'!K100</f>
        <v>9.6648966565006586E-3</v>
      </c>
      <c r="L58" s="79">
        <f>'Segment Data'!L100</f>
        <v>77173879.241857708</v>
      </c>
      <c r="M58" s="80">
        <f>'Segment Data'!M100</f>
        <v>-1059350.6954275966</v>
      </c>
      <c r="N58" s="78">
        <f>'Segment Data'!N100</f>
        <v>-1.354093006612167E-2</v>
      </c>
      <c r="O58" s="77">
        <f>'Segment Data'!O100</f>
        <v>34597879.417278998</v>
      </c>
      <c r="P58" s="76">
        <f>'Segment Data'!P100</f>
        <v>-1537996.7984248772</v>
      </c>
      <c r="Q58" s="78">
        <f>'Segment Data'!Q100</f>
        <v>-4.2561491777429128E-2</v>
      </c>
    </row>
    <row r="59" spans="2:17">
      <c r="B59" s="346"/>
      <c r="C59" s="151" t="s">
        <v>149</v>
      </c>
      <c r="D59" s="77">
        <f>'Segment Data'!D101</f>
        <v>25226595.020113461</v>
      </c>
      <c r="E59" s="76">
        <f>'Segment Data'!E101</f>
        <v>350071.564479433</v>
      </c>
      <c r="F59" s="78">
        <f>'Segment Data'!F101</f>
        <v>1.4072366868456006E-2</v>
      </c>
      <c r="G59" s="95">
        <f>'Segment Data'!G101</f>
        <v>1.4081190030260238</v>
      </c>
      <c r="H59" s="81">
        <f>'Segment Data'!H101</f>
        <v>-0.1277841253745744</v>
      </c>
      <c r="I59" s="178">
        <f>'Segment Data'!I101</f>
        <v>3.3634163694544283</v>
      </c>
      <c r="J59" s="179">
        <f>'Segment Data'!J101</f>
        <v>2.2537038911618623E-3</v>
      </c>
      <c r="K59" s="78">
        <f>'Segment Data'!K101</f>
        <v>6.7051318707426642E-4</v>
      </c>
      <c r="L59" s="79">
        <f>'Segment Data'!L101</f>
        <v>84847542.636247173</v>
      </c>
      <c r="M59" s="80">
        <f>'Segment Data'!M101</f>
        <v>1233500.7481611818</v>
      </c>
      <c r="N59" s="78">
        <f>'Segment Data'!N101</f>
        <v>1.4752315763088844E-2</v>
      </c>
      <c r="O59" s="77">
        <f>'Segment Data'!O101</f>
        <v>27721559.354422834</v>
      </c>
      <c r="P59" s="76">
        <f>'Segment Data'!P101</f>
        <v>403285.25142171606</v>
      </c>
      <c r="Q59" s="78">
        <f>'Segment Data'!Q101</f>
        <v>1.4762471812866544E-2</v>
      </c>
    </row>
    <row r="60" spans="2:17">
      <c r="B60" s="346"/>
      <c r="C60" s="151" t="s">
        <v>146</v>
      </c>
      <c r="D60" s="77">
        <f>'Segment Data'!D102</f>
        <v>776900542.85435653</v>
      </c>
      <c r="E60" s="76">
        <f>'Segment Data'!E102</f>
        <v>159400246.8890413</v>
      </c>
      <c r="F60" s="78">
        <f>'Segment Data'!F102</f>
        <v>0.25813792791768114</v>
      </c>
      <c r="G60" s="95">
        <f>'Segment Data'!G102</f>
        <v>43.365678839424</v>
      </c>
      <c r="H60" s="81">
        <f>'Segment Data'!H102</f>
        <v>5.2405510235183144</v>
      </c>
      <c r="I60" s="178">
        <f>'Segment Data'!I102</f>
        <v>2.7124671141213867</v>
      </c>
      <c r="J60" s="179">
        <f>'Segment Data'!J102</f>
        <v>-5.1406455434786391E-2</v>
      </c>
      <c r="K60" s="78">
        <f>'Segment Data'!K102</f>
        <v>-1.8599423649845646E-2</v>
      </c>
      <c r="L60" s="79">
        <f>'Segment Data'!L102</f>
        <v>2107317173.4354951</v>
      </c>
      <c r="M60" s="80">
        <f>'Segment Data'!M102</f>
        <v>400624426.22384596</v>
      </c>
      <c r="N60" s="78">
        <f>'Segment Data'!N102</f>
        <v>0.23473728758640117</v>
      </c>
      <c r="O60" s="77">
        <f>'Segment Data'!O102</f>
        <v>674436767.29145765</v>
      </c>
      <c r="P60" s="76">
        <f>'Segment Data'!P102</f>
        <v>83532650.552218676</v>
      </c>
      <c r="Q60" s="78">
        <f>'Segment Data'!Q102</f>
        <v>0.14136413706706485</v>
      </c>
    </row>
    <row r="61" spans="2:17">
      <c r="B61" s="346"/>
      <c r="C61" s="151" t="s">
        <v>148</v>
      </c>
      <c r="D61" s="77">
        <f>'Segment Data'!D103</f>
        <v>3385769.8254879159</v>
      </c>
      <c r="E61" s="76">
        <f>'Segment Data'!E103</f>
        <v>94089.860305709764</v>
      </c>
      <c r="F61" s="78">
        <f>'Segment Data'!F103</f>
        <v>2.8584145877165054E-2</v>
      </c>
      <c r="G61" s="95">
        <f>'Segment Data'!G103</f>
        <v>0.18898970817664459</v>
      </c>
      <c r="H61" s="81">
        <f>'Segment Data'!H103</f>
        <v>-1.4242128668785214E-2</v>
      </c>
      <c r="I61" s="178">
        <f>'Segment Data'!I103</f>
        <v>4.5752809807216472</v>
      </c>
      <c r="J61" s="179">
        <f>'Segment Data'!J103</f>
        <v>0.13046919512155863</v>
      </c>
      <c r="K61" s="78">
        <f>'Segment Data'!K103</f>
        <v>2.9353142813435047E-2</v>
      </c>
      <c r="L61" s="79">
        <f>'Segment Data'!L103</f>
        <v>15490848.287656114</v>
      </c>
      <c r="M61" s="80">
        <f>'Segment Data'!M103</f>
        <v>859950.38399055414</v>
      </c>
      <c r="N61" s="78">
        <f>'Segment Data'!N103</f>
        <v>5.877632320673265E-2</v>
      </c>
      <c r="O61" s="77">
        <f>'Segment Data'!O103</f>
        <v>5427288.2483785646</v>
      </c>
      <c r="P61" s="76">
        <f>'Segment Data'!P103</f>
        <v>505367.36733366083</v>
      </c>
      <c r="Q61" s="78">
        <f>'Segment Data'!Q103</f>
        <v>0.10267685717580519</v>
      </c>
    </row>
    <row r="62" spans="2:17" ht="15" thickBot="1">
      <c r="B62" s="347"/>
      <c r="C62" s="151" t="s">
        <v>147</v>
      </c>
      <c r="D62" s="144">
        <f>'Segment Data'!D104</f>
        <v>967446881.47767031</v>
      </c>
      <c r="E62" s="138">
        <f>'Segment Data'!E104</f>
        <v>11963276.477680445</v>
      </c>
      <c r="F62" s="140">
        <f>'Segment Data'!F104</f>
        <v>1.2520650710359987E-2</v>
      </c>
      <c r="G62" s="141">
        <f>'Segment Data'!G104</f>
        <v>54.001752402209284</v>
      </c>
      <c r="H62" s="142">
        <f>'Segment Data'!H104</f>
        <v>-4.9908259085112263</v>
      </c>
      <c r="I62" s="180">
        <f>'Segment Data'!I104</f>
        <v>2.1948088865446089</v>
      </c>
      <c r="J62" s="181">
        <f>'Segment Data'!J104</f>
        <v>8.3652378571163144E-2</v>
      </c>
      <c r="K62" s="140">
        <f>'Segment Data'!K104</f>
        <v>3.9623958837359363E-2</v>
      </c>
      <c r="L62" s="143">
        <f>'Segment Data'!L104</f>
        <v>2123361012.7270598</v>
      </c>
      <c r="M62" s="139">
        <f>'Segment Data'!M104</f>
        <v>106185581.76940203</v>
      </c>
      <c r="N62" s="140">
        <f>'Segment Data'!N104</f>
        <v>5.2640727296083628E-2</v>
      </c>
      <c r="O62" s="144">
        <f>'Segment Data'!O104</f>
        <v>619469851.6418519</v>
      </c>
      <c r="P62" s="138">
        <f>'Segment Data'!P104</f>
        <v>23555793.045941949</v>
      </c>
      <c r="Q62" s="140">
        <f>'Segment Data'!Q104</f>
        <v>3.9528842634530229E-2</v>
      </c>
    </row>
    <row r="63" spans="2:17">
      <c r="B63" s="351" t="s">
        <v>61</v>
      </c>
      <c r="C63" s="150" t="s">
        <v>74</v>
      </c>
      <c r="D63" s="116">
        <f>'Type Data'!D67</f>
        <v>1407469559.6503417</v>
      </c>
      <c r="E63" s="110">
        <f>'Type Data'!E67</f>
        <v>131924038.56482172</v>
      </c>
      <c r="F63" s="112">
        <f>'Type Data'!F67</f>
        <v>0.10342558253236715</v>
      </c>
      <c r="G63" s="113">
        <f>'Type Data'!G67</f>
        <v>78.563303194273274</v>
      </c>
      <c r="H63" s="114">
        <f>'Type Data'!H67</f>
        <v>-0.19023966900492439</v>
      </c>
      <c r="I63" s="182">
        <f>'Type Data'!I67</f>
        <v>2.4051965748103532</v>
      </c>
      <c r="J63" s="183">
        <f>'Type Data'!J67</f>
        <v>5.6604663663845312E-2</v>
      </c>
      <c r="K63" s="112">
        <f>'Type Data'!K67</f>
        <v>2.4101532239465439E-2</v>
      </c>
      <c r="L63" s="115">
        <f>'Type Data'!L67</f>
        <v>3385240964.0208383</v>
      </c>
      <c r="M63" s="111">
        <f>'Type Data'!M67</f>
        <v>389505070.9002285</v>
      </c>
      <c r="N63" s="112">
        <f>'Type Data'!N67</f>
        <v>0.130019829783622</v>
      </c>
      <c r="O63" s="116">
        <f>'Type Data'!O67</f>
        <v>987788726.55536795</v>
      </c>
      <c r="P63" s="110">
        <f>'Type Data'!P67</f>
        <v>66790530.558673263</v>
      </c>
      <c r="Q63" s="112">
        <f>'Type Data'!Q67</f>
        <v>7.2519719201396743E-2</v>
      </c>
    </row>
    <row r="64" spans="2:17">
      <c r="B64" s="349"/>
      <c r="C64" s="151" t="s">
        <v>75</v>
      </c>
      <c r="D64" s="77">
        <f>'Type Data'!D68</f>
        <v>284364160.92437798</v>
      </c>
      <c r="E64" s="76">
        <f>'Type Data'!E68</f>
        <v>31644530.147204429</v>
      </c>
      <c r="F64" s="78">
        <f>'Type Data'!F68</f>
        <v>0.12521595591877804</v>
      </c>
      <c r="G64" s="95">
        <f>'Type Data'!G68</f>
        <v>15.872874577718829</v>
      </c>
      <c r="H64" s="81">
        <f>'Type Data'!H68</f>
        <v>0.26969464740602156</v>
      </c>
      <c r="I64" s="178">
        <f>'Type Data'!I68</f>
        <v>2.5681734811697838</v>
      </c>
      <c r="J64" s="179">
        <f>'Type Data'!J68</f>
        <v>6.0314923741591642E-2</v>
      </c>
      <c r="K64" s="78">
        <f>'Type Data'!K68</f>
        <v>2.4050369014209705E-2</v>
      </c>
      <c r="L64" s="79">
        <f>'Type Data'!L68</f>
        <v>730296497.08108437</v>
      </c>
      <c r="M64" s="80">
        <f>'Type Data'!M68</f>
        <v>96511408.40645659</v>
      </c>
      <c r="N64" s="78">
        <f>'Type Data'!N68</f>
        <v>0.15227781487930139</v>
      </c>
      <c r="O64" s="77">
        <f>'Type Data'!O68</f>
        <v>176643886.99479717</v>
      </c>
      <c r="P64" s="76">
        <f>'Type Data'!P68</f>
        <v>24951815.309910059</v>
      </c>
      <c r="Q64" s="78">
        <f>'Type Data'!Q68</f>
        <v>0.16448991059824769</v>
      </c>
    </row>
    <row r="65" spans="2:17">
      <c r="B65" s="349"/>
      <c r="C65" s="151" t="s">
        <v>76</v>
      </c>
      <c r="D65" s="77">
        <f>'Type Data'!D69</f>
        <v>93085010.407426134</v>
      </c>
      <c r="E65" s="76">
        <f>'Type Data'!E69</f>
        <v>7523657.0678864866</v>
      </c>
      <c r="F65" s="78">
        <f>'Type Data'!F69</f>
        <v>8.7932889958271046E-2</v>
      </c>
      <c r="G65" s="95">
        <f>'Type Data'!G69</f>
        <v>5.195896312881886</v>
      </c>
      <c r="H65" s="81">
        <f>'Type Data'!H69</f>
        <v>-8.6753029127566883E-2</v>
      </c>
      <c r="I65" s="178">
        <f>'Type Data'!I69</f>
        <v>2.9651996626232466</v>
      </c>
      <c r="J65" s="179">
        <f>'Type Data'!J69</f>
        <v>-2.5566600664999051E-2</v>
      </c>
      <c r="K65" s="78">
        <f>'Type Data'!K69</f>
        <v>-8.5485117907172867E-3</v>
      </c>
      <c r="L65" s="79">
        <f>'Type Data'!L69</f>
        <v>276015641.45538139</v>
      </c>
      <c r="M65" s="80">
        <f>'Type Data'!M69</f>
        <v>20121632.446201146</v>
      </c>
      <c r="N65" s="78">
        <f>'Type Data'!N69</f>
        <v>7.8632682820953731E-2</v>
      </c>
      <c r="O65" s="77">
        <f>'Type Data'!O69</f>
        <v>174672208.99633813</v>
      </c>
      <c r="P65" s="76">
        <f>'Type Data'!P69</f>
        <v>13510663.496594399</v>
      </c>
      <c r="Q65" s="78">
        <f>'Type Data'!Q69</f>
        <v>8.3833047484741838E-2</v>
      </c>
    </row>
    <row r="66" spans="2:17" ht="15" thickBot="1">
      <c r="B66" s="352"/>
      <c r="C66" s="152" t="s">
        <v>77</v>
      </c>
      <c r="D66" s="144">
        <f>'Type Data'!D70</f>
        <v>5637130.85172108</v>
      </c>
      <c r="E66" s="138">
        <f>'Type Data'!E70</f>
        <v>301522.51332960464</v>
      </c>
      <c r="F66" s="140">
        <f>'Type Data'!F70</f>
        <v>5.6511365566331011E-2</v>
      </c>
      <c r="G66" s="141">
        <f>'Type Data'!G70</f>
        <v>0.31465804515131252</v>
      </c>
      <c r="H66" s="142">
        <f>'Type Data'!H70</f>
        <v>-1.4768112545967438E-2</v>
      </c>
      <c r="I66" s="180">
        <f>'Type Data'!I70</f>
        <v>2.9513868328886828</v>
      </c>
      <c r="J66" s="181">
        <f>'Type Data'!J70</f>
        <v>0.15295108816993297</v>
      </c>
      <c r="K66" s="140">
        <f>'Type Data'!K70</f>
        <v>5.4655922852109282E-2</v>
      </c>
      <c r="L66" s="143">
        <f>'Type Data'!L70</f>
        <v>16637353.77104016</v>
      </c>
      <c r="M66" s="139">
        <f>'Type Data'!M70</f>
        <v>1705996.6770660412</v>
      </c>
      <c r="N66" s="140">
        <f>'Type Data'!N70</f>
        <v>0.11425596925510099</v>
      </c>
      <c r="O66" s="144">
        <f>'Type Data'!O70</f>
        <v>22548523.40688432</v>
      </c>
      <c r="P66" s="138">
        <f>'Type Data'!P70</f>
        <v>1206090.0533184186</v>
      </c>
      <c r="Q66" s="140">
        <f>'Type Data'!Q70</f>
        <v>5.6511365566331011E-2</v>
      </c>
    </row>
    <row r="67" spans="2:17" ht="15" thickBot="1">
      <c r="B67" s="94" t="s">
        <v>78</v>
      </c>
      <c r="C67" s="153" t="s">
        <v>79</v>
      </c>
      <c r="D67" s="137">
        <f>Granola!D19</f>
        <v>1812506.0364219123</v>
      </c>
      <c r="E67" s="131">
        <f>Granola!E19</f>
        <v>-688581.34492439264</v>
      </c>
      <c r="F67" s="133">
        <f>Granola!F19</f>
        <v>-0.27531278997287079</v>
      </c>
      <c r="G67" s="134">
        <f>Granola!G19</f>
        <v>0.10117196518000772</v>
      </c>
      <c r="H67" s="135">
        <f>Granola!H19</f>
        <v>-5.3247841119053077E-2</v>
      </c>
      <c r="I67" s="184">
        <f>Granola!I19</f>
        <v>3.63614347510872</v>
      </c>
      <c r="J67" s="185">
        <f>Granola!J19</f>
        <v>3.0068408377115219E-2</v>
      </c>
      <c r="K67" s="133">
        <f>Granola!K19</f>
        <v>8.338264684092659E-3</v>
      </c>
      <c r="L67" s="136">
        <f>Granola!L19</f>
        <v>6590531.9979307046</v>
      </c>
      <c r="M67" s="132">
        <f>Granola!M19</f>
        <v>-2428576.8476592461</v>
      </c>
      <c r="N67" s="133">
        <f>Granola!N19</f>
        <v>-0.26927015620248784</v>
      </c>
      <c r="O67" s="137">
        <f>Granola!O19</f>
        <v>2716229.8074695012</v>
      </c>
      <c r="P67" s="131">
        <f>Granola!P19</f>
        <v>-956308.84521490661</v>
      </c>
      <c r="Q67" s="133">
        <f>Granola!Q19</f>
        <v>-0.26039449428691558</v>
      </c>
    </row>
    <row r="68" spans="2:17">
      <c r="B68" s="348" t="s">
        <v>80</v>
      </c>
      <c r="C68" s="154" t="s">
        <v>14</v>
      </c>
      <c r="D68" s="125">
        <f>'NB vs PL'!D35</f>
        <v>1399289703.9944544</v>
      </c>
      <c r="E68" s="117">
        <f>'NB vs PL'!E35</f>
        <v>118979766.34136271</v>
      </c>
      <c r="F68" s="121">
        <f>'NB vs PL'!F35</f>
        <v>9.2930440389662167E-2</v>
      </c>
      <c r="G68" s="122">
        <f>'NB vs PL'!G35</f>
        <v>78.106713227142109</v>
      </c>
      <c r="H68" s="123">
        <f>'NB vs PL'!H35</f>
        <v>-0.94098980382132424</v>
      </c>
      <c r="I68" s="186">
        <f>'NB vs PL'!I35</f>
        <v>2.6835933235027172</v>
      </c>
      <c r="J68" s="187">
        <f>'NB vs PL'!J35</f>
        <v>5.3343781946191715E-2</v>
      </c>
      <c r="K68" s="121">
        <f>'NB vs PL'!K35</f>
        <v>2.0280882518327142E-2</v>
      </c>
      <c r="L68" s="124">
        <f>'NB vs PL'!L35</f>
        <v>3755124507.2856112</v>
      </c>
      <c r="M68" s="118">
        <f>'NB vs PL'!M35</f>
        <v>387589880.72330284</v>
      </c>
      <c r="N68" s="121">
        <f>'NB vs PL'!N35</f>
        <v>0.11509603425190836</v>
      </c>
      <c r="O68" s="125">
        <f>'NB vs PL'!O35</f>
        <v>1152127063.8586557</v>
      </c>
      <c r="P68" s="117">
        <f>'NB vs PL'!P35</f>
        <v>86369296.200640678</v>
      </c>
      <c r="Q68" s="121">
        <f>'NB vs PL'!Q35</f>
        <v>8.1040269019512542E-2</v>
      </c>
    </row>
    <row r="69" spans="2:17" ht="15" thickBot="1">
      <c r="B69" s="350"/>
      <c r="C69" s="155" t="s">
        <v>13</v>
      </c>
      <c r="D69" s="130">
        <f>'NB vs PL'!D36</f>
        <v>392220457.1425367</v>
      </c>
      <c r="E69" s="119">
        <f>'NB vs PL'!E36</f>
        <v>52862917.35926348</v>
      </c>
      <c r="F69" s="126">
        <f>'NB vs PL'!F36</f>
        <v>0.15577351660736277</v>
      </c>
      <c r="G69" s="127">
        <f>'NB vs PL'!G36</f>
        <v>21.893286772852655</v>
      </c>
      <c r="H69" s="128">
        <f>'NB vs PL'!H36</f>
        <v>0.9409898038236868</v>
      </c>
      <c r="I69" s="188">
        <f>'NB vs PL'!I36</f>
        <v>1.6789413472000814</v>
      </c>
      <c r="J69" s="189">
        <f>'NB vs PL'!J36</f>
        <v>9.8779839976116612E-2</v>
      </c>
      <c r="K69" s="126">
        <f>'NB vs PL'!K36</f>
        <v>6.2512496048365021E-2</v>
      </c>
      <c r="L69" s="129">
        <f>'NB vs PL'!L36</f>
        <v>658515142.71432233</v>
      </c>
      <c r="M69" s="120">
        <f>'NB vs PL'!M36</f>
        <v>122275421.16256875</v>
      </c>
      <c r="N69" s="126">
        <f>'NB vs PL'!N36</f>
        <v>0.22802380399708547</v>
      </c>
      <c r="O69" s="130">
        <f>'NB vs PL'!O36</f>
        <v>210988513.68125471</v>
      </c>
      <c r="P69" s="119">
        <f>'NB vs PL'!P36</f>
        <v>20579119.583022952</v>
      </c>
      <c r="Q69" s="126">
        <f>'NB vs PL'!Q36</f>
        <v>0.10807827880806255</v>
      </c>
    </row>
    <row r="70" spans="2:17">
      <c r="B70" s="351" t="s">
        <v>62</v>
      </c>
      <c r="C70" s="150" t="s">
        <v>70</v>
      </c>
      <c r="D70" s="116">
        <f>Package!D67</f>
        <v>887330551.83189106</v>
      </c>
      <c r="E70" s="110">
        <f>Package!E67</f>
        <v>46045250.443487883</v>
      </c>
      <c r="F70" s="112">
        <f>Package!F67</f>
        <v>5.4732027728878377E-2</v>
      </c>
      <c r="G70" s="113">
        <f>Package!G67</f>
        <v>49.529752667922111</v>
      </c>
      <c r="H70" s="114">
        <f>Package!H67</f>
        <v>-2.4121004042862779</v>
      </c>
      <c r="I70" s="182">
        <f>Package!I67</f>
        <v>2.5514873620898388</v>
      </c>
      <c r="J70" s="183">
        <f>Package!J67</f>
        <v>7.5501393688897966E-2</v>
      </c>
      <c r="K70" s="112">
        <f>Package!K67</f>
        <v>3.0493465897005394E-2</v>
      </c>
      <c r="L70" s="115">
        <f>Package!L67</f>
        <v>2264012688.9952726</v>
      </c>
      <c r="M70" s="111">
        <f>Package!M67</f>
        <v>181002087.3356297</v>
      </c>
      <c r="N70" s="112">
        <f>Package!N67</f>
        <v>8.6894462846908188E-2</v>
      </c>
      <c r="O70" s="116">
        <f>Package!O67</f>
        <v>883369215.53647697</v>
      </c>
      <c r="P70" s="110">
        <f>Package!P67</f>
        <v>40497858.938451171</v>
      </c>
      <c r="Q70" s="112">
        <f>Package!Q67</f>
        <v>4.8047496953636575E-2</v>
      </c>
    </row>
    <row r="71" spans="2:17">
      <c r="B71" s="349"/>
      <c r="C71" s="151" t="s">
        <v>71</v>
      </c>
      <c r="D71" s="77">
        <f>Package!D68</f>
        <v>491010590.82746369</v>
      </c>
      <c r="E71" s="76">
        <f>Package!E68</f>
        <v>92819378.874693573</v>
      </c>
      <c r="F71" s="78">
        <f>Package!F68</f>
        <v>0.23310252986121396</v>
      </c>
      <c r="G71" s="95">
        <f>Package!G68</f>
        <v>27.40763638849894</v>
      </c>
      <c r="H71" s="81">
        <f>Package!H68</f>
        <v>2.8228856603430721</v>
      </c>
      <c r="I71" s="178">
        <f>Package!I68</f>
        <v>2.1221582813205355</v>
      </c>
      <c r="J71" s="179">
        <f>Package!J68</f>
        <v>3.6004076977791399E-2</v>
      </c>
      <c r="K71" s="78">
        <f>Package!K68</f>
        <v>1.7258588508386276E-2</v>
      </c>
      <c r="L71" s="79">
        <f>Package!L68</f>
        <v>1042002191.5405911</v>
      </c>
      <c r="M71" s="80">
        <f>Package!M68</f>
        <v>211313920.59298706</v>
      </c>
      <c r="N71" s="78">
        <f>Package!N68</f>
        <v>0.25438413901273893</v>
      </c>
      <c r="O71" s="77">
        <f>Package!O68</f>
        <v>219672610.72057188</v>
      </c>
      <c r="P71" s="76">
        <f>Package!P68</f>
        <v>37812781.019074708</v>
      </c>
      <c r="Q71" s="78">
        <f>Package!Q68</f>
        <v>0.20792266814029361</v>
      </c>
    </row>
    <row r="72" spans="2:17">
      <c r="B72" s="349"/>
      <c r="C72" s="151" t="s">
        <v>72</v>
      </c>
      <c r="D72" s="77">
        <f>Package!D69</f>
        <v>93509856.17323409</v>
      </c>
      <c r="E72" s="76">
        <f>Package!E69</f>
        <v>-5459221.0509031415</v>
      </c>
      <c r="F72" s="78">
        <f>Package!F69</f>
        <v>-5.51608765487379E-2</v>
      </c>
      <c r="G72" s="95">
        <f>Package!G69</f>
        <v>5.2196107061922925</v>
      </c>
      <c r="H72" s="81">
        <f>Package!H69</f>
        <v>-0.89084582904540177</v>
      </c>
      <c r="I72" s="178">
        <f>Package!I69</f>
        <v>2.1282375959185531</v>
      </c>
      <c r="J72" s="179">
        <f>Package!J69</f>
        <v>2.4437328206556419E-2</v>
      </c>
      <c r="K72" s="78">
        <f>Package!K69</f>
        <v>1.1615802403682273E-2</v>
      </c>
      <c r="L72" s="79">
        <f>Package!L69</f>
        <v>199011191.49681339</v>
      </c>
      <c r="M72" s="80">
        <f>Package!M69</f>
        <v>-9199979.6625357866</v>
      </c>
      <c r="N72" s="78">
        <f>Package!N69</f>
        <v>-4.4185811987459661E-2</v>
      </c>
      <c r="O72" s="77">
        <f>Package!O69</f>
        <v>41820188.542795666</v>
      </c>
      <c r="P72" s="76">
        <f>Package!P69</f>
        <v>-528330.8980486542</v>
      </c>
      <c r="Q72" s="78">
        <f>Package!Q69</f>
        <v>-1.2475782034993397E-2</v>
      </c>
    </row>
    <row r="73" spans="2:17" ht="15" thickBot="1">
      <c r="B73" s="352"/>
      <c r="C73" s="152" t="s">
        <v>73</v>
      </c>
      <c r="D73" s="144">
        <f>Package!D70</f>
        <v>284364160.92437774</v>
      </c>
      <c r="E73" s="138">
        <f>Package!E70</f>
        <v>31644530.14720431</v>
      </c>
      <c r="F73" s="140">
        <f>Package!F70</f>
        <v>0.12521595591877765</v>
      </c>
      <c r="G73" s="141">
        <f>Package!G70</f>
        <v>15.872874577718816</v>
      </c>
      <c r="H73" s="142">
        <f>Package!H70</f>
        <v>0.26969464740600735</v>
      </c>
      <c r="I73" s="180">
        <f>Package!I70</f>
        <v>2.5681734811697861</v>
      </c>
      <c r="J73" s="181">
        <f>Package!J70</f>
        <v>6.0314923741593862E-2</v>
      </c>
      <c r="K73" s="140">
        <f>Package!K70</f>
        <v>2.405036901421059E-2</v>
      </c>
      <c r="L73" s="143">
        <f>Package!L70</f>
        <v>730296497.08108437</v>
      </c>
      <c r="M73" s="139">
        <f>Package!M70</f>
        <v>96511408.406456828</v>
      </c>
      <c r="N73" s="140">
        <f>Package!N70</f>
        <v>0.15227781487930184</v>
      </c>
      <c r="O73" s="144">
        <f>Package!O70</f>
        <v>176643886.99479696</v>
      </c>
      <c r="P73" s="138">
        <f>Package!P70</f>
        <v>24951815.30990985</v>
      </c>
      <c r="Q73" s="140">
        <f>Package!Q70</f>
        <v>0.1644899105982463</v>
      </c>
    </row>
    <row r="74" spans="2:17">
      <c r="B74" s="348" t="s">
        <v>81</v>
      </c>
      <c r="C74" s="156" t="s">
        <v>82</v>
      </c>
      <c r="D74" s="116">
        <f>Flavor!D211</f>
        <v>139532946.01820213</v>
      </c>
      <c r="E74" s="110">
        <f>Flavor!E211</f>
        <v>6288399.3948549926</v>
      </c>
      <c r="F74" s="112">
        <f>Flavor!F211</f>
        <v>4.7194422242517041E-2</v>
      </c>
      <c r="G74" s="113">
        <f>Flavor!G211</f>
        <v>7.7885657053510329</v>
      </c>
      <c r="H74" s="114">
        <f>Flavor!H211</f>
        <v>-0.43809491971990688</v>
      </c>
      <c r="I74" s="182">
        <f>Flavor!I211</f>
        <v>2.5730126054196436</v>
      </c>
      <c r="J74" s="183">
        <f>Flavor!J211</f>
        <v>8.923717758022276E-2</v>
      </c>
      <c r="K74" s="112">
        <f>Flavor!K211</f>
        <v>3.5928037849157775E-2</v>
      </c>
      <c r="L74" s="115">
        <f>Flavor!L211</f>
        <v>359020028.97617275</v>
      </c>
      <c r="M74" s="111">
        <f>Flavor!M211</f>
        <v>28070498.17949909</v>
      </c>
      <c r="N74" s="112">
        <f>Flavor!N211</f>
        <v>8.4818063080273218E-2</v>
      </c>
      <c r="O74" s="116">
        <f>Flavor!O211</f>
        <v>131846359.06283581</v>
      </c>
      <c r="P74" s="110">
        <f>Flavor!P211</f>
        <v>3987743.5740922987</v>
      </c>
      <c r="Q74" s="112">
        <f>Flavor!Q211</f>
        <v>3.1188696661926345E-2</v>
      </c>
    </row>
    <row r="75" spans="2:17">
      <c r="B75" s="349"/>
      <c r="C75" s="151" t="s">
        <v>83</v>
      </c>
      <c r="D75" s="77">
        <f>Flavor!D212</f>
        <v>402340552.30338025</v>
      </c>
      <c r="E75" s="76">
        <f>Flavor!E212</f>
        <v>-6338104.656496942</v>
      </c>
      <c r="F75" s="78">
        <f>Flavor!F212</f>
        <v>-1.5508773332195807E-2</v>
      </c>
      <c r="G75" s="95">
        <f>Flavor!G212</f>
        <v>22.458178637848828</v>
      </c>
      <c r="H75" s="81">
        <f>Flavor!H212</f>
        <v>-2.774078146531977</v>
      </c>
      <c r="I75" s="178">
        <f>Flavor!I212</f>
        <v>2.2872202676702225</v>
      </c>
      <c r="J75" s="179">
        <f>Flavor!J212</f>
        <v>6.3041200586161139E-2</v>
      </c>
      <c r="K75" s="78">
        <f>Flavor!K212</f>
        <v>2.8343581467480172E-2</v>
      </c>
      <c r="L75" s="79">
        <f>Flavor!L212</f>
        <v>920241465.7339226</v>
      </c>
      <c r="M75" s="80">
        <f>Flavor!M212</f>
        <v>11266951.759735823</v>
      </c>
      <c r="N75" s="78">
        <f>Flavor!N212</f>
        <v>1.2395233954882682E-2</v>
      </c>
      <c r="O75" s="77">
        <f>Flavor!O212</f>
        <v>214090361.69115782</v>
      </c>
      <c r="P75" s="76">
        <f>Flavor!P212</f>
        <v>8194024.1390744746</v>
      </c>
      <c r="Q75" s="78">
        <f>Flavor!Q212</f>
        <v>3.9796842607759945E-2</v>
      </c>
    </row>
    <row r="76" spans="2:17">
      <c r="B76" s="349"/>
      <c r="C76" s="151" t="s">
        <v>84</v>
      </c>
      <c r="D76" s="77">
        <f>Flavor!D213</f>
        <v>231987803.51413411</v>
      </c>
      <c r="E76" s="76">
        <f>Flavor!E213</f>
        <v>30171492.596523881</v>
      </c>
      <c r="F76" s="78">
        <f>Flavor!F213</f>
        <v>0.14949977263651962</v>
      </c>
      <c r="G76" s="95">
        <f>Flavor!G213</f>
        <v>12.949287620388908</v>
      </c>
      <c r="H76" s="81">
        <f>Flavor!H213</f>
        <v>0.48893302729470278</v>
      </c>
      <c r="I76" s="178">
        <f>Flavor!I213</f>
        <v>2.5361634704570477</v>
      </c>
      <c r="J76" s="179">
        <f>Flavor!J213</f>
        <v>7.4061450796754524E-2</v>
      </c>
      <c r="K76" s="78">
        <f>Flavor!K213</f>
        <v>3.0080577573699852E-2</v>
      </c>
      <c r="L76" s="79">
        <f>Flavor!L213</f>
        <v>588358992.86411405</v>
      </c>
      <c r="M76" s="80">
        <f>Flavor!M213</f>
        <v>91466646.153476238</v>
      </c>
      <c r="N76" s="78">
        <f>Flavor!N213</f>
        <v>0.18407738971826282</v>
      </c>
      <c r="O76" s="77">
        <f>Flavor!O213</f>
        <v>175719266.23057678</v>
      </c>
      <c r="P76" s="76">
        <f>Flavor!P213</f>
        <v>19282515.268555313</v>
      </c>
      <c r="Q76" s="78">
        <f>Flavor!Q213</f>
        <v>0.12326077568075149</v>
      </c>
    </row>
    <row r="77" spans="2:17">
      <c r="B77" s="349"/>
      <c r="C77" s="151" t="s">
        <v>85</v>
      </c>
      <c r="D77" s="77">
        <f>Flavor!D214</f>
        <v>43511807.239070758</v>
      </c>
      <c r="E77" s="76">
        <f>Flavor!E214</f>
        <v>-9661012.1969579607</v>
      </c>
      <c r="F77" s="78">
        <f>Flavor!F214</f>
        <v>-0.1816908017935922</v>
      </c>
      <c r="G77" s="95">
        <f>Flavor!G214</f>
        <v>2.4287781438790979</v>
      </c>
      <c r="H77" s="81">
        <f>Flavor!H214</f>
        <v>-0.85416852120968434</v>
      </c>
      <c r="I77" s="178">
        <f>Flavor!I214</f>
        <v>2.2294740690155677</v>
      </c>
      <c r="J77" s="179">
        <f>Flavor!J214</f>
        <v>0.26359765169570148</v>
      </c>
      <c r="K77" s="78">
        <f>Flavor!K214</f>
        <v>0.13408658315107694</v>
      </c>
      <c r="L77" s="79">
        <f>Flavor!L214</f>
        <v>97008445.935512125</v>
      </c>
      <c r="M77" s="80">
        <f>Flavor!M214</f>
        <v>-7522745.8361841589</v>
      </c>
      <c r="N77" s="78">
        <f>Flavor!N214</f>
        <v>-7.1966517444997491E-2</v>
      </c>
      <c r="O77" s="77">
        <f>Flavor!O214</f>
        <v>26222710.319481615</v>
      </c>
      <c r="P77" s="76">
        <f>Flavor!P214</f>
        <v>-237793.20973544568</v>
      </c>
      <c r="Q77" s="78">
        <f>Flavor!Q214</f>
        <v>-8.9867227761890496E-3</v>
      </c>
    </row>
    <row r="78" spans="2:17">
      <c r="B78" s="349"/>
      <c r="C78" s="151" t="s">
        <v>86</v>
      </c>
      <c r="D78" s="77">
        <f>Flavor!D215</f>
        <v>300893721.45181322</v>
      </c>
      <c r="E78" s="76">
        <f>Flavor!E215</f>
        <v>63686514.87419787</v>
      </c>
      <c r="F78" s="78">
        <f>Flavor!F215</f>
        <v>0.26848473869346517</v>
      </c>
      <c r="G78" s="95">
        <f>Flavor!G215</f>
        <v>16.795535296368815</v>
      </c>
      <c r="H78" s="81">
        <f>Flavor!H215</f>
        <v>2.1501090047294404</v>
      </c>
      <c r="I78" s="178">
        <f>Flavor!I215</f>
        <v>2.2647728868512105</v>
      </c>
      <c r="J78" s="179">
        <f>Flavor!J215</f>
        <v>2.3008202270430544E-2</v>
      </c>
      <c r="K78" s="78">
        <f>Flavor!K215</f>
        <v>1.0263433280345917E-2</v>
      </c>
      <c r="L78" s="79">
        <f>Flavor!L215</f>
        <v>681455942.16782701</v>
      </c>
      <c r="M78" s="80">
        <f>Flavor!M215</f>
        <v>149693203.53407127</v>
      </c>
      <c r="N78" s="78">
        <f>Flavor!N215</f>
        <v>0.28150374717618265</v>
      </c>
      <c r="O78" s="77">
        <f>Flavor!O215</f>
        <v>152990329.17625254</v>
      </c>
      <c r="P78" s="76">
        <f>Flavor!P215</f>
        <v>26550242.553618193</v>
      </c>
      <c r="Q78" s="78">
        <f>Flavor!Q215</f>
        <v>0.20998279313789531</v>
      </c>
    </row>
    <row r="79" spans="2:17">
      <c r="B79" s="349"/>
      <c r="C79" s="151" t="s">
        <v>87</v>
      </c>
      <c r="D79" s="77">
        <f>Flavor!D216</f>
        <v>47168858.756917737</v>
      </c>
      <c r="E79" s="76">
        <f>Flavor!E216</f>
        <v>3889431.4096105248</v>
      </c>
      <c r="F79" s="78">
        <f>Flavor!F216</f>
        <v>8.986790371320659E-2</v>
      </c>
      <c r="G79" s="95">
        <f>Flavor!G216</f>
        <v>2.6329104785528687</v>
      </c>
      <c r="H79" s="81">
        <f>Flavor!H216</f>
        <v>-3.9207591991298418E-2</v>
      </c>
      <c r="I79" s="178">
        <f>Flavor!I216</f>
        <v>2.4976736344687858</v>
      </c>
      <c r="J79" s="179">
        <f>Flavor!J216</f>
        <v>0.14273515841643647</v>
      </c>
      <c r="K79" s="78">
        <f>Flavor!K216</f>
        <v>6.0610992545209713E-2</v>
      </c>
      <c r="L79" s="79">
        <f>Flavor!L216</f>
        <v>117812414.88513555</v>
      </c>
      <c r="M79" s="80">
        <f>Flavor!M216</f>
        <v>15892026.203449532</v>
      </c>
      <c r="N79" s="78">
        <f>Flavor!N216</f>
        <v>0.15592587910043124</v>
      </c>
      <c r="O79" s="77">
        <f>Flavor!O216</f>
        <v>65076450.972519442</v>
      </c>
      <c r="P79" s="76">
        <f>Flavor!P216</f>
        <v>6158469.2480147779</v>
      </c>
      <c r="Q79" s="78">
        <f>Flavor!Q216</f>
        <v>0.10452614070881182</v>
      </c>
    </row>
    <row r="80" spans="2:17">
      <c r="B80" s="349"/>
      <c r="C80" s="151" t="s">
        <v>88</v>
      </c>
      <c r="D80" s="77">
        <f>Flavor!D217</f>
        <v>3003501.5410910305</v>
      </c>
      <c r="E80" s="76">
        <f>Flavor!E217</f>
        <v>209295.1327496632</v>
      </c>
      <c r="F80" s="78">
        <f>Flavor!F217</f>
        <v>7.4903246991656638E-2</v>
      </c>
      <c r="G80" s="95">
        <f>Flavor!G217</f>
        <v>0.16765194003614708</v>
      </c>
      <c r="H80" s="81">
        <f>Flavor!H217</f>
        <v>-4.8653480657213366E-3</v>
      </c>
      <c r="I80" s="178">
        <f>Flavor!I217</f>
        <v>3.3898956149169233</v>
      </c>
      <c r="J80" s="179">
        <f>Flavor!J217</f>
        <v>0.14559845980267561</v>
      </c>
      <c r="K80" s="78">
        <f>Flavor!K217</f>
        <v>4.4878274967247375E-2</v>
      </c>
      <c r="L80" s="79">
        <f>Flavor!L217</f>
        <v>10181556.703540705</v>
      </c>
      <c r="M80" s="80">
        <f>Flavor!M217</f>
        <v>1116320.8021568079</v>
      </c>
      <c r="N80" s="78">
        <f>Flavor!N217</f>
        <v>0.12314305047333524</v>
      </c>
      <c r="O80" s="77">
        <f>Flavor!O217</f>
        <v>6129692.3335089087</v>
      </c>
      <c r="P80" s="76">
        <f>Flavor!P217</f>
        <v>583026.18509436399</v>
      </c>
      <c r="Q80" s="78">
        <f>Flavor!Q217</f>
        <v>0.10511290376851251</v>
      </c>
    </row>
    <row r="81" spans="2:17">
      <c r="B81" s="349"/>
      <c r="C81" s="151" t="s">
        <v>89</v>
      </c>
      <c r="D81" s="77">
        <f>Flavor!D218</f>
        <v>24742189.759331096</v>
      </c>
      <c r="E81" s="76">
        <f>Flavor!E218</f>
        <v>-1599646.4615743756</v>
      </c>
      <c r="F81" s="78">
        <f>Flavor!F218</f>
        <v>-6.0726459923278256E-2</v>
      </c>
      <c r="G81" s="95">
        <f>Flavor!G218</f>
        <v>1.3810800684282485</v>
      </c>
      <c r="H81" s="81">
        <f>Flavor!H218</f>
        <v>-0.24529303517927548</v>
      </c>
      <c r="I81" s="178">
        <f>Flavor!I218</f>
        <v>2.6255005866301149</v>
      </c>
      <c r="J81" s="179">
        <f>Flavor!J218</f>
        <v>9.7701833001432536E-2</v>
      </c>
      <c r="K81" s="78">
        <f>Flavor!K218</f>
        <v>3.8650953862992651E-2</v>
      </c>
      <c r="L81" s="79">
        <f>Flavor!L218</f>
        <v>64960633.727637418</v>
      </c>
      <c r="M81" s="80">
        <f>Flavor!M218</f>
        <v>-1626227.0398583189</v>
      </c>
      <c r="N81" s="78">
        <f>Flavor!N218</f>
        <v>-2.4422641661043118E-2</v>
      </c>
      <c r="O81" s="77">
        <f>Flavor!O218</f>
        <v>33770042.496803805</v>
      </c>
      <c r="P81" s="76">
        <f>Flavor!P218</f>
        <v>-968009.605632402</v>
      </c>
      <c r="Q81" s="78">
        <f>Flavor!Q218</f>
        <v>-2.7865972530005927E-2</v>
      </c>
    </row>
    <row r="82" spans="2:17">
      <c r="B82" s="349"/>
      <c r="C82" s="151" t="s">
        <v>90</v>
      </c>
      <c r="D82" s="77">
        <f>Flavor!D219</f>
        <v>13147514.149781425</v>
      </c>
      <c r="E82" s="76">
        <f>Flavor!E219</f>
        <v>-1075335.759129554</v>
      </c>
      <c r="F82" s="78">
        <f>Flavor!F219</f>
        <v>-7.5606208742723835E-2</v>
      </c>
      <c r="G82" s="95">
        <f>Flavor!G219</f>
        <v>0.73387884897267841</v>
      </c>
      <c r="H82" s="81">
        <f>Flavor!H219</f>
        <v>-0.14425509562081706</v>
      </c>
      <c r="I82" s="178">
        <f>Flavor!I219</f>
        <v>2.3942637730927809</v>
      </c>
      <c r="J82" s="179">
        <f>Flavor!J219</f>
        <v>-5.9258986740293729E-3</v>
      </c>
      <c r="K82" s="78">
        <f>Flavor!K219</f>
        <v>-2.4689293282673126E-3</v>
      </c>
      <c r="L82" s="79">
        <f>Flavor!L219</f>
        <v>31478616.835046399</v>
      </c>
      <c r="M82" s="80">
        <f>Flavor!M219</f>
        <v>-2658920.6194112487</v>
      </c>
      <c r="N82" s="78">
        <f>Flavor!N219</f>
        <v>-7.7888471684827085E-2</v>
      </c>
      <c r="O82" s="77">
        <f>Flavor!O219</f>
        <v>5886074.5717779323</v>
      </c>
      <c r="P82" s="76">
        <f>Flavor!P219</f>
        <v>-647630.87002535537</v>
      </c>
      <c r="Q82" s="78">
        <f>Flavor!Q219</f>
        <v>-9.9121528479344911E-2</v>
      </c>
    </row>
    <row r="83" spans="2:17">
      <c r="B83" s="349"/>
      <c r="C83" s="151" t="s">
        <v>91</v>
      </c>
      <c r="D83" s="77">
        <f>Flavor!D220</f>
        <v>5146808.4023918146</v>
      </c>
      <c r="E83" s="76">
        <f>Flavor!E220</f>
        <v>-481611.35575726535</v>
      </c>
      <c r="F83" s="78">
        <f>Flavor!F220</f>
        <v>-8.5567775050886474E-2</v>
      </c>
      <c r="G83" s="95">
        <f>Flavor!G220</f>
        <v>0.28728882001568401</v>
      </c>
      <c r="H83" s="81">
        <f>Flavor!H220</f>
        <v>-6.0215827485012252E-2</v>
      </c>
      <c r="I83" s="178">
        <f>Flavor!I220</f>
        <v>3.5000697615001179</v>
      </c>
      <c r="J83" s="179">
        <f>Flavor!J220</f>
        <v>0.13620863114354709</v>
      </c>
      <c r="K83" s="78">
        <f>Flavor!K220</f>
        <v>4.0491752145876754E-2</v>
      </c>
      <c r="L83" s="79">
        <f>Flavor!L220</f>
        <v>18014188.457446322</v>
      </c>
      <c r="M83" s="80">
        <f>Flavor!M220</f>
        <v>-919033.99232229963</v>
      </c>
      <c r="N83" s="78">
        <f>Flavor!N220</f>
        <v>-4.8540812044044354E-2</v>
      </c>
      <c r="O83" s="77">
        <f>Flavor!O220</f>
        <v>11908853.956239721</v>
      </c>
      <c r="P83" s="76">
        <f>Flavor!P220</f>
        <v>-308814.05858960561</v>
      </c>
      <c r="Q83" s="78">
        <f>Flavor!Q220</f>
        <v>-2.5276023068786877E-2</v>
      </c>
    </row>
    <row r="84" spans="2:17">
      <c r="B84" s="349"/>
      <c r="C84" s="151" t="s">
        <v>92</v>
      </c>
      <c r="D84" s="77">
        <f>Flavor!D221</f>
        <v>2329166.7391126989</v>
      </c>
      <c r="E84" s="76">
        <f>Flavor!E221</f>
        <v>-324812.64133370575</v>
      </c>
      <c r="F84" s="78">
        <f>Flavor!F221</f>
        <v>-0.12238702520705778</v>
      </c>
      <c r="G84" s="95">
        <f>Flavor!G221</f>
        <v>0.13001136078593925</v>
      </c>
      <c r="H84" s="81">
        <f>Flavor!H221</f>
        <v>-3.3848160839262897E-2</v>
      </c>
      <c r="I84" s="178">
        <f>Flavor!I221</f>
        <v>2.949998201921042</v>
      </c>
      <c r="J84" s="179">
        <f>Flavor!J221</f>
        <v>9.4041450398165694E-3</v>
      </c>
      <c r="K84" s="78">
        <f>Flavor!K221</f>
        <v>3.198042592043644E-3</v>
      </c>
      <c r="L84" s="79">
        <f>Flavor!L221</f>
        <v>6871037.6923567588</v>
      </c>
      <c r="M84" s="80">
        <f>Flavor!M221</f>
        <v>-933238.30086925533</v>
      </c>
      <c r="N84" s="78">
        <f>Flavor!N221</f>
        <v>-0.11958038153433978</v>
      </c>
      <c r="O84" s="77">
        <f>Flavor!O221</f>
        <v>3908867.8171169423</v>
      </c>
      <c r="P84" s="76">
        <f>Flavor!P221</f>
        <v>-153762.94907073677</v>
      </c>
      <c r="Q84" s="78">
        <f>Flavor!Q221</f>
        <v>-3.7848123031625137E-2</v>
      </c>
    </row>
    <row r="85" spans="2:17">
      <c r="B85" s="349"/>
      <c r="C85" s="151" t="s">
        <v>93</v>
      </c>
      <c r="D85" s="77">
        <f>Flavor!D222</f>
        <v>14185557.692282807</v>
      </c>
      <c r="E85" s="76">
        <f>Flavor!E222</f>
        <v>-840512.60185517184</v>
      </c>
      <c r="F85" s="78">
        <f>Flavor!F222</f>
        <v>-5.593695393419499E-2</v>
      </c>
      <c r="G85" s="95">
        <f>Flavor!G222</f>
        <v>0.79182122435069624</v>
      </c>
      <c r="H85" s="81">
        <f>Flavor!H222</f>
        <v>-0.13590440473462406</v>
      </c>
      <c r="I85" s="178">
        <f>Flavor!I222</f>
        <v>2.3512164873796384</v>
      </c>
      <c r="J85" s="179">
        <f>Flavor!J222</f>
        <v>0.12634753670145615</v>
      </c>
      <c r="K85" s="78">
        <f>Flavor!K222</f>
        <v>5.6788754529988397E-2</v>
      </c>
      <c r="L85" s="79">
        <f>Flavor!L222</f>
        <v>33353317.128770389</v>
      </c>
      <c r="M85" s="80">
        <f>Flavor!M222</f>
        <v>-77720.119364984334</v>
      </c>
      <c r="N85" s="78">
        <f>Flavor!N222</f>
        <v>-2.3247893503310071E-3</v>
      </c>
      <c r="O85" s="77">
        <f>Flavor!O222</f>
        <v>12794699.035231784</v>
      </c>
      <c r="P85" s="76">
        <f>Flavor!P222</f>
        <v>-1703932.7940482274</v>
      </c>
      <c r="Q85" s="78">
        <f>Flavor!Q222</f>
        <v>-0.11752369562258504</v>
      </c>
    </row>
    <row r="86" spans="2:17" ht="15" thickBot="1">
      <c r="B86" s="350"/>
      <c r="C86" s="157" t="s">
        <v>94</v>
      </c>
      <c r="D86" s="144">
        <f>Flavor!D223</f>
        <v>5059283.4501921767</v>
      </c>
      <c r="E86" s="138">
        <f>Flavor!E223</f>
        <v>-107346.25555769168</v>
      </c>
      <c r="F86" s="140">
        <f>Flavor!F223</f>
        <v>-2.0776843255909661E-2</v>
      </c>
      <c r="G86" s="141">
        <f>Flavor!G223</f>
        <v>0.28240327964319262</v>
      </c>
      <c r="H86" s="142">
        <f>Flavor!H223</f>
        <v>-3.6589956791196032E-2</v>
      </c>
      <c r="I86" s="180">
        <f>Flavor!I223</f>
        <v>2.3882214834207356</v>
      </c>
      <c r="J86" s="181">
        <f>Flavor!J223</f>
        <v>0.16627600753370775</v>
      </c>
      <c r="K86" s="140">
        <f>Flavor!K223</f>
        <v>7.4833522846607353E-2</v>
      </c>
      <c r="L86" s="143">
        <f>Flavor!L223</f>
        <v>12082689.426463937</v>
      </c>
      <c r="M86" s="139">
        <f>Flavor!M223</f>
        <v>602719.92618949153</v>
      </c>
      <c r="N86" s="140">
        <f>Flavor!N223</f>
        <v>5.2501875216226193E-2</v>
      </c>
      <c r="O86" s="144">
        <f>Flavor!O223</f>
        <v>12782323.780681647</v>
      </c>
      <c r="P86" s="138">
        <f>Flavor!P223</f>
        <v>626951.65899461322</v>
      </c>
      <c r="Q86" s="140">
        <f>Flavor!Q223</f>
        <v>5.1578154310556734E-2</v>
      </c>
    </row>
    <row r="87" spans="2:17">
      <c r="B87" s="351" t="s">
        <v>95</v>
      </c>
      <c r="C87" s="221" t="s">
        <v>144</v>
      </c>
      <c r="D87" s="116">
        <f>Fat!D67</f>
        <v>375613873.13004756</v>
      </c>
      <c r="E87" s="110">
        <f>Fat!E67</f>
        <v>46372384.068527222</v>
      </c>
      <c r="F87" s="112">
        <f>Fat!F67</f>
        <v>0.14084611329121502</v>
      </c>
      <c r="G87" s="113">
        <f>Fat!G67</f>
        <v>20.966326693432901</v>
      </c>
      <c r="H87" s="114">
        <f>Fat!H67</f>
        <v>0.63860550077028577</v>
      </c>
      <c r="I87" s="182">
        <f>Fat!I67</f>
        <v>2.71270232880177</v>
      </c>
      <c r="J87" s="183">
        <f>Fat!J67</f>
        <v>9.6582255084838309E-3</v>
      </c>
      <c r="K87" s="112">
        <f>Fat!K67</f>
        <v>3.5730920915114247E-3</v>
      </c>
      <c r="L87" s="115">
        <f>Fat!L67</f>
        <v>1018928628.3701326</v>
      </c>
      <c r="M87" s="111">
        <f>Fat!M67</f>
        <v>128974362.80288911</v>
      </c>
      <c r="N87" s="112">
        <f>Fat!N67</f>
        <v>0.14492246151624746</v>
      </c>
      <c r="O87" s="116">
        <f>Fat!O67</f>
        <v>277025704.20403802</v>
      </c>
      <c r="P87" s="110">
        <f>Fat!P67</f>
        <v>32654952.616991758</v>
      </c>
      <c r="Q87" s="112">
        <f>Fat!Q67</f>
        <v>0.13362872768085698</v>
      </c>
    </row>
    <row r="88" spans="2:17">
      <c r="B88" s="349"/>
      <c r="C88" s="222" t="s">
        <v>97</v>
      </c>
      <c r="D88" s="77">
        <f>Fat!D68</f>
        <v>21448673.681129407</v>
      </c>
      <c r="E88" s="76">
        <f>Fat!E68</f>
        <v>4607492.7865970954</v>
      </c>
      <c r="F88" s="78">
        <f>Fat!F68</f>
        <v>0.27358489974375683</v>
      </c>
      <c r="G88" s="95">
        <f>Fat!G68</f>
        <v>1.1972398564301621</v>
      </c>
      <c r="H88" s="81">
        <f>Fat!H68</f>
        <v>0.15744736018349137</v>
      </c>
      <c r="I88" s="178">
        <f>Fat!I68</f>
        <v>3.0641726522491521</v>
      </c>
      <c r="J88" s="179">
        <f>Fat!J68</f>
        <v>0.15902693682344893</v>
      </c>
      <c r="K88" s="78">
        <f>Fat!K68</f>
        <v>5.4739745403836325E-2</v>
      </c>
      <c r="L88" s="79">
        <f>Fat!L68</f>
        <v>65722439.320732884</v>
      </c>
      <c r="M88" s="80">
        <f>Fat!M68</f>
        <v>16796354.802273124</v>
      </c>
      <c r="N88" s="78">
        <f>Fat!N68</f>
        <v>0.34330061290590047</v>
      </c>
      <c r="O88" s="77">
        <f>Fat!O68</f>
        <v>19597215.711769622</v>
      </c>
      <c r="P88" s="76">
        <f>Fat!P68</f>
        <v>6352984.7042271942</v>
      </c>
      <c r="Q88" s="78">
        <f>Fat!Q68</f>
        <v>0.47967939404026155</v>
      </c>
    </row>
    <row r="89" spans="2:17">
      <c r="B89" s="349"/>
      <c r="C89" s="222" t="s">
        <v>59</v>
      </c>
      <c r="D89" s="77">
        <f>Fat!D69</f>
        <v>724555413.68421733</v>
      </c>
      <c r="E89" s="76">
        <f>Fat!E69</f>
        <v>24641121.605041981</v>
      </c>
      <c r="F89" s="78">
        <f>Fat!F69</f>
        <v>3.5205912900910644E-2</v>
      </c>
      <c r="G89" s="95">
        <f>Fat!G69</f>
        <v>40.443835005900077</v>
      </c>
      <c r="H89" s="81">
        <f>Fat!H69</f>
        <v>-2.7696209552555331</v>
      </c>
      <c r="I89" s="178">
        <f>Fat!I69</f>
        <v>2.3186988931227988</v>
      </c>
      <c r="J89" s="179">
        <f>Fat!J69</f>
        <v>7.9505161361160148E-2</v>
      </c>
      <c r="K89" s="78">
        <f>Fat!K69</f>
        <v>3.5506155735176667E-2</v>
      </c>
      <c r="L89" s="79">
        <f>Fat!L69</f>
        <v>1680025835.7157261</v>
      </c>
      <c r="M89" s="80">
        <f>Fat!M69</f>
        <v>112782140.12165189</v>
      </c>
      <c r="N89" s="78">
        <f>Fat!N69</f>
        <v>7.1962095262345954E-2</v>
      </c>
      <c r="O89" s="77">
        <f>Fat!O69</f>
        <v>527539078.12278324</v>
      </c>
      <c r="P89" s="76">
        <f>Fat!P69</f>
        <v>8225155.6663020253</v>
      </c>
      <c r="Q89" s="78">
        <f>Fat!Q69</f>
        <v>1.5838504054339689E-2</v>
      </c>
    </row>
    <row r="90" spans="2:17" ht="15" thickBot="1">
      <c r="B90" s="352"/>
      <c r="C90" s="223" t="s">
        <v>15</v>
      </c>
      <c r="D90" s="109">
        <f>Fat!D70</f>
        <v>668937901.33859694</v>
      </c>
      <c r="E90" s="103">
        <f>Fat!E70</f>
        <v>95772749.833176017</v>
      </c>
      <c r="F90" s="105">
        <f>Fat!F70</f>
        <v>0.16709450946490456</v>
      </c>
      <c r="G90" s="106">
        <f>Fat!G70</f>
        <v>37.339330574269077</v>
      </c>
      <c r="H90" s="107">
        <f>Fat!H70</f>
        <v>1.951501931034656</v>
      </c>
      <c r="I90" s="190">
        <f>Fat!I70</f>
        <v>2.4569000345666194</v>
      </c>
      <c r="J90" s="191">
        <f>Fat!J70</f>
        <v>2.4403399771854239E-2</v>
      </c>
      <c r="K90" s="105">
        <f>Fat!K70</f>
        <v>1.0032244000992506E-2</v>
      </c>
      <c r="L90" s="108">
        <f>Fat!L70</f>
        <v>1643513552.9217207</v>
      </c>
      <c r="M90" s="104">
        <f>Fat!M70</f>
        <v>249291250.70315266</v>
      </c>
      <c r="N90" s="105">
        <f>Fat!N70</f>
        <v>0.17880308635607522</v>
      </c>
      <c r="O90" s="109">
        <f>Fat!O70</f>
        <v>537491347.91479933</v>
      </c>
      <c r="P90" s="103">
        <f>Fat!P70</f>
        <v>59226006.430969179</v>
      </c>
      <c r="Q90" s="105">
        <f>Fat!Q70</f>
        <v>0.12383503736068145</v>
      </c>
    </row>
    <row r="91" spans="2:17" hidden="1">
      <c r="B91" s="348" t="s">
        <v>98</v>
      </c>
      <c r="C91" s="154" t="s">
        <v>99</v>
      </c>
      <c r="D91" s="125">
        <f>Organic!D19</f>
        <v>159348250.76440462</v>
      </c>
      <c r="E91" s="117">
        <f>Organic!E19</f>
        <v>26913273.620587736</v>
      </c>
      <c r="F91" s="121">
        <f>Organic!F19</f>
        <v>0.20321877347674885</v>
      </c>
      <c r="G91" s="122">
        <f>Organic!G19</f>
        <v>8.8946328199034639</v>
      </c>
      <c r="H91" s="123">
        <f>Organic!H19</f>
        <v>0.71795587918800585</v>
      </c>
      <c r="I91" s="186">
        <f>Organic!I19</f>
        <v>2.5934251360693437</v>
      </c>
      <c r="J91" s="187">
        <f>Organic!J19</f>
        <v>6.5742785594146369E-2</v>
      </c>
      <c r="K91" s="121">
        <f>Organic!K19</f>
        <v>2.6009116842465155E-2</v>
      </c>
      <c r="L91" s="124">
        <f>Organic!L19</f>
        <v>413257758.92108798</v>
      </c>
      <c r="M91" s="118">
        <f>Organic!M19</f>
        <v>78504204.609075904</v>
      </c>
      <c r="N91" s="121">
        <f>Organic!N19</f>
        <v>0.2345134311431534</v>
      </c>
      <c r="O91" s="125">
        <f>Organic!O19</f>
        <v>62966694.068441361</v>
      </c>
      <c r="P91" s="117">
        <f>Organic!P19</f>
        <v>10237913.649050474</v>
      </c>
      <c r="Q91" s="121">
        <f>Organic!Q19</f>
        <v>0.1941617759337651</v>
      </c>
    </row>
    <row r="92" spans="2:17" hidden="1">
      <c r="B92" s="34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0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51" t="s">
        <v>63</v>
      </c>
      <c r="C94" s="150" t="s">
        <v>102</v>
      </c>
      <c r="D94" s="116">
        <f>Size!D115</f>
        <v>180711446.22627568</v>
      </c>
      <c r="E94" s="110">
        <f>Size!E115</f>
        <v>5856439.8609390259</v>
      </c>
      <c r="F94" s="112">
        <f>Size!F115</f>
        <v>3.3493120858677394E-2</v>
      </c>
      <c r="G94" s="113">
        <f>Size!G115</f>
        <v>10.087101382197964</v>
      </c>
      <c r="H94" s="114">
        <f>Size!H115</f>
        <v>-0.70863347086501705</v>
      </c>
      <c r="I94" s="182">
        <f>Size!I115</f>
        <v>3.3832659923352644</v>
      </c>
      <c r="J94" s="183">
        <f>Size!J115</f>
        <v>0.11172449688771691</v>
      </c>
      <c r="K94" s="112">
        <f>Size!K115</f>
        <v>3.4150414122267755E-2</v>
      </c>
      <c r="L94" s="115">
        <f>Size!L115</f>
        <v>611394890.44308138</v>
      </c>
      <c r="M94" s="111">
        <f>Size!M115</f>
        <v>39349481.432137489</v>
      </c>
      <c r="N94" s="112">
        <f>Size!N115</f>
        <v>6.8787338928516226E-2</v>
      </c>
      <c r="O94" s="116">
        <f>Size!O115</f>
        <v>548199759.90190494</v>
      </c>
      <c r="P94" s="110">
        <f>Size!P115</f>
        <v>19429438.954544663</v>
      </c>
      <c r="Q94" s="112">
        <f>Size!Q115</f>
        <v>3.6744571669102596E-2</v>
      </c>
    </row>
    <row r="95" spans="2:17">
      <c r="B95" s="349"/>
      <c r="C95" s="151" t="s">
        <v>103</v>
      </c>
      <c r="D95" s="77">
        <f>Size!D116</f>
        <v>340135956.59016305</v>
      </c>
      <c r="E95" s="76">
        <f>Size!E116</f>
        <v>-2130291.3360686898</v>
      </c>
      <c r="F95" s="78">
        <f>Size!F116</f>
        <v>-6.224076574818529E-3</v>
      </c>
      <c r="G95" s="95">
        <f>Size!G116</f>
        <v>18.985990923672826</v>
      </c>
      <c r="H95" s="81">
        <f>Size!H116</f>
        <v>-2.1458927928509297</v>
      </c>
      <c r="I95" s="178">
        <f>Size!I116</f>
        <v>2.5966378096595357</v>
      </c>
      <c r="J95" s="179">
        <f>Size!J116</f>
        <v>4.2477674976766799E-2</v>
      </c>
      <c r="K95" s="78">
        <f>Size!K116</f>
        <v>1.6630779879446594E-2</v>
      </c>
      <c r="L95" s="79">
        <f>Size!L116</f>
        <v>883209885.30673194</v>
      </c>
      <c r="M95" s="80">
        <f>Size!M116</f>
        <v>9007079.4061019421</v>
      </c>
      <c r="N95" s="78">
        <f>Size!N116</f>
        <v>1.0303192057159526E-2</v>
      </c>
      <c r="O95" s="77">
        <f>Size!O116</f>
        <v>169757803.30774963</v>
      </c>
      <c r="P95" s="76">
        <f>Size!P116</f>
        <v>-333585.44109347463</v>
      </c>
      <c r="Q95" s="78">
        <f>Size!Q116</f>
        <v>-1.9612129899535761E-3</v>
      </c>
    </row>
    <row r="96" spans="2:17">
      <c r="B96" s="349"/>
      <c r="C96" s="151" t="s">
        <v>104</v>
      </c>
      <c r="D96" s="77">
        <f>Size!D117</f>
        <v>548308663.99447381</v>
      </c>
      <c r="E96" s="76">
        <f>Size!E117</f>
        <v>41312435.630204201</v>
      </c>
      <c r="F96" s="78">
        <f>Size!F117</f>
        <v>8.1484700119942119E-2</v>
      </c>
      <c r="G96" s="95">
        <f>Size!G117</f>
        <v>30.605947757865842</v>
      </c>
      <c r="H96" s="81">
        <f>Size!H117</f>
        <v>-0.69654089657781881</v>
      </c>
      <c r="I96" s="178">
        <f>Size!I117</f>
        <v>2.3148675765462081</v>
      </c>
      <c r="J96" s="179">
        <f>Size!J117</f>
        <v>9.7118573580202039E-2</v>
      </c>
      <c r="K96" s="78">
        <f>Size!K117</f>
        <v>4.3791508169011083E-2</v>
      </c>
      <c r="L96" s="79">
        <f>Size!L117</f>
        <v>1269261948.2201767</v>
      </c>
      <c r="M96" s="80">
        <f>Size!M117</f>
        <v>144871568.25779223</v>
      </c>
      <c r="N96" s="78">
        <f>Size!N117</f>
        <v>0.12884454619990504</v>
      </c>
      <c r="O96" s="77">
        <f>Size!O117</f>
        <v>240653342.41629881</v>
      </c>
      <c r="P96" s="76">
        <f>Size!P117</f>
        <v>17588133.292361706</v>
      </c>
      <c r="Q96" s="78">
        <f>Size!Q117</f>
        <v>7.8847496485162677E-2</v>
      </c>
    </row>
    <row r="97" spans="2:17">
      <c r="B97" s="349"/>
      <c r="C97" s="151" t="s">
        <v>105</v>
      </c>
      <c r="D97" s="77">
        <f>Size!D118</f>
        <v>328772188.44168973</v>
      </c>
      <c r="E97" s="76">
        <f>Size!E118</f>
        <v>54008633.836928487</v>
      </c>
      <c r="F97" s="78">
        <f>Size!F118</f>
        <v>0.19656403817681792</v>
      </c>
      <c r="G97" s="95">
        <f>Size!G118</f>
        <v>18.351678688387448</v>
      </c>
      <c r="H97" s="81">
        <f>Size!H118</f>
        <v>1.3874833561677207</v>
      </c>
      <c r="I97" s="178">
        <f>Size!I118</f>
        <v>2.1331312915770835</v>
      </c>
      <c r="J97" s="179">
        <f>Size!J118</f>
        <v>5.6679334344937438E-2</v>
      </c>
      <c r="K97" s="78">
        <f>Size!K118</f>
        <v>2.7296241623856035E-2</v>
      </c>
      <c r="L97" s="79">
        <f>Size!L118</f>
        <v>701314242.96524584</v>
      </c>
      <c r="M97" s="80">
        <f>Size!M118</f>
        <v>130780922.23012769</v>
      </c>
      <c r="N97" s="78">
        <f>Size!N118</f>
        <v>0.2292257392813091</v>
      </c>
      <c r="O97" s="77">
        <f>Size!O118</f>
        <v>161615987.98508388</v>
      </c>
      <c r="P97" s="76">
        <f>Size!P118</f>
        <v>25078717.335285485</v>
      </c>
      <c r="Q97" s="78">
        <f>Size!Q118</f>
        <v>0.18367671490672582</v>
      </c>
    </row>
    <row r="98" spans="2:17">
      <c r="B98" s="349"/>
      <c r="C98" s="151" t="s">
        <v>106</v>
      </c>
      <c r="D98" s="77">
        <f>Size!D119</f>
        <v>232126656.7561217</v>
      </c>
      <c r="E98" s="76">
        <f>Size!E119</f>
        <v>16627712.656251937</v>
      </c>
      <c r="F98" s="78">
        <f>Size!F119</f>
        <v>7.7159137487681023E-2</v>
      </c>
      <c r="G98" s="95">
        <f>Size!G119</f>
        <v>12.957038245810978</v>
      </c>
      <c r="H98" s="81">
        <f>Size!H119</f>
        <v>-0.34809673417570863</v>
      </c>
      <c r="I98" s="178">
        <f>Size!I119</f>
        <v>3.4562987235294167</v>
      </c>
      <c r="J98" s="179">
        <f>Size!J119</f>
        <v>0.10751437386369611</v>
      </c>
      <c r="K98" s="78">
        <f>Size!K119</f>
        <v>3.2105493408205968E-2</v>
      </c>
      <c r="L98" s="79">
        <f>Size!L119</f>
        <v>802299067.44333446</v>
      </c>
      <c r="M98" s="80">
        <f>Size!M119</f>
        <v>80639576.072202682</v>
      </c>
      <c r="N98" s="78">
        <f>Size!N119</f>
        <v>0.11174186307588065</v>
      </c>
      <c r="O98" s="77">
        <f>Size!O119</f>
        <v>663368243.93828821</v>
      </c>
      <c r="P98" s="76">
        <f>Size!P119</f>
        <v>43869488.72215116</v>
      </c>
      <c r="Q98" s="78">
        <f>Size!Q119</f>
        <v>7.0814490509905098E-2</v>
      </c>
    </row>
    <row r="99" spans="2:17" ht="15" customHeight="1">
      <c r="B99" s="349"/>
      <c r="C99" s="151" t="s">
        <v>107</v>
      </c>
      <c r="D99" s="77">
        <f>Size!D120</f>
        <v>505875570.71602339</v>
      </c>
      <c r="E99" s="76">
        <f>Size!E120</f>
        <v>98447810.167248189</v>
      </c>
      <c r="F99" s="78">
        <f>Size!F120</f>
        <v>0.24163255354678395</v>
      </c>
      <c r="G99" s="95">
        <f>Size!G120</f>
        <v>28.237382164494168</v>
      </c>
      <c r="H99" s="81">
        <f>Size!H120</f>
        <v>3.0823570605988948</v>
      </c>
      <c r="I99" s="178">
        <f>Size!I120</f>
        <v>2.1060211448818715</v>
      </c>
      <c r="J99" s="179">
        <f>Size!J120</f>
        <v>3.0153634133318175E-2</v>
      </c>
      <c r="K99" s="78">
        <f>Size!K120</f>
        <v>1.4525798962210667E-2</v>
      </c>
      <c r="L99" s="79">
        <f>Size!L120</f>
        <v>1065384648.6071298</v>
      </c>
      <c r="M99" s="80">
        <f>Size!M120</f>
        <v>219618597.50688612</v>
      </c>
      <c r="N99" s="78">
        <f>Size!N120</f>
        <v>0.25966825840454077</v>
      </c>
      <c r="O99" s="77">
        <f>Size!O120</f>
        <v>222760317.71964318</v>
      </c>
      <c r="P99" s="76">
        <f>Size!P120</f>
        <v>39592316.452847362</v>
      </c>
      <c r="Q99" s="78">
        <f>Size!Q120</f>
        <v>0.21615301897179431</v>
      </c>
    </row>
    <row r="100" spans="2:17" ht="15" thickBot="1">
      <c r="B100" s="352"/>
      <c r="C100" s="152" t="s">
        <v>108</v>
      </c>
      <c r="D100" s="144">
        <f>Size!D121</f>
        <v>1052553634.3618065</v>
      </c>
      <c r="E100" s="138">
        <f>Size!E121</f>
        <v>56318225.469765782</v>
      </c>
      <c r="F100" s="140">
        <f>Size!F121</f>
        <v>5.6531041726774069E-2</v>
      </c>
      <c r="G100" s="141">
        <f>Size!G121</f>
        <v>58.752311719724986</v>
      </c>
      <c r="H100" s="142">
        <f>Size!H121</f>
        <v>-2.7563264896946222</v>
      </c>
      <c r="I100" s="180">
        <f>Size!I121</f>
        <v>2.4136601284154153</v>
      </c>
      <c r="J100" s="181">
        <f>Size!J121</f>
        <v>7.1923642636885887E-2</v>
      </c>
      <c r="K100" s="140">
        <f>Size!K121</f>
        <v>3.0713807071667282E-2</v>
      </c>
      <c r="L100" s="143">
        <f>Size!L121</f>
        <v>2540506740.2778301</v>
      </c>
      <c r="M100" s="139">
        <f>Size!M121</f>
        <v>207585934.85084629</v>
      </c>
      <c r="N100" s="140">
        <f>Size!N121</f>
        <v>8.8981132307597896E-2</v>
      </c>
      <c r="O100" s="144">
        <f>Size!O121</f>
        <v>475524784.29545879</v>
      </c>
      <c r="P100" s="138">
        <f>Size!P121</f>
        <v>22997294.243492961</v>
      </c>
      <c r="Q100" s="140">
        <f>Size!Q121</f>
        <v>5.0819662338860511E-2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3" t="s">
        <v>136</v>
      </c>
      <c r="C102" s="353"/>
      <c r="D102" s="353"/>
      <c r="E102" s="353"/>
      <c r="F102" s="353"/>
      <c r="G102" s="353"/>
      <c r="H102" s="353"/>
      <c r="I102" s="353"/>
      <c r="J102" s="353"/>
      <c r="K102" s="353"/>
      <c r="L102" s="353"/>
      <c r="M102" s="353"/>
      <c r="N102" s="353"/>
      <c r="O102" s="353"/>
      <c r="P102" s="353"/>
      <c r="Q102" s="353"/>
    </row>
    <row r="103" spans="2:17">
      <c r="B103" s="354" t="s">
        <v>19</v>
      </c>
      <c r="C103" s="354"/>
      <c r="D103" s="354"/>
      <c r="E103" s="354"/>
      <c r="F103" s="354"/>
      <c r="G103" s="354"/>
      <c r="H103" s="354"/>
      <c r="I103" s="354"/>
      <c r="J103" s="354"/>
      <c r="K103" s="354"/>
      <c r="L103" s="354"/>
      <c r="M103" s="354"/>
      <c r="N103" s="354"/>
      <c r="O103" s="354"/>
      <c r="P103" s="354"/>
      <c r="Q103" s="354"/>
    </row>
    <row r="104" spans="2:17" ht="15" thickBot="1">
      <c r="B104" s="354" t="str">
        <f>'HOME PAGE'!H7</f>
        <v>YTD Ending 01-26-2025</v>
      </c>
      <c r="C104" s="354"/>
      <c r="D104" s="354"/>
      <c r="E104" s="354"/>
      <c r="F104" s="354"/>
      <c r="G104" s="354"/>
      <c r="H104" s="354"/>
      <c r="I104" s="354"/>
      <c r="J104" s="354"/>
      <c r="K104" s="354"/>
      <c r="L104" s="354"/>
      <c r="M104" s="354"/>
      <c r="N104" s="354"/>
      <c r="O104" s="354"/>
      <c r="P104" s="354"/>
      <c r="Q104" s="354"/>
    </row>
    <row r="105" spans="2:17">
      <c r="D105" s="355" t="s">
        <v>64</v>
      </c>
      <c r="E105" s="356"/>
      <c r="F105" s="357"/>
      <c r="G105" s="358" t="s">
        <v>21</v>
      </c>
      <c r="H105" s="359"/>
      <c r="I105" s="355" t="s">
        <v>22</v>
      </c>
      <c r="J105" s="356"/>
      <c r="K105" s="357"/>
      <c r="L105" s="358" t="s">
        <v>23</v>
      </c>
      <c r="M105" s="356"/>
      <c r="N105" s="359"/>
      <c r="O105" s="355" t="s">
        <v>24</v>
      </c>
      <c r="P105" s="356"/>
      <c r="Q105" s="35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Data'!D105</f>
        <v>1775264520.0174766</v>
      </c>
      <c r="E107" s="284">
        <f>'Segment Data'!E105</f>
        <v>161702742.28435016</v>
      </c>
      <c r="F107" s="285">
        <f>'Segment Data'!F105</f>
        <v>0.10021478230075852</v>
      </c>
      <c r="G107" s="286">
        <f>'Segment Data'!G105</f>
        <v>99.945247421546242</v>
      </c>
      <c r="H107" s="287">
        <f>'Segment Data'!H105</f>
        <v>-2.7415105796094963E-2</v>
      </c>
      <c r="I107" s="288">
        <f>'Segment Data'!I105</f>
        <v>2.4509656468661341</v>
      </c>
      <c r="J107" s="289">
        <f>'Segment Data'!J105</f>
        <v>4.2610305708339791E-2</v>
      </c>
      <c r="K107" s="285">
        <f>'Segment Data'!K105</f>
        <v>1.7692698822365342E-2</v>
      </c>
      <c r="L107" s="290">
        <f>'Segment Data'!L105</f>
        <v>4351112352.6631317</v>
      </c>
      <c r="M107" s="291">
        <f>'Segment Data'!M105</f>
        <v>465082226.97149086</v>
      </c>
      <c r="N107" s="285">
        <f>'Segment Data'!N105</f>
        <v>0.1196805510839201</v>
      </c>
      <c r="O107" s="283">
        <f>'Segment Data'!O105</f>
        <v>1349425943.9151053</v>
      </c>
      <c r="P107" s="284">
        <f>'Segment Data'!P105</f>
        <v>95961588.371828556</v>
      </c>
      <c r="Q107" s="285">
        <f>'Segment Data'!Q105</f>
        <v>7.655709390334986E-2</v>
      </c>
    </row>
    <row r="108" spans="2:17">
      <c r="B108" s="345" t="s">
        <v>60</v>
      </c>
      <c r="C108" s="151" t="s">
        <v>145</v>
      </c>
      <c r="D108" s="77">
        <f>'Segment Data'!D106</f>
        <v>17541950.852539822</v>
      </c>
      <c r="E108" s="76">
        <f>'Segment Data'!E106</f>
        <v>-633213.26342894509</v>
      </c>
      <c r="F108" s="78">
        <f>'Segment Data'!F106</f>
        <v>-3.483947981920018E-2</v>
      </c>
      <c r="G108" s="95">
        <f>'Segment Data'!G106</f>
        <v>0.98759063702598926</v>
      </c>
      <c r="H108" s="81">
        <f>'Segment Data'!H106</f>
        <v>-0.13850169710051485</v>
      </c>
      <c r="I108" s="178">
        <f>'Segment Data'!I106</f>
        <v>4.374220843237973</v>
      </c>
      <c r="J108" s="179">
        <f>'Segment Data'!J106</f>
        <v>2.8632595199622912E-2</v>
      </c>
      <c r="K108" s="78">
        <f>'Segment Data'!K106</f>
        <v>6.5888882161230997E-3</v>
      </c>
      <c r="L108" s="79">
        <f>'Segment Data'!L106</f>
        <v>76732367.050235823</v>
      </c>
      <c r="M108" s="80">
        <f>'Segment Data'!M106</f>
        <v>-2249412.5382863879</v>
      </c>
      <c r="N108" s="78">
        <f>'Segment Data'!N106</f>
        <v>-2.8480145041113722E-2</v>
      </c>
      <c r="O108" s="77">
        <f>'Segment Data'!O106</f>
        <v>34467061.055555232</v>
      </c>
      <c r="P108" s="76">
        <f>'Segment Data'!P106</f>
        <v>-2102841.9807721153</v>
      </c>
      <c r="Q108" s="78">
        <f>'Segment Data'!Q106</f>
        <v>-5.7501984040898901E-2</v>
      </c>
    </row>
    <row r="109" spans="2:17">
      <c r="B109" s="346"/>
      <c r="C109" s="151" t="s">
        <v>149</v>
      </c>
      <c r="D109" s="77">
        <f>'Segment Data'!D107</f>
        <v>25241250.753295917</v>
      </c>
      <c r="E109" s="76">
        <f>'Segment Data'!E107</f>
        <v>255973.95989711583</v>
      </c>
      <c r="F109" s="78">
        <f>'Segment Data'!F107</f>
        <v>1.0244991961215536E-2</v>
      </c>
      <c r="G109" s="95">
        <f>'Segment Data'!G107</f>
        <v>1.4210519183600965</v>
      </c>
      <c r="H109" s="81">
        <f>'Segment Data'!H107</f>
        <v>-0.12697969684579169</v>
      </c>
      <c r="I109" s="178">
        <f>'Segment Data'!I107</f>
        <v>3.3618239950288196</v>
      </c>
      <c r="J109" s="179">
        <f>'Segment Data'!J107</f>
        <v>4.2614756866630188E-3</v>
      </c>
      <c r="K109" s="78">
        <f>'Segment Data'!K107</f>
        <v>1.2692170770056026E-3</v>
      </c>
      <c r="L109" s="79">
        <f>'Segment Data'!L107</f>
        <v>84856642.446969479</v>
      </c>
      <c r="M109" s="80">
        <f>'Segment Data'!M107</f>
        <v>967013.55006428063</v>
      </c>
      <c r="N109" s="78">
        <f>'Segment Data'!N107</f>
        <v>1.1527212156972064E-2</v>
      </c>
      <c r="O109" s="77">
        <f>'Segment Data'!O107</f>
        <v>27490767.194195367</v>
      </c>
      <c r="P109" s="76">
        <f>'Segment Data'!P107</f>
        <v>-25121.533996913582</v>
      </c>
      <c r="Q109" s="78">
        <f>'Segment Data'!Q107</f>
        <v>-9.1298283130410076E-4</v>
      </c>
    </row>
    <row r="110" spans="2:17">
      <c r="B110" s="346"/>
      <c r="C110" s="151" t="s">
        <v>146</v>
      </c>
      <c r="D110" s="77">
        <f>'Segment Data'!D108</f>
        <v>758283467.26480293</v>
      </c>
      <c r="E110" s="76">
        <f>'Segment Data'!E108</f>
        <v>144515271.0168618</v>
      </c>
      <c r="F110" s="78">
        <f>'Segment Data'!F108</f>
        <v>0.23545578265590456</v>
      </c>
      <c r="G110" s="95">
        <f>'Segment Data'!G108</f>
        <v>42.690442971677598</v>
      </c>
      <c r="H110" s="81">
        <f>'Segment Data'!H108</f>
        <v>4.6627444972411141</v>
      </c>
      <c r="I110" s="178">
        <f>'Segment Data'!I108</f>
        <v>2.7189540329183144</v>
      </c>
      <c r="J110" s="179">
        <f>'Segment Data'!J108</f>
        <v>-4.7072491940014949E-2</v>
      </c>
      <c r="K110" s="78">
        <f>'Segment Data'!K108</f>
        <v>-1.7018091300634187E-2</v>
      </c>
      <c r="L110" s="79">
        <f>'Segment Data'!L108</f>
        <v>2061737891.4149184</v>
      </c>
      <c r="M110" s="80">
        <f>'Segment Data'!M108</f>
        <v>364038780.47866082</v>
      </c>
      <c r="N110" s="78">
        <f>'Segment Data'!N108</f>
        <v>0.21443068334876988</v>
      </c>
      <c r="O110" s="77">
        <f>'Segment Data'!O108</f>
        <v>665306089.2104342</v>
      </c>
      <c r="P110" s="76">
        <f>'Segment Data'!P108</f>
        <v>77679224.912254333</v>
      </c>
      <c r="Q110" s="78">
        <f>'Segment Data'!Q108</f>
        <v>0.13219141198561254</v>
      </c>
    </row>
    <row r="111" spans="2:17">
      <c r="B111" s="346"/>
      <c r="C111" s="151" t="s">
        <v>148</v>
      </c>
      <c r="D111" s="77">
        <f>'Segment Data'!D109</f>
        <v>3440206.5118694664</v>
      </c>
      <c r="E111" s="76">
        <f>'Segment Data'!E109</f>
        <v>185599.99779526377</v>
      </c>
      <c r="F111" s="78">
        <f>'Segment Data'!F109</f>
        <v>5.7026862384947662E-2</v>
      </c>
      <c r="G111" s="95">
        <f>'Segment Data'!G109</f>
        <v>0.19367946981029258</v>
      </c>
      <c r="H111" s="81">
        <f>'Segment Data'!H109</f>
        <v>-7.9686376132366565E-3</v>
      </c>
      <c r="I111" s="178">
        <f>'Segment Data'!I109</f>
        <v>4.5631160581887089</v>
      </c>
      <c r="J111" s="179">
        <f>'Segment Data'!J109</f>
        <v>3.6729799615752512E-2</v>
      </c>
      <c r="K111" s="78">
        <f>'Segment Data'!K109</f>
        <v>8.1145968367561262E-3</v>
      </c>
      <c r="L111" s="79">
        <f>'Segment Data'!L109</f>
        <v>15698061.577796929</v>
      </c>
      <c r="M111" s="80">
        <f>'Segment Data'!M109</f>
        <v>966455.37542942725</v>
      </c>
      <c r="N111" s="78">
        <f>'Segment Data'!N109</f>
        <v>6.5604209218822943E-2</v>
      </c>
      <c r="O111" s="77">
        <f>'Segment Data'!O109</f>
        <v>5356719.7562463032</v>
      </c>
      <c r="P111" s="76">
        <f>'Segment Data'!P109</f>
        <v>385092.77920835745</v>
      </c>
      <c r="Q111" s="78">
        <f>'Segment Data'!Q109</f>
        <v>7.7458099931260835E-2</v>
      </c>
    </row>
    <row r="112" spans="2:17" ht="15" thickBot="1">
      <c r="B112" s="347"/>
      <c r="C112" s="151" t="s">
        <v>147</v>
      </c>
      <c r="D112" s="144">
        <f>'Segment Data'!D110</f>
        <v>970757644.63476658</v>
      </c>
      <c r="E112" s="138">
        <f>'Segment Data'!E110</f>
        <v>17379110.573373079</v>
      </c>
      <c r="F112" s="140">
        <f>'Segment Data'!F110</f>
        <v>1.8228971969127573E-2</v>
      </c>
      <c r="G112" s="141">
        <f>'Segment Data'!G110</f>
        <v>54.652482424660903</v>
      </c>
      <c r="H112" s="142">
        <f>'Segment Data'!H110</f>
        <v>-4.4167095714673295</v>
      </c>
      <c r="I112" s="180">
        <f>'Segment Data'!I110</f>
        <v>2.1757102834537592</v>
      </c>
      <c r="J112" s="181">
        <f>'Segment Data'!J110</f>
        <v>6.6655036004580115E-2</v>
      </c>
      <c r="K112" s="140">
        <f>'Segment Data'!K110</f>
        <v>3.1604215245284263E-2</v>
      </c>
      <c r="L112" s="143">
        <f>'Segment Data'!L110</f>
        <v>2112087390.1732116</v>
      </c>
      <c r="M112" s="139">
        <f>'Segment Data'!M110</f>
        <v>101359390.10562372</v>
      </c>
      <c r="N112" s="140">
        <f>'Segment Data'!N110</f>
        <v>5.0409299568224375E-2</v>
      </c>
      <c r="O112" s="144">
        <f>'Segment Data'!O110</f>
        <v>616805306.69867444</v>
      </c>
      <c r="P112" s="138">
        <f>'Segment Data'!P110</f>
        <v>20025234.195134878</v>
      </c>
      <c r="Q112" s="140">
        <f>'Segment Data'!Q110</f>
        <v>3.3555467278133869E-2</v>
      </c>
    </row>
    <row r="113" spans="2:17">
      <c r="B113" s="351" t="s">
        <v>61</v>
      </c>
      <c r="C113" s="150" t="s">
        <v>74</v>
      </c>
      <c r="D113" s="116">
        <f>'Type Data'!D71</f>
        <v>1396937585.7354474</v>
      </c>
      <c r="E113" s="110">
        <f>'Type Data'!E71</f>
        <v>125570614.73059678</v>
      </c>
      <c r="F113" s="112">
        <f>'Type Data'!F71</f>
        <v>9.8768190140529996E-2</v>
      </c>
      <c r="G113" s="113">
        <f>'Type Data'!G71</f>
        <v>78.64589815460991</v>
      </c>
      <c r="H113" s="114">
        <f>'Type Data'!H71</f>
        <v>-0.12514296365539224</v>
      </c>
      <c r="I113" s="182">
        <f>'Type Data'!I71</f>
        <v>2.3944142332117435</v>
      </c>
      <c r="J113" s="183">
        <f>'Type Data'!J71</f>
        <v>4.6977615461285982E-2</v>
      </c>
      <c r="K113" s="112">
        <f>'Type Data'!K71</f>
        <v>2.0012304104851407E-2</v>
      </c>
      <c r="L113" s="115">
        <f>'Type Data'!L71</f>
        <v>3344847238.1934056</v>
      </c>
      <c r="M113" s="111">
        <f>'Type Data'!M71</f>
        <v>360393855.85813522</v>
      </c>
      <c r="N113" s="112">
        <f>'Type Data'!N71</f>
        <v>0.12075707330235957</v>
      </c>
      <c r="O113" s="116">
        <f>'Type Data'!O71</f>
        <v>980420863.57101774</v>
      </c>
      <c r="P113" s="110">
        <f>'Type Data'!P71</f>
        <v>60200772.61062336</v>
      </c>
      <c r="Q113" s="112">
        <f>'Type Data'!Q71</f>
        <v>6.5419972028424617E-2</v>
      </c>
    </row>
    <row r="114" spans="2:17">
      <c r="B114" s="349"/>
      <c r="C114" s="151" t="s">
        <v>75</v>
      </c>
      <c r="D114" s="77">
        <f>'Type Data'!D72</f>
        <v>280421852.32925892</v>
      </c>
      <c r="E114" s="76">
        <f>'Type Data'!E72</f>
        <v>28509089.722003907</v>
      </c>
      <c r="F114" s="78">
        <f>'Type Data'!F72</f>
        <v>0.11317048579412806</v>
      </c>
      <c r="G114" s="95">
        <f>'Type Data'!G72</f>
        <v>15.787411451888987</v>
      </c>
      <c r="H114" s="81">
        <f>'Type Data'!H72</f>
        <v>0.17946265810505579</v>
      </c>
      <c r="I114" s="178">
        <f>'Type Data'!I72</f>
        <v>2.5537190765394082</v>
      </c>
      <c r="J114" s="179">
        <f>'Type Data'!J72</f>
        <v>4.7096672950147855E-2</v>
      </c>
      <c r="K114" s="78">
        <f>'Type Data'!K72</f>
        <v>1.8788898113537008E-2</v>
      </c>
      <c r="L114" s="79">
        <f>'Type Data'!L72</f>
        <v>716118633.77174544</v>
      </c>
      <c r="M114" s="80">
        <f>'Type Data'!M72</f>
        <v>84668459.270337105</v>
      </c>
      <c r="N114" s="78">
        <f>'Type Data'!N72</f>
        <v>0.13408573263471046</v>
      </c>
      <c r="O114" s="77">
        <f>'Type Data'!O72</f>
        <v>173203642.17991239</v>
      </c>
      <c r="P114" s="76">
        <f>'Type Data'!P72</f>
        <v>22073522.831629127</v>
      </c>
      <c r="Q114" s="78">
        <f>'Type Data'!Q72</f>
        <v>0.14605641103716807</v>
      </c>
    </row>
    <row r="115" spans="2:17">
      <c r="B115" s="349"/>
      <c r="C115" s="151" t="s">
        <v>76</v>
      </c>
      <c r="D115" s="77">
        <f>'Type Data'!D73</f>
        <v>92354508.923657358</v>
      </c>
      <c r="E115" s="76">
        <f>'Type Data'!E73</f>
        <v>7482598.3272506595</v>
      </c>
      <c r="F115" s="78">
        <f>'Type Data'!F73</f>
        <v>8.8163425032727574E-2</v>
      </c>
      <c r="G115" s="95">
        <f>'Type Data'!G73</f>
        <v>5.1994472602761626</v>
      </c>
      <c r="H115" s="81">
        <f>'Type Data'!H73</f>
        <v>-5.902563688531437E-2</v>
      </c>
      <c r="I115" s="178">
        <f>'Type Data'!I73</f>
        <v>2.9653784169657382</v>
      </c>
      <c r="J115" s="179">
        <f>'Type Data'!J73</f>
        <v>-4.0643856960592917E-2</v>
      </c>
      <c r="K115" s="78">
        <f>'Type Data'!K73</f>
        <v>-1.3520810312395236E-2</v>
      </c>
      <c r="L115" s="79">
        <f>'Type Data'!L73</f>
        <v>273866067.4716832</v>
      </c>
      <c r="M115" s="80">
        <f>'Type Data'!M73</f>
        <v>18739213.788200468</v>
      </c>
      <c r="N115" s="78">
        <f>'Type Data'!N73</f>
        <v>7.3450573773973793E-2</v>
      </c>
      <c r="O115" s="77">
        <f>'Type Data'!O73</f>
        <v>173599146.04852349</v>
      </c>
      <c r="P115" s="76">
        <f>'Type Data'!P73</f>
        <v>13125534.911274821</v>
      </c>
      <c r="Q115" s="78">
        <f>'Type Data'!Q73</f>
        <v>8.1792481756074592E-2</v>
      </c>
    </row>
    <row r="116" spans="2:17" ht="15" thickBot="1">
      <c r="B116" s="352"/>
      <c r="C116" s="152" t="s">
        <v>77</v>
      </c>
      <c r="D116" s="144">
        <f>'Type Data'!D74</f>
        <v>5550573.0289118029</v>
      </c>
      <c r="E116" s="138">
        <f>'Type Data'!E74</f>
        <v>140439.50457636267</v>
      </c>
      <c r="F116" s="140">
        <f>'Type Data'!F74</f>
        <v>2.5958602305220131E-2</v>
      </c>
      <c r="G116" s="141">
        <f>'Type Data'!G74</f>
        <v>0.3124905547599694</v>
      </c>
      <c r="H116" s="142">
        <f>'Type Data'!H74</f>
        <v>-2.2709163354389716E-2</v>
      </c>
      <c r="I116" s="180">
        <f>'Type Data'!I74</f>
        <v>2.9331049499818325</v>
      </c>
      <c r="J116" s="181">
        <f>'Type Data'!J74</f>
        <v>0.16058277395141296</v>
      </c>
      <c r="K116" s="140">
        <f>'Type Data'!K74</f>
        <v>5.7919383058399415E-2</v>
      </c>
      <c r="L116" s="143">
        <f>'Type Data'!L74</f>
        <v>16280413.226336861</v>
      </c>
      <c r="M116" s="139">
        <f>'Type Data'!M74</f>
        <v>1280698.0548312441</v>
      </c>
      <c r="N116" s="140">
        <f>'Type Data'!N74</f>
        <v>8.5381491594196196E-2</v>
      </c>
      <c r="O116" s="144">
        <f>'Type Data'!O74</f>
        <v>22202292.115647212</v>
      </c>
      <c r="P116" s="138">
        <f>'Type Data'!P74</f>
        <v>561758.01830545068</v>
      </c>
      <c r="Q116" s="140">
        <f>'Type Data'!Q74</f>
        <v>2.5958602305220131E-2</v>
      </c>
    </row>
    <row r="117" spans="2:17" ht="15" thickBot="1">
      <c r="B117" s="94" t="s">
        <v>78</v>
      </c>
      <c r="C117" s="153" t="s">
        <v>79</v>
      </c>
      <c r="D117" s="137">
        <f>Granola!D20</f>
        <v>1989057.6828029999</v>
      </c>
      <c r="E117" s="131">
        <f>Granola!E20</f>
        <v>-556398.52745574713</v>
      </c>
      <c r="F117" s="133">
        <f>Granola!F20</f>
        <v>-0.21858499282499499</v>
      </c>
      <c r="G117" s="134">
        <f>Granola!G20</f>
        <v>0.11198154415969308</v>
      </c>
      <c r="H117" s="135">
        <f>Granola!H20</f>
        <v>-4.5729203701374732E-2</v>
      </c>
      <c r="I117" s="184">
        <f>Granola!I20</f>
        <v>3.6296594544161058</v>
      </c>
      <c r="J117" s="185">
        <f>Granola!J20</f>
        <v>2.3842944147273837E-2</v>
      </c>
      <c r="K117" s="133">
        <f>Granola!K20</f>
        <v>6.6123564744275422E-3</v>
      </c>
      <c r="L117" s="136">
        <f>Granola!L20</f>
        <v>7219602.0237648999</v>
      </c>
      <c r="M117" s="132">
        <f>Granola!M20</f>
        <v>-1958846.0053524217</v>
      </c>
      <c r="N117" s="133">
        <f>Granola!N20</f>
        <v>-0.21341799824308655</v>
      </c>
      <c r="O117" s="137">
        <f>Granola!O20</f>
        <v>2967825.2353150928</v>
      </c>
      <c r="P117" s="131">
        <f>Granola!P20</f>
        <v>-774196.49457324902</v>
      </c>
      <c r="Q117" s="133">
        <f>Granola!Q20</f>
        <v>-0.20689257050261711</v>
      </c>
    </row>
    <row r="118" spans="2:17">
      <c r="B118" s="348" t="s">
        <v>80</v>
      </c>
      <c r="C118" s="154" t="s">
        <v>14</v>
      </c>
      <c r="D118" s="125">
        <f>'NB vs PL'!D37</f>
        <v>1388342419.3974791</v>
      </c>
      <c r="E118" s="117">
        <f>'NB vs PL'!E37</f>
        <v>108964096.05574107</v>
      </c>
      <c r="F118" s="121">
        <f>'NB vs PL'!F37</f>
        <v>8.5169565614592171E-2</v>
      </c>
      <c r="G118" s="122">
        <f>'NB vs PL'!G37</f>
        <v>78.162000675337779</v>
      </c>
      <c r="H118" s="123">
        <f>'NB vs PL'!H37</f>
        <v>-1.1054058344580255</v>
      </c>
      <c r="I118" s="186">
        <f>'NB vs PL'!I37</f>
        <v>2.6731270679211736</v>
      </c>
      <c r="J118" s="187">
        <f>'NB vs PL'!J37</f>
        <v>4.5642102649650962E-2</v>
      </c>
      <c r="K118" s="121">
        <f>'NB vs PL'!K37</f>
        <v>1.7371023337115207E-2</v>
      </c>
      <c r="L118" s="124">
        <f>'NB vs PL'!L37</f>
        <v>3711215700.8345714</v>
      </c>
      <c r="M118" s="118">
        <f>'NB vs PL'!M37</f>
        <v>349668391.35986614</v>
      </c>
      <c r="N118" s="121">
        <f>'NB vs PL'!N37</f>
        <v>0.10402007146361041</v>
      </c>
      <c r="O118" s="125">
        <f>'NB vs PL'!O37</f>
        <v>1141679033.0608621</v>
      </c>
      <c r="P118" s="117">
        <f>'NB vs PL'!P37</f>
        <v>75532363.29340744</v>
      </c>
      <c r="Q118" s="121">
        <f>'NB vs PL'!Q37</f>
        <v>7.0846127868956693E-2</v>
      </c>
    </row>
    <row r="119" spans="2:17" ht="15" thickBot="1">
      <c r="B119" s="350"/>
      <c r="C119" s="155" t="s">
        <v>13</v>
      </c>
      <c r="D119" s="130">
        <f>'NB vs PL'!D38</f>
        <v>387894636.20729434</v>
      </c>
      <c r="E119" s="119">
        <f>'NB vs PL'!E38</f>
        <v>53269954.185749233</v>
      </c>
      <c r="F119" s="126">
        <f>'NB vs PL'!F38</f>
        <v>0.15919314099585577</v>
      </c>
      <c r="G119" s="127">
        <f>'NB vs PL'!G38</f>
        <v>21.837999324656732</v>
      </c>
      <c r="H119" s="128">
        <f>'NB vs PL'!H38</f>
        <v>1.105405834460587</v>
      </c>
      <c r="I119" s="188">
        <f>'NB vs PL'!I38</f>
        <v>1.6644771485804326</v>
      </c>
      <c r="J119" s="189">
        <f>'NB vs PL'!J38</f>
        <v>8.8057599787658702E-2</v>
      </c>
      <c r="K119" s="126">
        <f>'NB vs PL'!K38</f>
        <v>5.5859241186835974E-2</v>
      </c>
      <c r="L119" s="129">
        <f>'NB vs PL'!L38</f>
        <v>645641758.02396154</v>
      </c>
      <c r="M119" s="120">
        <f>'NB vs PL'!M38</f>
        <v>118132867.77663195</v>
      </c>
      <c r="N119" s="126">
        <f>'NB vs PL'!N38</f>
        <v>0.22394479024086927</v>
      </c>
      <c r="O119" s="130">
        <f>'NB vs PL'!O38</f>
        <v>209389488.58981603</v>
      </c>
      <c r="P119" s="119">
        <f>'NB vs PL'!P38</f>
        <v>21225191.672845632</v>
      </c>
      <c r="Q119" s="126">
        <f>'NB vs PL'!Q38</f>
        <v>0.11280137635362082</v>
      </c>
    </row>
    <row r="120" spans="2:17">
      <c r="B120" s="351" t="s">
        <v>62</v>
      </c>
      <c r="C120" s="150" t="s">
        <v>70</v>
      </c>
      <c r="D120" s="116">
        <f>Package!D71</f>
        <v>885721476.84741819</v>
      </c>
      <c r="E120" s="110">
        <f>Package!E71</f>
        <v>46227072.849220872</v>
      </c>
      <c r="F120" s="112">
        <f>Package!F71</f>
        <v>5.5065373430791965E-2</v>
      </c>
      <c r="G120" s="113">
        <f>Package!G71</f>
        <v>49.865048927593698</v>
      </c>
      <c r="H120" s="114">
        <f>Package!H71</f>
        <v>-2.1481382355351784</v>
      </c>
      <c r="I120" s="182">
        <f>Package!I71</f>
        <v>2.5361403770470865</v>
      </c>
      <c r="J120" s="183">
        <f>Package!J71</f>
        <v>6.0179220998797245E-2</v>
      </c>
      <c r="K120" s="112">
        <f>Package!K71</f>
        <v>2.4305397866113999E-2</v>
      </c>
      <c r="L120" s="115">
        <f>Package!L71</f>
        <v>2246314000.2505136</v>
      </c>
      <c r="M120" s="111">
        <f>Package!M71</f>
        <v>167758465.23106742</v>
      </c>
      <c r="N120" s="112">
        <f>Package!N71</f>
        <v>8.0709157106787596E-2</v>
      </c>
      <c r="O120" s="116">
        <f>Package!O71</f>
        <v>878736213.17495418</v>
      </c>
      <c r="P120" s="110">
        <f>Package!P71</f>
        <v>35653770.469909549</v>
      </c>
      <c r="Q120" s="112">
        <f>Package!Q71</f>
        <v>4.2289779342947538E-2</v>
      </c>
    </row>
    <row r="121" spans="2:17">
      <c r="B121" s="349"/>
      <c r="C121" s="151" t="s">
        <v>71</v>
      </c>
      <c r="D121" s="77">
        <f>Package!D72</f>
        <v>481548991.16175455</v>
      </c>
      <c r="E121" s="76">
        <f>Package!E72</f>
        <v>87683928.847729862</v>
      </c>
      <c r="F121" s="78">
        <f>Package!F72</f>
        <v>0.22262428744649695</v>
      </c>
      <c r="G121" s="95">
        <f>Package!G72</f>
        <v>27.110626345860709</v>
      </c>
      <c r="H121" s="81">
        <f>Package!H72</f>
        <v>2.7076319892708405</v>
      </c>
      <c r="I121" s="178">
        <f>Package!I72</f>
        <v>2.1149082952364031</v>
      </c>
      <c r="J121" s="179">
        <f>Package!J72</f>
        <v>2.9525630824601024E-2</v>
      </c>
      <c r="K121" s="78">
        <f>Package!K72</f>
        <v>1.4158375500320442E-2</v>
      </c>
      <c r="L121" s="79">
        <f>Package!L72</f>
        <v>1018431955.9707161</v>
      </c>
      <c r="M121" s="80">
        <f>Package!M72</f>
        <v>197072582.90357494</v>
      </c>
      <c r="N121" s="78">
        <f>Package!N72</f>
        <v>0.23993466120397636</v>
      </c>
      <c r="O121" s="77">
        <f>Package!O72</f>
        <v>215782191.52216423</v>
      </c>
      <c r="P121" s="76">
        <f>Package!P72</f>
        <v>35656943.13173458</v>
      </c>
      <c r="Q121" s="78">
        <f>Package!Q72</f>
        <v>0.19795638562810772</v>
      </c>
    </row>
    <row r="122" spans="2:17" ht="15" customHeight="1">
      <c r="B122" s="349"/>
      <c r="C122" s="151" t="s">
        <v>72</v>
      </c>
      <c r="D122" s="77">
        <f>Package!D73</f>
        <v>93637496.542890549</v>
      </c>
      <c r="E122" s="76">
        <f>Package!E73</f>
        <v>-6845377.3806455135</v>
      </c>
      <c r="F122" s="78">
        <f>Package!F73</f>
        <v>-6.8124816830523835E-2</v>
      </c>
      <c r="G122" s="95">
        <f>Package!G73</f>
        <v>5.2716779130026499</v>
      </c>
      <c r="H122" s="81">
        <f>Package!H73</f>
        <v>-0.95401519844921268</v>
      </c>
      <c r="I122" s="178">
        <f>Package!I73</f>
        <v>2.1288434166658812</v>
      </c>
      <c r="J122" s="179">
        <f>Package!J73</f>
        <v>2.7271106433954362E-2</v>
      </c>
      <c r="K122" s="78">
        <f>Package!K73</f>
        <v>1.2976525385864433E-2</v>
      </c>
      <c r="L122" s="79">
        <f>Package!L73</f>
        <v>199339568.06840676</v>
      </c>
      <c r="M122" s="80">
        <f>Package!M73</f>
        <v>-11832457.421822369</v>
      </c>
      <c r="N122" s="78">
        <f>Package!N73</f>
        <v>-5.6032314859668066E-2</v>
      </c>
      <c r="O122" s="77">
        <f>Package!O73</f>
        <v>41771930.256511293</v>
      </c>
      <c r="P122" s="76">
        <f>Package!P73</f>
        <v>-991717.31433846056</v>
      </c>
      <c r="Q122" s="78">
        <f>Package!Q73</f>
        <v>-2.3190662412400809E-2</v>
      </c>
    </row>
    <row r="123" spans="2:17" ht="15" thickBot="1">
      <c r="B123" s="352"/>
      <c r="C123" s="152" t="s">
        <v>73</v>
      </c>
      <c r="D123" s="144">
        <f>Package!D74</f>
        <v>280421852.32925856</v>
      </c>
      <c r="E123" s="138">
        <f>Package!E74</f>
        <v>28509089.722003341</v>
      </c>
      <c r="F123" s="140">
        <f>Package!F74</f>
        <v>0.11317048579412571</v>
      </c>
      <c r="G123" s="141">
        <f>Package!G74</f>
        <v>15.787411451888961</v>
      </c>
      <c r="H123" s="142">
        <f>Package!H74</f>
        <v>0.17946265810503448</v>
      </c>
      <c r="I123" s="180">
        <f>Package!I74</f>
        <v>2.5537190765394109</v>
      </c>
      <c r="J123" s="181">
        <f>Package!J74</f>
        <v>4.7096672950149632E-2</v>
      </c>
      <c r="K123" s="140">
        <f>Package!K74</f>
        <v>1.8788898113537709E-2</v>
      </c>
      <c r="L123" s="143">
        <f>Package!L74</f>
        <v>716118633.7717452</v>
      </c>
      <c r="M123" s="139">
        <f>Package!M74</f>
        <v>84668459.270336151</v>
      </c>
      <c r="N123" s="140">
        <f>Package!N74</f>
        <v>0.1340857326347088</v>
      </c>
      <c r="O123" s="144">
        <f>Package!O74</f>
        <v>173203642.17991236</v>
      </c>
      <c r="P123" s="138">
        <f>Package!P74</f>
        <v>22073522.831629246</v>
      </c>
      <c r="Q123" s="140">
        <f>Package!Q74</f>
        <v>0.14605641103716901</v>
      </c>
    </row>
    <row r="124" spans="2:17">
      <c r="B124" s="348" t="s">
        <v>81</v>
      </c>
      <c r="C124" s="156" t="s">
        <v>82</v>
      </c>
      <c r="D124" s="116">
        <f>Flavor!D211</f>
        <v>139532946.01820213</v>
      </c>
      <c r="E124" s="110">
        <f>Flavor!E211</f>
        <v>6288399.3948549926</v>
      </c>
      <c r="F124" s="112">
        <f>Flavor!F211</f>
        <v>4.7194422242517041E-2</v>
      </c>
      <c r="G124" s="113">
        <f>Flavor!G211</f>
        <v>7.7885657053510329</v>
      </c>
      <c r="H124" s="114">
        <f>Flavor!H211</f>
        <v>-0.43809491971990688</v>
      </c>
      <c r="I124" s="182">
        <f>Flavor!I211</f>
        <v>2.5730126054196436</v>
      </c>
      <c r="J124" s="183">
        <f>Flavor!J211</f>
        <v>8.923717758022276E-2</v>
      </c>
      <c r="K124" s="112">
        <f>Flavor!K211</f>
        <v>3.5928037849157775E-2</v>
      </c>
      <c r="L124" s="115">
        <f>Flavor!L211</f>
        <v>359020028.97617275</v>
      </c>
      <c r="M124" s="111">
        <f>Flavor!M211</f>
        <v>28070498.17949909</v>
      </c>
      <c r="N124" s="112">
        <f>Flavor!N211</f>
        <v>8.4818063080273218E-2</v>
      </c>
      <c r="O124" s="116">
        <f>Flavor!O211</f>
        <v>131846359.06283581</v>
      </c>
      <c r="P124" s="110">
        <f>Flavor!P211</f>
        <v>3987743.5740922987</v>
      </c>
      <c r="Q124" s="112">
        <f>Flavor!Q211</f>
        <v>3.1188696661926345E-2</v>
      </c>
    </row>
    <row r="125" spans="2:17">
      <c r="B125" s="349"/>
      <c r="C125" s="151" t="s">
        <v>83</v>
      </c>
      <c r="D125" s="77">
        <f>Flavor!D212</f>
        <v>402340552.30338025</v>
      </c>
      <c r="E125" s="76">
        <f>Flavor!E212</f>
        <v>-6338104.656496942</v>
      </c>
      <c r="F125" s="78">
        <f>Flavor!F212</f>
        <v>-1.5508773332195807E-2</v>
      </c>
      <c r="G125" s="95">
        <f>Flavor!G212</f>
        <v>22.458178637848828</v>
      </c>
      <c r="H125" s="81">
        <f>Flavor!H212</f>
        <v>-2.774078146531977</v>
      </c>
      <c r="I125" s="178">
        <f>Flavor!I212</f>
        <v>2.2872202676702225</v>
      </c>
      <c r="J125" s="179">
        <f>Flavor!J212</f>
        <v>6.3041200586161139E-2</v>
      </c>
      <c r="K125" s="78">
        <f>Flavor!K212</f>
        <v>2.8343581467480172E-2</v>
      </c>
      <c r="L125" s="79">
        <f>Flavor!L212</f>
        <v>920241465.7339226</v>
      </c>
      <c r="M125" s="80">
        <f>Flavor!M212</f>
        <v>11266951.759735823</v>
      </c>
      <c r="N125" s="78">
        <f>Flavor!N212</f>
        <v>1.2395233954882682E-2</v>
      </c>
      <c r="O125" s="77">
        <f>Flavor!O212</f>
        <v>214090361.69115782</v>
      </c>
      <c r="P125" s="76">
        <f>Flavor!P212</f>
        <v>8194024.1390744746</v>
      </c>
      <c r="Q125" s="78">
        <f>Flavor!Q212</f>
        <v>3.9796842607759945E-2</v>
      </c>
    </row>
    <row r="126" spans="2:17">
      <c r="B126" s="349"/>
      <c r="C126" s="151" t="s">
        <v>84</v>
      </c>
      <c r="D126" s="77">
        <f>Flavor!D213</f>
        <v>231987803.51413411</v>
      </c>
      <c r="E126" s="76">
        <f>Flavor!E213</f>
        <v>30171492.596523881</v>
      </c>
      <c r="F126" s="78">
        <f>Flavor!F213</f>
        <v>0.14949977263651962</v>
      </c>
      <c r="G126" s="95">
        <f>Flavor!G213</f>
        <v>12.949287620388908</v>
      </c>
      <c r="H126" s="81">
        <f>Flavor!H213</f>
        <v>0.48893302729470278</v>
      </c>
      <c r="I126" s="178">
        <f>Flavor!I213</f>
        <v>2.5361634704570477</v>
      </c>
      <c r="J126" s="179">
        <f>Flavor!J213</f>
        <v>7.4061450796754524E-2</v>
      </c>
      <c r="K126" s="78">
        <f>Flavor!K213</f>
        <v>3.0080577573699852E-2</v>
      </c>
      <c r="L126" s="79">
        <f>Flavor!L213</f>
        <v>588358992.86411405</v>
      </c>
      <c r="M126" s="80">
        <f>Flavor!M213</f>
        <v>91466646.153476238</v>
      </c>
      <c r="N126" s="78">
        <f>Flavor!N213</f>
        <v>0.18407738971826282</v>
      </c>
      <c r="O126" s="77">
        <f>Flavor!O213</f>
        <v>175719266.23057678</v>
      </c>
      <c r="P126" s="76">
        <f>Flavor!P213</f>
        <v>19282515.268555313</v>
      </c>
      <c r="Q126" s="78">
        <f>Flavor!Q213</f>
        <v>0.12326077568075149</v>
      </c>
    </row>
    <row r="127" spans="2:17">
      <c r="B127" s="349"/>
      <c r="C127" s="151" t="s">
        <v>85</v>
      </c>
      <c r="D127" s="77">
        <f>Flavor!D214</f>
        <v>43511807.239070758</v>
      </c>
      <c r="E127" s="76">
        <f>Flavor!E214</f>
        <v>-9661012.1969579607</v>
      </c>
      <c r="F127" s="78">
        <f>Flavor!F214</f>
        <v>-0.1816908017935922</v>
      </c>
      <c r="G127" s="95">
        <f>Flavor!G214</f>
        <v>2.4287781438790979</v>
      </c>
      <c r="H127" s="81">
        <f>Flavor!H214</f>
        <v>-0.85416852120968434</v>
      </c>
      <c r="I127" s="178">
        <f>Flavor!I214</f>
        <v>2.2294740690155677</v>
      </c>
      <c r="J127" s="179">
        <f>Flavor!J214</f>
        <v>0.26359765169570148</v>
      </c>
      <c r="K127" s="78">
        <f>Flavor!K214</f>
        <v>0.13408658315107694</v>
      </c>
      <c r="L127" s="79">
        <f>Flavor!L214</f>
        <v>97008445.935512125</v>
      </c>
      <c r="M127" s="80">
        <f>Flavor!M214</f>
        <v>-7522745.8361841589</v>
      </c>
      <c r="N127" s="78">
        <f>Flavor!N214</f>
        <v>-7.1966517444997491E-2</v>
      </c>
      <c r="O127" s="77">
        <f>Flavor!O214</f>
        <v>26222710.319481615</v>
      </c>
      <c r="P127" s="76">
        <f>Flavor!P214</f>
        <v>-237793.20973544568</v>
      </c>
      <c r="Q127" s="78">
        <f>Flavor!Q214</f>
        <v>-8.9867227761890496E-3</v>
      </c>
    </row>
    <row r="128" spans="2:17">
      <c r="B128" s="349"/>
      <c r="C128" s="151" t="s">
        <v>86</v>
      </c>
      <c r="D128" s="77">
        <f>Flavor!D215</f>
        <v>300893721.45181322</v>
      </c>
      <c r="E128" s="76">
        <f>Flavor!E215</f>
        <v>63686514.87419787</v>
      </c>
      <c r="F128" s="78">
        <f>Flavor!F215</f>
        <v>0.26848473869346517</v>
      </c>
      <c r="G128" s="95">
        <f>Flavor!G215</f>
        <v>16.795535296368815</v>
      </c>
      <c r="H128" s="81">
        <f>Flavor!H215</f>
        <v>2.1501090047294404</v>
      </c>
      <c r="I128" s="178">
        <f>Flavor!I215</f>
        <v>2.2647728868512105</v>
      </c>
      <c r="J128" s="179">
        <f>Flavor!J215</f>
        <v>2.3008202270430544E-2</v>
      </c>
      <c r="K128" s="78">
        <f>Flavor!K215</f>
        <v>1.0263433280345917E-2</v>
      </c>
      <c r="L128" s="79">
        <f>Flavor!L215</f>
        <v>681455942.16782701</v>
      </c>
      <c r="M128" s="80">
        <f>Flavor!M215</f>
        <v>149693203.53407127</v>
      </c>
      <c r="N128" s="78">
        <f>Flavor!N215</f>
        <v>0.28150374717618265</v>
      </c>
      <c r="O128" s="77">
        <f>Flavor!O215</f>
        <v>152990329.17625254</v>
      </c>
      <c r="P128" s="76">
        <f>Flavor!P215</f>
        <v>26550242.553618193</v>
      </c>
      <c r="Q128" s="78">
        <f>Flavor!Q215</f>
        <v>0.20998279313789531</v>
      </c>
    </row>
    <row r="129" spans="2:17">
      <c r="B129" s="349"/>
      <c r="C129" s="151" t="s">
        <v>87</v>
      </c>
      <c r="D129" s="77">
        <f>Flavor!D216</f>
        <v>47168858.756917737</v>
      </c>
      <c r="E129" s="76">
        <f>Flavor!E216</f>
        <v>3889431.4096105248</v>
      </c>
      <c r="F129" s="78">
        <f>Flavor!F216</f>
        <v>8.986790371320659E-2</v>
      </c>
      <c r="G129" s="95">
        <f>Flavor!G216</f>
        <v>2.6329104785528687</v>
      </c>
      <c r="H129" s="81">
        <f>Flavor!H216</f>
        <v>-3.9207591991298418E-2</v>
      </c>
      <c r="I129" s="178">
        <f>Flavor!I216</f>
        <v>2.4976736344687858</v>
      </c>
      <c r="J129" s="179">
        <f>Flavor!J216</f>
        <v>0.14273515841643647</v>
      </c>
      <c r="K129" s="78">
        <f>Flavor!K216</f>
        <v>6.0610992545209713E-2</v>
      </c>
      <c r="L129" s="79">
        <f>Flavor!L216</f>
        <v>117812414.88513555</v>
      </c>
      <c r="M129" s="80">
        <f>Flavor!M216</f>
        <v>15892026.203449532</v>
      </c>
      <c r="N129" s="78">
        <f>Flavor!N216</f>
        <v>0.15592587910043124</v>
      </c>
      <c r="O129" s="77">
        <f>Flavor!O216</f>
        <v>65076450.972519442</v>
      </c>
      <c r="P129" s="76">
        <f>Flavor!P216</f>
        <v>6158469.2480147779</v>
      </c>
      <c r="Q129" s="78">
        <f>Flavor!Q216</f>
        <v>0.10452614070881182</v>
      </c>
    </row>
    <row r="130" spans="2:17">
      <c r="B130" s="349"/>
      <c r="C130" s="151" t="s">
        <v>88</v>
      </c>
      <c r="D130" s="77">
        <f>Flavor!D217</f>
        <v>3003501.5410910305</v>
      </c>
      <c r="E130" s="76">
        <f>Flavor!E217</f>
        <v>209295.1327496632</v>
      </c>
      <c r="F130" s="78">
        <f>Flavor!F217</f>
        <v>7.4903246991656638E-2</v>
      </c>
      <c r="G130" s="95">
        <f>Flavor!G217</f>
        <v>0.16765194003614708</v>
      </c>
      <c r="H130" s="81">
        <f>Flavor!H217</f>
        <v>-4.8653480657213366E-3</v>
      </c>
      <c r="I130" s="178">
        <f>Flavor!I217</f>
        <v>3.3898956149169233</v>
      </c>
      <c r="J130" s="179">
        <f>Flavor!J217</f>
        <v>0.14559845980267561</v>
      </c>
      <c r="K130" s="78">
        <f>Flavor!K217</f>
        <v>4.4878274967247375E-2</v>
      </c>
      <c r="L130" s="79">
        <f>Flavor!L217</f>
        <v>10181556.703540705</v>
      </c>
      <c r="M130" s="80">
        <f>Flavor!M217</f>
        <v>1116320.8021568079</v>
      </c>
      <c r="N130" s="78">
        <f>Flavor!N217</f>
        <v>0.12314305047333524</v>
      </c>
      <c r="O130" s="77">
        <f>Flavor!O217</f>
        <v>6129692.3335089087</v>
      </c>
      <c r="P130" s="76">
        <f>Flavor!P217</f>
        <v>583026.18509436399</v>
      </c>
      <c r="Q130" s="78">
        <f>Flavor!Q217</f>
        <v>0.10511290376851251</v>
      </c>
    </row>
    <row r="131" spans="2:17">
      <c r="B131" s="349"/>
      <c r="C131" s="151" t="s">
        <v>89</v>
      </c>
      <c r="D131" s="77">
        <f>Flavor!D218</f>
        <v>24742189.759331096</v>
      </c>
      <c r="E131" s="76">
        <f>Flavor!E218</f>
        <v>-1599646.4615743756</v>
      </c>
      <c r="F131" s="78">
        <f>Flavor!F218</f>
        <v>-6.0726459923278256E-2</v>
      </c>
      <c r="G131" s="95">
        <f>Flavor!G218</f>
        <v>1.3810800684282485</v>
      </c>
      <c r="H131" s="81">
        <f>Flavor!H218</f>
        <v>-0.24529303517927548</v>
      </c>
      <c r="I131" s="178">
        <f>Flavor!I218</f>
        <v>2.6255005866301149</v>
      </c>
      <c r="J131" s="179">
        <f>Flavor!J218</f>
        <v>9.7701833001432536E-2</v>
      </c>
      <c r="K131" s="78">
        <f>Flavor!K218</f>
        <v>3.8650953862992651E-2</v>
      </c>
      <c r="L131" s="79">
        <f>Flavor!L218</f>
        <v>64960633.727637418</v>
      </c>
      <c r="M131" s="80">
        <f>Flavor!M218</f>
        <v>-1626227.0398583189</v>
      </c>
      <c r="N131" s="78">
        <f>Flavor!N218</f>
        <v>-2.4422641661043118E-2</v>
      </c>
      <c r="O131" s="77">
        <f>Flavor!O218</f>
        <v>33770042.496803805</v>
      </c>
      <c r="P131" s="76">
        <f>Flavor!P218</f>
        <v>-968009.605632402</v>
      </c>
      <c r="Q131" s="78">
        <f>Flavor!Q218</f>
        <v>-2.7865972530005927E-2</v>
      </c>
    </row>
    <row r="132" spans="2:17">
      <c r="B132" s="349"/>
      <c r="C132" s="151" t="s">
        <v>90</v>
      </c>
      <c r="D132" s="77">
        <f>Flavor!D219</f>
        <v>13147514.149781425</v>
      </c>
      <c r="E132" s="76">
        <f>Flavor!E219</f>
        <v>-1075335.759129554</v>
      </c>
      <c r="F132" s="78">
        <f>Flavor!F219</f>
        <v>-7.5606208742723835E-2</v>
      </c>
      <c r="G132" s="95">
        <f>Flavor!G219</f>
        <v>0.73387884897267841</v>
      </c>
      <c r="H132" s="81">
        <f>Flavor!H219</f>
        <v>-0.14425509562081706</v>
      </c>
      <c r="I132" s="178">
        <f>Flavor!I219</f>
        <v>2.3942637730927809</v>
      </c>
      <c r="J132" s="179">
        <f>Flavor!J219</f>
        <v>-5.9258986740293729E-3</v>
      </c>
      <c r="K132" s="78">
        <f>Flavor!K219</f>
        <v>-2.4689293282673126E-3</v>
      </c>
      <c r="L132" s="79">
        <f>Flavor!L219</f>
        <v>31478616.835046399</v>
      </c>
      <c r="M132" s="80">
        <f>Flavor!M219</f>
        <v>-2658920.6194112487</v>
      </c>
      <c r="N132" s="78">
        <f>Flavor!N219</f>
        <v>-7.7888471684827085E-2</v>
      </c>
      <c r="O132" s="77">
        <f>Flavor!O219</f>
        <v>5886074.5717779323</v>
      </c>
      <c r="P132" s="76">
        <f>Flavor!P219</f>
        <v>-647630.87002535537</v>
      </c>
      <c r="Q132" s="78">
        <f>Flavor!Q219</f>
        <v>-9.9121528479344911E-2</v>
      </c>
    </row>
    <row r="133" spans="2:17">
      <c r="B133" s="349"/>
      <c r="C133" s="151" t="s">
        <v>91</v>
      </c>
      <c r="D133" s="77">
        <f>Flavor!D220</f>
        <v>5146808.4023918146</v>
      </c>
      <c r="E133" s="76">
        <f>Flavor!E220</f>
        <v>-481611.35575726535</v>
      </c>
      <c r="F133" s="78">
        <f>Flavor!F220</f>
        <v>-8.5567775050886474E-2</v>
      </c>
      <c r="G133" s="95">
        <f>Flavor!G220</f>
        <v>0.28728882001568401</v>
      </c>
      <c r="H133" s="81">
        <f>Flavor!H220</f>
        <v>-6.0215827485012252E-2</v>
      </c>
      <c r="I133" s="178">
        <f>Flavor!I220</f>
        <v>3.5000697615001179</v>
      </c>
      <c r="J133" s="179">
        <f>Flavor!J220</f>
        <v>0.13620863114354709</v>
      </c>
      <c r="K133" s="78">
        <f>Flavor!K220</f>
        <v>4.0491752145876754E-2</v>
      </c>
      <c r="L133" s="79">
        <f>Flavor!L220</f>
        <v>18014188.457446322</v>
      </c>
      <c r="M133" s="80">
        <f>Flavor!M220</f>
        <v>-919033.99232229963</v>
      </c>
      <c r="N133" s="78">
        <f>Flavor!N220</f>
        <v>-4.8540812044044354E-2</v>
      </c>
      <c r="O133" s="77">
        <f>Flavor!O220</f>
        <v>11908853.956239721</v>
      </c>
      <c r="P133" s="76">
        <f>Flavor!P220</f>
        <v>-308814.05858960561</v>
      </c>
      <c r="Q133" s="78">
        <f>Flavor!Q220</f>
        <v>-2.5276023068786877E-2</v>
      </c>
    </row>
    <row r="134" spans="2:17">
      <c r="B134" s="349"/>
      <c r="C134" s="151" t="s">
        <v>92</v>
      </c>
      <c r="D134" s="77">
        <f>Flavor!D221</f>
        <v>2329166.7391126989</v>
      </c>
      <c r="E134" s="76">
        <f>Flavor!E221</f>
        <v>-324812.64133370575</v>
      </c>
      <c r="F134" s="78">
        <f>Flavor!F221</f>
        <v>-0.12238702520705778</v>
      </c>
      <c r="G134" s="95">
        <f>Flavor!G221</f>
        <v>0.13001136078593925</v>
      </c>
      <c r="H134" s="81">
        <f>Flavor!H221</f>
        <v>-3.3848160839262897E-2</v>
      </c>
      <c r="I134" s="178">
        <f>Flavor!I221</f>
        <v>2.949998201921042</v>
      </c>
      <c r="J134" s="179">
        <f>Flavor!J221</f>
        <v>9.4041450398165694E-3</v>
      </c>
      <c r="K134" s="78">
        <f>Flavor!K221</f>
        <v>3.198042592043644E-3</v>
      </c>
      <c r="L134" s="79">
        <f>Flavor!L221</f>
        <v>6871037.6923567588</v>
      </c>
      <c r="M134" s="80">
        <f>Flavor!M221</f>
        <v>-933238.30086925533</v>
      </c>
      <c r="N134" s="78">
        <f>Flavor!N221</f>
        <v>-0.11958038153433978</v>
      </c>
      <c r="O134" s="77">
        <f>Flavor!O221</f>
        <v>3908867.8171169423</v>
      </c>
      <c r="P134" s="76">
        <f>Flavor!P221</f>
        <v>-153762.94907073677</v>
      </c>
      <c r="Q134" s="78">
        <f>Flavor!Q221</f>
        <v>-3.7848123031625137E-2</v>
      </c>
    </row>
    <row r="135" spans="2:17">
      <c r="B135" s="349"/>
      <c r="C135" s="151" t="s">
        <v>93</v>
      </c>
      <c r="D135" s="77">
        <f>Flavor!D222</f>
        <v>14185557.692282807</v>
      </c>
      <c r="E135" s="76">
        <f>Flavor!E222</f>
        <v>-840512.60185517184</v>
      </c>
      <c r="F135" s="78">
        <f>Flavor!F222</f>
        <v>-5.593695393419499E-2</v>
      </c>
      <c r="G135" s="95">
        <f>Flavor!G222</f>
        <v>0.79182122435069624</v>
      </c>
      <c r="H135" s="81">
        <f>Flavor!H222</f>
        <v>-0.13590440473462406</v>
      </c>
      <c r="I135" s="178">
        <f>Flavor!I222</f>
        <v>2.3512164873796384</v>
      </c>
      <c r="J135" s="179">
        <f>Flavor!J222</f>
        <v>0.12634753670145615</v>
      </c>
      <c r="K135" s="78">
        <f>Flavor!K222</f>
        <v>5.6788754529988397E-2</v>
      </c>
      <c r="L135" s="79">
        <f>Flavor!L222</f>
        <v>33353317.128770389</v>
      </c>
      <c r="M135" s="80">
        <f>Flavor!M222</f>
        <v>-77720.119364984334</v>
      </c>
      <c r="N135" s="78">
        <f>Flavor!N222</f>
        <v>-2.3247893503310071E-3</v>
      </c>
      <c r="O135" s="77">
        <f>Flavor!O222</f>
        <v>12794699.035231784</v>
      </c>
      <c r="P135" s="76">
        <f>Flavor!P222</f>
        <v>-1703932.7940482274</v>
      </c>
      <c r="Q135" s="78">
        <f>Flavor!Q222</f>
        <v>-0.11752369562258504</v>
      </c>
    </row>
    <row r="136" spans="2:17" ht="15" thickBot="1">
      <c r="B136" s="350"/>
      <c r="C136" s="157" t="s">
        <v>94</v>
      </c>
      <c r="D136" s="144">
        <f>Flavor!D223</f>
        <v>5059283.4501921767</v>
      </c>
      <c r="E136" s="138">
        <f>Flavor!E223</f>
        <v>-107346.25555769168</v>
      </c>
      <c r="F136" s="140">
        <f>Flavor!F223</f>
        <v>-2.0776843255909661E-2</v>
      </c>
      <c r="G136" s="141">
        <f>Flavor!G223</f>
        <v>0.28240327964319262</v>
      </c>
      <c r="H136" s="142">
        <f>Flavor!H223</f>
        <v>-3.6589956791196032E-2</v>
      </c>
      <c r="I136" s="180">
        <f>Flavor!I223</f>
        <v>2.3882214834207356</v>
      </c>
      <c r="J136" s="181">
        <f>Flavor!J223</f>
        <v>0.16627600753370775</v>
      </c>
      <c r="K136" s="140">
        <f>Flavor!K223</f>
        <v>7.4833522846607353E-2</v>
      </c>
      <c r="L136" s="143">
        <f>Flavor!L223</f>
        <v>12082689.426463937</v>
      </c>
      <c r="M136" s="139">
        <f>Flavor!M223</f>
        <v>602719.92618949153</v>
      </c>
      <c r="N136" s="140">
        <f>Flavor!N223</f>
        <v>5.2501875216226193E-2</v>
      </c>
      <c r="O136" s="144">
        <f>Flavor!O223</f>
        <v>12782323.780681647</v>
      </c>
      <c r="P136" s="138">
        <f>Flavor!P223</f>
        <v>626951.65899461322</v>
      </c>
      <c r="Q136" s="140">
        <f>Flavor!Q223</f>
        <v>5.1578154310556734E-2</v>
      </c>
    </row>
    <row r="137" spans="2:17">
      <c r="B137" s="351" t="s">
        <v>95</v>
      </c>
      <c r="C137" s="221" t="s">
        <v>144</v>
      </c>
      <c r="D137" s="116">
        <f>Fat!D71</f>
        <v>370341190.27955019</v>
      </c>
      <c r="E137" s="110">
        <f>Fat!E71</f>
        <v>41538753.592123389</v>
      </c>
      <c r="F137" s="112">
        <f>Fat!F71</f>
        <v>0.12633347249677424</v>
      </c>
      <c r="G137" s="113">
        <f>Fat!G71</f>
        <v>20.84976152878626</v>
      </c>
      <c r="H137" s="114">
        <f>Fat!H71</f>
        <v>0.47790127853892628</v>
      </c>
      <c r="I137" s="182">
        <f>Fat!I71</f>
        <v>2.7066156197588653</v>
      </c>
      <c r="J137" s="183">
        <f>Fat!J71</f>
        <v>4.1637526399775915E-3</v>
      </c>
      <c r="K137" s="112">
        <f>Fat!K71</f>
        <v>1.5407314707945609E-3</v>
      </c>
      <c r="L137" s="115">
        <f>Fat!L71</f>
        <v>1002371250.2507206</v>
      </c>
      <c r="M137" s="111">
        <f>Fat!M71</f>
        <v>113798491.31154418</v>
      </c>
      <c r="N137" s="112">
        <f>Fat!N71</f>
        <v>0.12806884992445935</v>
      </c>
      <c r="O137" s="116">
        <f>Fat!O71</f>
        <v>272010221.95907229</v>
      </c>
      <c r="P137" s="110">
        <f>Fat!P71</f>
        <v>27612865.560703307</v>
      </c>
      <c r="Q137" s="112">
        <f>Fat!Q71</f>
        <v>0.11298348708688236</v>
      </c>
    </row>
    <row r="138" spans="2:17">
      <c r="B138" s="349"/>
      <c r="C138" s="222" t="s">
        <v>97</v>
      </c>
      <c r="D138" s="77">
        <f>Fat!D72</f>
        <v>21092787.052250497</v>
      </c>
      <c r="E138" s="76">
        <f>Fat!E72</f>
        <v>4570346.5413833242</v>
      </c>
      <c r="F138" s="78">
        <f>Fat!F72</f>
        <v>0.27661449519986508</v>
      </c>
      <c r="G138" s="95">
        <f>Fat!G72</f>
        <v>1.1874984245876836</v>
      </c>
      <c r="H138" s="81">
        <f>Fat!H72</f>
        <v>0.16380513182662559</v>
      </c>
      <c r="I138" s="178">
        <f>Fat!I72</f>
        <v>3.0483558988164914</v>
      </c>
      <c r="J138" s="179">
        <f>Fat!J72</f>
        <v>0.14821675066128925</v>
      </c>
      <c r="K138" s="78">
        <f>Fat!K72</f>
        <v>5.1106772154560554E-2</v>
      </c>
      <c r="L138" s="79">
        <f>Fat!L72</f>
        <v>64298321.83320792</v>
      </c>
      <c r="M138" s="80">
        <f>Fat!M72</f>
        <v>16380945.284576595</v>
      </c>
      <c r="N138" s="78">
        <f>Fat!N72</f>
        <v>0.34185814133525405</v>
      </c>
      <c r="O138" s="77">
        <f>Fat!O72</f>
        <v>19150896.107172165</v>
      </c>
      <c r="P138" s="76">
        <f>Fat!P72</f>
        <v>6357366.618575206</v>
      </c>
      <c r="Q138" s="78">
        <f>Fat!Q72</f>
        <v>0.49692046469597073</v>
      </c>
    </row>
    <row r="139" spans="2:17">
      <c r="B139" s="349"/>
      <c r="C139" s="222" t="s">
        <v>59</v>
      </c>
      <c r="D139" s="77">
        <f>Fat!D73</f>
        <v>721983491.08819687</v>
      </c>
      <c r="E139" s="76">
        <f>Fat!E73</f>
        <v>17557554.876320481</v>
      </c>
      <c r="F139" s="78">
        <f>Fat!F73</f>
        <v>2.4924628656829498E-2</v>
      </c>
      <c r="G139" s="95">
        <f>Fat!G73</f>
        <v>40.646798174263751</v>
      </c>
      <c r="H139" s="81">
        <f>Fat!H73</f>
        <v>-2.9978501858094901</v>
      </c>
      <c r="I139" s="178">
        <f>Fat!I73</f>
        <v>2.3046464450766653</v>
      </c>
      <c r="J139" s="179">
        <f>Fat!J73</f>
        <v>7.081897934230641E-2</v>
      </c>
      <c r="K139" s="78">
        <f>Fat!K73</f>
        <v>3.1702976361706187E-2</v>
      </c>
      <c r="L139" s="79">
        <f>Fat!L73</f>
        <v>1663916686.1404531</v>
      </c>
      <c r="M139" s="80">
        <f>Fat!M73</f>
        <v>90350682.254724026</v>
      </c>
      <c r="N139" s="78">
        <f>Fat!N73</f>
        <v>5.7417789931667337E-2</v>
      </c>
      <c r="O139" s="77">
        <f>Fat!O73</f>
        <v>525707707.05117786</v>
      </c>
      <c r="P139" s="76">
        <f>Fat!P73</f>
        <v>3792878.6590039134</v>
      </c>
      <c r="Q139" s="78">
        <f>Fat!Q73</f>
        <v>7.2672368223151776E-3</v>
      </c>
    </row>
    <row r="140" spans="2:17" ht="15" thickBot="1">
      <c r="B140" s="352"/>
      <c r="C140" s="223" t="s">
        <v>15</v>
      </c>
      <c r="D140" s="109">
        <f>Fat!D74</f>
        <v>661847051.59742355</v>
      </c>
      <c r="E140" s="103">
        <f>Fat!E74</f>
        <v>98036087.274742365</v>
      </c>
      <c r="F140" s="105">
        <f>Fat!F74</f>
        <v>0.17388112945358436</v>
      </c>
      <c r="G140" s="106">
        <f>Fat!G74</f>
        <v>37.261189293905453</v>
      </c>
      <c r="H140" s="107">
        <f>Fat!H74</f>
        <v>2.3287286696619702</v>
      </c>
      <c r="I140" s="190">
        <f>Fat!I74</f>
        <v>2.4484903128713436</v>
      </c>
      <c r="J140" s="191">
        <f>Fat!J74</f>
        <v>8.0021468224726888E-3</v>
      </c>
      <c r="K140" s="105">
        <f>Fat!K74</f>
        <v>3.2789123642537857E-3</v>
      </c>
      <c r="L140" s="108">
        <f>Fat!L74</f>
        <v>1620526094.4387519</v>
      </c>
      <c r="M140" s="104">
        <f>Fat!M74</f>
        <v>244552108.12064624</v>
      </c>
      <c r="N140" s="105">
        <f>Fat!N74</f>
        <v>0.17773018280311387</v>
      </c>
      <c r="O140" s="109">
        <f>Fat!O74</f>
        <v>532557118.79768217</v>
      </c>
      <c r="P140" s="103">
        <f>Fat!P74</f>
        <v>58198477.53354466</v>
      </c>
      <c r="Q140" s="105">
        <f>Fat!Q74</f>
        <v>0.12268876852005728</v>
      </c>
    </row>
    <row r="141" spans="2:17" hidden="1">
      <c r="B141" s="348" t="s">
        <v>98</v>
      </c>
      <c r="C141" s="154" t="s">
        <v>99</v>
      </c>
      <c r="D141" s="125">
        <f>Organic!D20</f>
        <v>156605799.14859235</v>
      </c>
      <c r="E141" s="117">
        <f>Organic!E20</f>
        <v>26003469.998893872</v>
      </c>
      <c r="F141" s="121">
        <f>Organic!F20</f>
        <v>0.19910418266038946</v>
      </c>
      <c r="G141" s="122">
        <f>Organic!G20</f>
        <v>8.8167172649859431</v>
      </c>
      <c r="H141" s="123">
        <f>Organic!H20</f>
        <v>0.72489037769388176</v>
      </c>
      <c r="I141" s="186">
        <f>Organic!I20</f>
        <v>2.5808475260271653</v>
      </c>
      <c r="J141" s="187">
        <f>Organic!J20</f>
        <v>5.4700759175065894E-2</v>
      </c>
      <c r="K141" s="121">
        <f>Organic!K20</f>
        <v>2.1653832585202485E-2</v>
      </c>
      <c r="L141" s="124">
        <f>Organic!L20</f>
        <v>404175689.29415172</v>
      </c>
      <c r="M141" s="118">
        <f>Organic!M20</f>
        <v>74255037.769287229</v>
      </c>
      <c r="N141" s="121">
        <f>Organic!N20</f>
        <v>0.22506938388393366</v>
      </c>
      <c r="O141" s="125">
        <f>Organic!O20</f>
        <v>61896796.476376623</v>
      </c>
      <c r="P141" s="117">
        <f>Organic!P20</f>
        <v>9794575.6514004618</v>
      </c>
      <c r="Q141" s="121">
        <f>Organic!Q20</f>
        <v>0.18798768068452951</v>
      </c>
    </row>
    <row r="142" spans="2:17" hidden="1">
      <c r="B142" s="34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0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51" t="s">
        <v>63</v>
      </c>
      <c r="C144" s="150" t="s">
        <v>102</v>
      </c>
      <c r="D144" s="116">
        <f>Size!D122</f>
        <v>179695031.13208738</v>
      </c>
      <c r="E144" s="110">
        <f>Size!E122</f>
        <v>4291859.6964560449</v>
      </c>
      <c r="F144" s="112">
        <f>Size!F122</f>
        <v>2.4468541026529001E-2</v>
      </c>
      <c r="G144" s="113">
        <f>Size!G122</f>
        <v>10.116613126894544</v>
      </c>
      <c r="H144" s="114">
        <f>Size!H122</f>
        <v>-0.75097329349982012</v>
      </c>
      <c r="I144" s="182">
        <f>Size!I122</f>
        <v>3.3723085829848776</v>
      </c>
      <c r="J144" s="183">
        <f>Size!J122</f>
        <v>0.10735388589142358</v>
      </c>
      <c r="K144" s="112">
        <f>Size!K122</f>
        <v>3.2880666303576202E-2</v>
      </c>
      <c r="L144" s="115">
        <f>Size!L122</f>
        <v>605987095.80647302</v>
      </c>
      <c r="M144" s="111">
        <f>Size!M122</f>
        <v>33303687.342620134</v>
      </c>
      <c r="N144" s="112">
        <f>Size!N122</f>
        <v>5.8153749262533812E-2</v>
      </c>
      <c r="O144" s="116">
        <f>Size!O122</f>
        <v>544839563.11384332</v>
      </c>
      <c r="P144" s="110">
        <f>Size!P122</f>
        <v>14595430.283051252</v>
      </c>
      <c r="Q144" s="112">
        <f>Size!Q122</f>
        <v>2.7525868518584528E-2</v>
      </c>
    </row>
    <row r="145" spans="1:17">
      <c r="B145" s="349"/>
      <c r="C145" s="151" t="s">
        <v>103</v>
      </c>
      <c r="D145" s="77">
        <f>Size!D123</f>
        <v>340272928.46012014</v>
      </c>
      <c r="E145" s="76">
        <f>Size!E123</f>
        <v>-3693558.7841730118</v>
      </c>
      <c r="F145" s="78">
        <f>Size!F123</f>
        <v>-1.0738135606652164E-2</v>
      </c>
      <c r="G145" s="95">
        <f>Size!G123</f>
        <v>19.15695471988932</v>
      </c>
      <c r="H145" s="81">
        <f>Size!H123</f>
        <v>-2.1544360334906258</v>
      </c>
      <c r="I145" s="178">
        <f>Size!I123</f>
        <v>2.5902517649278143</v>
      </c>
      <c r="J145" s="179">
        <f>Size!J123</f>
        <v>3.9036737745624439E-2</v>
      </c>
      <c r="K145" s="78">
        <f>Size!K123</f>
        <v>1.5301233855125261E-2</v>
      </c>
      <c r="L145" s="79">
        <f>Size!L123</f>
        <v>881392553.50098205</v>
      </c>
      <c r="M145" s="80">
        <f>Size!M123</f>
        <v>3860082.3962703943</v>
      </c>
      <c r="N145" s="78">
        <f>Size!N123</f>
        <v>4.3987915243876938E-3</v>
      </c>
      <c r="O145" s="77">
        <f>Size!O123</f>
        <v>169963555.69983149</v>
      </c>
      <c r="P145" s="76">
        <f>Size!P123</f>
        <v>-762387.1074397862</v>
      </c>
      <c r="Q145" s="78">
        <f>Size!Q123</f>
        <v>-4.4655609739430646E-3</v>
      </c>
    </row>
    <row r="146" spans="1:17">
      <c r="B146" s="349"/>
      <c r="C146" s="151" t="s">
        <v>104</v>
      </c>
      <c r="D146" s="77">
        <f>Size!D124</f>
        <v>547753938.11797869</v>
      </c>
      <c r="E146" s="76">
        <f>Size!E124</f>
        <v>43581458.517278612</v>
      </c>
      <c r="F146" s="78">
        <f>Size!F124</f>
        <v>8.6441565695522929E-2</v>
      </c>
      <c r="G146" s="95">
        <f>Size!G124</f>
        <v>30.837884863934995</v>
      </c>
      <c r="H146" s="81">
        <f>Size!H124</f>
        <v>-0.3995092378919054</v>
      </c>
      <c r="I146" s="178">
        <f>Size!I124</f>
        <v>2.2949144284232519</v>
      </c>
      <c r="J146" s="179">
        <f>Size!J124</f>
        <v>7.8012147414996402E-2</v>
      </c>
      <c r="K146" s="78">
        <f>Size!K124</f>
        <v>3.5189709570561757E-2</v>
      </c>
      <c r="L146" s="79">
        <f>Size!L124</f>
        <v>1257048415.8126063</v>
      </c>
      <c r="M146" s="80">
        <f>Size!M124</f>
        <v>139347295.7642262</v>
      </c>
      <c r="N146" s="78">
        <f>Size!N124</f>
        <v>0.12467312885773479</v>
      </c>
      <c r="O146" s="77">
        <f>Size!O124</f>
        <v>239812528.9570511</v>
      </c>
      <c r="P146" s="76">
        <f>Size!P124</f>
        <v>18234004.992916226</v>
      </c>
      <c r="Q146" s="78">
        <f>Size!Q124</f>
        <v>8.2291391181338575E-2</v>
      </c>
    </row>
    <row r="147" spans="1:17">
      <c r="B147" s="349"/>
      <c r="C147" s="151" t="s">
        <v>105</v>
      </c>
      <c r="D147" s="77">
        <f>Size!D125</f>
        <v>322952743.25514781</v>
      </c>
      <c r="E147" s="76">
        <f>Size!E125</f>
        <v>50627408.579888225</v>
      </c>
      <c r="F147" s="78">
        <f>Size!F125</f>
        <v>0.18590781735478268</v>
      </c>
      <c r="G147" s="95">
        <f>Size!G125</f>
        <v>18.181849220861537</v>
      </c>
      <c r="H147" s="81">
        <f>Size!H125</f>
        <v>1.3091833230714691</v>
      </c>
      <c r="I147" s="178">
        <f>Size!I125</f>
        <v>2.1257371364472148</v>
      </c>
      <c r="J147" s="179">
        <f>Size!J125</f>
        <v>5.1634179156436311E-2</v>
      </c>
      <c r="K147" s="78">
        <f>Size!K125</f>
        <v>2.4894703985129829E-2</v>
      </c>
      <c r="L147" s="79">
        <f>Size!L125</f>
        <v>686512639.65497053</v>
      </c>
      <c r="M147" s="80">
        <f>Size!M125</f>
        <v>121681857.65981364</v>
      </c>
      <c r="N147" s="78">
        <f>Size!N125</f>
        <v>0.21543064142148152</v>
      </c>
      <c r="O147" s="77">
        <f>Size!O125</f>
        <v>158942250.22320718</v>
      </c>
      <c r="P147" s="76">
        <f>Size!P125</f>
        <v>23522221.457970321</v>
      </c>
      <c r="Q147" s="78">
        <f>Size!Q125</f>
        <v>0.1736982459127096</v>
      </c>
    </row>
    <row r="148" spans="1:17">
      <c r="B148" s="349"/>
      <c r="C148" s="151" t="s">
        <v>106</v>
      </c>
      <c r="D148" s="77">
        <f>Size!D126</f>
        <v>229431551.92039251</v>
      </c>
      <c r="E148" s="76">
        <f>Size!E126</f>
        <v>13634413.164615333</v>
      </c>
      <c r="F148" s="78">
        <f>Size!F126</f>
        <v>6.3181621606418645E-2</v>
      </c>
      <c r="G148" s="95">
        <f>Size!G126</f>
        <v>12.916719150545097</v>
      </c>
      <c r="H148" s="81">
        <f>Size!H126</f>
        <v>-0.45358673108413683</v>
      </c>
      <c r="I148" s="178">
        <f>Size!I126</f>
        <v>3.4451547424410252</v>
      </c>
      <c r="J148" s="179">
        <f>Size!J126</f>
        <v>0.10160240600345816</v>
      </c>
      <c r="K148" s="78">
        <f>Size!K126</f>
        <v>3.0387562622008129E-2</v>
      </c>
      <c r="L148" s="79">
        <f>Size!L126</f>
        <v>790427199.16414452</v>
      </c>
      <c r="M148" s="80">
        <f>Size!M126</f>
        <v>68898171.680723906</v>
      </c>
      <c r="N148" s="78">
        <f>Size!N126</f>
        <v>9.5489119711551815E-2</v>
      </c>
      <c r="O148" s="77">
        <f>Size!O126</f>
        <v>656343731.08099818</v>
      </c>
      <c r="P148" s="76">
        <f>Size!P126</f>
        <v>35845915.926732183</v>
      </c>
      <c r="Q148" s="78">
        <f>Size!Q126</f>
        <v>5.7769608613078352E-2</v>
      </c>
    </row>
    <row r="149" spans="1:17" ht="15" customHeight="1">
      <c r="B149" s="349"/>
      <c r="C149" s="151" t="s">
        <v>107</v>
      </c>
      <c r="D149" s="77">
        <f>Size!D127</f>
        <v>496091446.40113002</v>
      </c>
      <c r="E149" s="76">
        <f>Size!E127</f>
        <v>93115558.826028049</v>
      </c>
      <c r="F149" s="78">
        <f>Size!F127</f>
        <v>0.23106980267814226</v>
      </c>
      <c r="G149" s="95">
        <f>Size!G127</f>
        <v>27.929349004161718</v>
      </c>
      <c r="H149" s="81">
        <f>Size!H127</f>
        <v>2.9618683838659337</v>
      </c>
      <c r="I149" s="178">
        <f>Size!I127</f>
        <v>2.0992011927178531</v>
      </c>
      <c r="J149" s="179">
        <f>Size!J127</f>
        <v>2.4658358236910871E-2</v>
      </c>
      <c r="K149" s="78">
        <f>Size!K127</f>
        <v>1.1886164906824146E-2</v>
      </c>
      <c r="L149" s="79">
        <f>Size!L127</f>
        <v>1041395755.9823769</v>
      </c>
      <c r="M149" s="80">
        <f>Size!M127</f>
        <v>205405015.9448514</v>
      </c>
      <c r="N149" s="78">
        <f>Size!N127</f>
        <v>0.24570250136458602</v>
      </c>
      <c r="O149" s="77">
        <f>Size!O127</f>
        <v>218796063.12882715</v>
      </c>
      <c r="P149" s="76">
        <f>Size!P127</f>
        <v>37429902.877063155</v>
      </c>
      <c r="Q149" s="78">
        <f>Size!Q127</f>
        <v>0.20637754487995291</v>
      </c>
    </row>
    <row r="150" spans="1:17" ht="15" thickBot="1">
      <c r="B150" s="352"/>
      <c r="C150" s="152" t="s">
        <v>108</v>
      </c>
      <c r="D150" s="144">
        <f>Size!D128</f>
        <v>1049741521.6958766</v>
      </c>
      <c r="E150" s="138">
        <f>Size!E128</f>
        <v>54952770.293868423</v>
      </c>
      <c r="F150" s="140">
        <f>Size!F128</f>
        <v>5.5240643017344729E-2</v>
      </c>
      <c r="G150" s="141">
        <f>Size!G128</f>
        <v>59.099179266835179</v>
      </c>
      <c r="H150" s="142">
        <f>Size!H128</f>
        <v>-2.5356967585671555</v>
      </c>
      <c r="I150" s="180">
        <f>Size!I128</f>
        <v>2.3999140221172159</v>
      </c>
      <c r="J150" s="181">
        <f>Size!J128</f>
        <v>5.9205650727799153E-2</v>
      </c>
      <c r="K150" s="140">
        <f>Size!K128</f>
        <v>2.5293903098511747E-2</v>
      </c>
      <c r="L150" s="143">
        <f>Size!L128</f>
        <v>2519289397.5165977</v>
      </c>
      <c r="M150" s="139">
        <f>Size!M128</f>
        <v>190779039.34589195</v>
      </c>
      <c r="N150" s="140">
        <f>Size!N128</f>
        <v>8.1931797587436683E-2</v>
      </c>
      <c r="O150" s="144">
        <f>Size!O128</f>
        <v>474286149.70527887</v>
      </c>
      <c r="P150" s="138">
        <f>Size!P128</f>
        <v>22685769.56803298</v>
      </c>
      <c r="Q150" s="140">
        <f>Size!Q128</f>
        <v>5.0234168450297906E-2</v>
      </c>
    </row>
    <row r="151" spans="1:17">
      <c r="A151" s="50"/>
      <c r="B151" s="363"/>
      <c r="C151" s="363"/>
      <c r="D151" s="363"/>
      <c r="E151" s="363"/>
      <c r="F151" s="363"/>
      <c r="G151" s="363"/>
      <c r="H151" s="363"/>
      <c r="I151" s="363"/>
      <c r="J151" s="363"/>
      <c r="K151" s="363"/>
      <c r="L151" s="363"/>
      <c r="M151" s="363"/>
      <c r="N151" s="363"/>
      <c r="O151" s="363"/>
      <c r="P151" s="363"/>
      <c r="Q151" s="363"/>
    </row>
    <row r="152" spans="1:17">
      <c r="A152" s="50"/>
      <c r="B152" s="363"/>
      <c r="C152" s="363"/>
      <c r="D152" s="363"/>
      <c r="E152" s="363"/>
      <c r="F152" s="363"/>
      <c r="G152" s="363"/>
      <c r="H152" s="363"/>
      <c r="I152" s="363"/>
      <c r="J152" s="363"/>
      <c r="K152" s="363"/>
      <c r="L152" s="363"/>
      <c r="M152" s="363"/>
      <c r="N152" s="363"/>
      <c r="O152" s="363"/>
      <c r="P152" s="363"/>
      <c r="Q152" s="363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61"/>
      <c r="M153" s="361"/>
      <c r="N153" s="361"/>
      <c r="O153" s="361"/>
      <c r="P153" s="361"/>
      <c r="Q153" s="361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0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0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0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0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0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0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0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0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0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0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0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0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0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0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0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0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0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0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0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0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0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0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0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0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0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0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0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0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0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0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0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0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0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0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0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0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0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0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0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2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2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2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2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2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2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2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2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2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2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2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2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2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2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2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2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2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2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0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0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0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0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0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0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0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0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0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0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0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0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0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0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0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0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0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0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0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0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0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0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0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0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0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0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0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0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0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0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0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0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0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0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0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0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0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0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0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0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0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0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0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0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0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0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0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0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0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0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0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0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0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0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0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0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0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0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0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0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0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0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0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0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0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0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0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0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0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0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0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0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0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0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0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0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0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  <mergeCell ref="B2:Q2"/>
    <mergeCell ref="B4:Q4"/>
    <mergeCell ref="B3:Q3"/>
    <mergeCell ref="G5:H5"/>
    <mergeCell ref="I5:K5"/>
    <mergeCell ref="L5:N5"/>
    <mergeCell ref="O5:Q5"/>
    <mergeCell ref="D5:F5"/>
    <mergeCell ref="B104:Q104"/>
    <mergeCell ref="D105:F105"/>
    <mergeCell ref="L105:N105"/>
    <mergeCell ref="O105:Q105"/>
    <mergeCell ref="G105:H105"/>
    <mergeCell ref="I105:K105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3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2" priority="1" operator="lessThan">
      <formula>0</formula>
    </cfRule>
  </conditionalFormatting>
  <conditionalFormatting sqref="D57:Q101">
    <cfRule type="cellIs" dxfId="81" priority="2" operator="lessThan">
      <formula>0</formula>
    </cfRule>
  </conditionalFormatting>
  <conditionalFormatting sqref="D107:Q150">
    <cfRule type="cellIs" dxfId="80" priority="3" operator="lessThan">
      <formula>0</formula>
    </cfRule>
  </conditionalFormatting>
  <conditionalFormatting sqref="D155:Q289">
    <cfRule type="cellIs" dxfId="79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19"/>
  <sheetViews>
    <sheetView zoomScaleNormal="100" workbookViewId="0">
      <selection activeCell="D3" sqref="D3:Q128"/>
    </sheetView>
  </sheetViews>
  <sheetFormatPr defaultRowHeight="14.5"/>
  <cols>
    <col min="1" max="1" width="31" bestFit="1" customWidth="1"/>
    <col min="2" max="2" width="42.7265625" bestFit="1" customWidth="1"/>
    <col min="3" max="3" width="11.1796875" bestFit="1" customWidth="1"/>
    <col min="4" max="4" width="10.81640625" bestFit="1" customWidth="1"/>
    <col min="5" max="5" width="9.1796875"/>
    <col min="6" max="6" width="13.81640625" bestFit="1" customWidth="1"/>
    <col min="7" max="7" width="11.81640625" bestFit="1" customWidth="1"/>
    <col min="8" max="8" width="9.1796875"/>
  </cols>
  <sheetData>
    <row r="1" spans="1:8" ht="15" customHeight="1">
      <c r="A1" s="338" t="s">
        <v>1</v>
      </c>
      <c r="B1" s="338" t="s">
        <v>0</v>
      </c>
      <c r="C1" s="338" t="s">
        <v>11</v>
      </c>
      <c r="D1" s="338"/>
      <c r="E1" s="338"/>
      <c r="F1" s="338"/>
      <c r="G1" s="338"/>
      <c r="H1" s="338"/>
    </row>
    <row r="2" spans="1:8" ht="15" customHeight="1">
      <c r="A2" s="337"/>
      <c r="B2" s="337"/>
      <c r="C2" s="338" t="s">
        <v>3</v>
      </c>
      <c r="D2" s="338"/>
      <c r="E2" s="338"/>
      <c r="F2" s="338" t="s">
        <v>6</v>
      </c>
      <c r="G2" s="338"/>
      <c r="H2" s="338"/>
    </row>
    <row r="3" spans="1:8" ht="29">
      <c r="A3" s="337"/>
      <c r="B3" s="337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</row>
    <row r="4" spans="1:8">
      <c r="A4" s="336" t="s">
        <v>142</v>
      </c>
      <c r="B4" s="306" t="s">
        <v>227</v>
      </c>
      <c r="C4" s="323">
        <v>48447030.965391576</v>
      </c>
      <c r="D4" s="323">
        <v>4058477.2667031065</v>
      </c>
      <c r="E4" s="324">
        <v>9.1430716446682075E-2</v>
      </c>
      <c r="F4" s="325">
        <v>132870028.65505457</v>
      </c>
      <c r="G4" s="325">
        <v>16152587.593632609</v>
      </c>
      <c r="H4" s="324">
        <v>0.1383905219883324</v>
      </c>
    </row>
    <row r="5" spans="1:8">
      <c r="A5" s="337"/>
      <c r="B5" s="307" t="s">
        <v>228</v>
      </c>
      <c r="C5" s="323">
        <v>9285968.1675715111</v>
      </c>
      <c r="D5" s="323">
        <v>612828.48723479547</v>
      </c>
      <c r="E5" s="327">
        <v>7.0658205658115689E-2</v>
      </c>
      <c r="F5" s="328">
        <v>26458868.348392814</v>
      </c>
      <c r="G5" s="328">
        <v>2966752.8908723295</v>
      </c>
      <c r="H5" s="327">
        <v>0.12628717478581047</v>
      </c>
    </row>
    <row r="6" spans="1:8">
      <c r="A6" s="336"/>
      <c r="B6" s="306" t="s">
        <v>229</v>
      </c>
      <c r="C6" s="323">
        <v>3403252.0706966775</v>
      </c>
      <c r="D6" s="323">
        <v>367121.18065397255</v>
      </c>
      <c r="E6" s="324">
        <v>0.12091744195152561</v>
      </c>
      <c r="F6" s="325">
        <v>9446557.6003598981</v>
      </c>
      <c r="G6" s="325">
        <v>1314876.938700363</v>
      </c>
      <c r="H6" s="324">
        <v>0.16169805399515277</v>
      </c>
    </row>
    <row r="7" spans="1:8">
      <c r="A7" s="336"/>
      <c r="B7" s="307" t="s">
        <v>230</v>
      </c>
      <c r="C7" s="323">
        <v>2126527.0169952507</v>
      </c>
      <c r="D7" s="323">
        <v>149892.61137298844</v>
      </c>
      <c r="E7" s="327">
        <v>7.5832238347485856E-2</v>
      </c>
      <c r="F7" s="328">
        <v>6027297.3103067577</v>
      </c>
      <c r="G7" s="328">
        <v>677380.43998910859</v>
      </c>
      <c r="H7" s="327">
        <v>0.12661513373176758</v>
      </c>
    </row>
    <row r="8" spans="1:8">
      <c r="A8" s="336"/>
      <c r="B8" s="306" t="s">
        <v>231</v>
      </c>
      <c r="C8" s="323">
        <v>2535940.3813666943</v>
      </c>
      <c r="D8" s="323">
        <v>263796.54646739969</v>
      </c>
      <c r="E8" s="324">
        <v>0.11610028485678664</v>
      </c>
      <c r="F8" s="325">
        <v>6980270.2535276739</v>
      </c>
      <c r="G8" s="325">
        <v>947522.47253062483</v>
      </c>
      <c r="H8" s="324">
        <v>0.15706316705553122</v>
      </c>
    </row>
    <row r="9" spans="1:8">
      <c r="A9" s="336"/>
      <c r="B9" s="307" t="s">
        <v>232</v>
      </c>
      <c r="C9" s="323">
        <v>5043942.2902058968</v>
      </c>
      <c r="D9" s="323">
        <v>453869.52070682589</v>
      </c>
      <c r="E9" s="327">
        <v>9.8880680873466437E-2</v>
      </c>
      <c r="F9" s="328">
        <v>14217247.590681564</v>
      </c>
      <c r="G9" s="328">
        <v>1715025.5041464679</v>
      </c>
      <c r="H9" s="327">
        <v>0.13717765468216661</v>
      </c>
    </row>
    <row r="10" spans="1:8">
      <c r="A10" s="336"/>
      <c r="B10" s="306" t="s">
        <v>233</v>
      </c>
      <c r="C10" s="323">
        <v>2169869.7660796763</v>
      </c>
      <c r="D10" s="323">
        <v>169720.43208754761</v>
      </c>
      <c r="E10" s="324">
        <v>8.4853880259430428E-2</v>
      </c>
      <c r="F10" s="325">
        <v>5978735.1261936333</v>
      </c>
      <c r="G10" s="325">
        <v>734734.35774177965</v>
      </c>
      <c r="H10" s="324">
        <v>0.14010950611639397</v>
      </c>
    </row>
    <row r="11" spans="1:8">
      <c r="A11" s="336"/>
      <c r="B11" s="307" t="s">
        <v>234</v>
      </c>
      <c r="C11" s="323">
        <v>994173.45929177233</v>
      </c>
      <c r="D11" s="323">
        <v>78316.80353036942</v>
      </c>
      <c r="E11" s="327">
        <v>8.551207553900482E-2</v>
      </c>
      <c r="F11" s="328">
        <v>2570473.1326290364</v>
      </c>
      <c r="G11" s="328">
        <v>288319.14962618612</v>
      </c>
      <c r="H11" s="327">
        <v>0.12633641365724882</v>
      </c>
    </row>
    <row r="12" spans="1:8">
      <c r="A12" s="336"/>
      <c r="B12" s="306" t="s">
        <v>235</v>
      </c>
      <c r="C12" s="323">
        <v>2665941.6607794515</v>
      </c>
      <c r="D12" s="323">
        <v>275882.64617852168</v>
      </c>
      <c r="E12" s="324">
        <v>0.11542921931766026</v>
      </c>
      <c r="F12" s="325">
        <v>7273589.9140369603</v>
      </c>
      <c r="G12" s="325">
        <v>1040071.0788513897</v>
      </c>
      <c r="H12" s="324">
        <v>0.16685135737147844</v>
      </c>
    </row>
    <row r="13" spans="1:8">
      <c r="A13" s="336"/>
      <c r="B13" s="307" t="s">
        <v>236</v>
      </c>
      <c r="C13" s="323">
        <v>3190960.9124837383</v>
      </c>
      <c r="D13" s="323">
        <v>283409.4867636296</v>
      </c>
      <c r="E13" s="327">
        <v>9.7473593848280096E-2</v>
      </c>
      <c r="F13" s="328">
        <v>8695911.2261808366</v>
      </c>
      <c r="G13" s="328">
        <v>1053722.6304975767</v>
      </c>
      <c r="H13" s="327">
        <v>0.13788231176246799</v>
      </c>
    </row>
    <row r="14" spans="1:8">
      <c r="A14" s="336"/>
      <c r="B14" s="306" t="s">
        <v>237</v>
      </c>
      <c r="C14" s="323">
        <v>1768780.1231696452</v>
      </c>
      <c r="D14" s="323">
        <v>153054.63371566427</v>
      </c>
      <c r="E14" s="324">
        <v>9.4728117316133717E-2</v>
      </c>
      <c r="F14" s="325">
        <v>4726393.8455122206</v>
      </c>
      <c r="G14" s="325">
        <v>572877.69256282831</v>
      </c>
      <c r="H14" s="324">
        <v>0.13792595754226947</v>
      </c>
    </row>
    <row r="15" spans="1:8">
      <c r="A15" s="336"/>
      <c r="B15" s="307" t="s">
        <v>238</v>
      </c>
      <c r="C15" s="323">
        <v>1959944.1123750792</v>
      </c>
      <c r="D15" s="323">
        <v>169446.42333558435</v>
      </c>
      <c r="E15" s="327">
        <v>9.4636493737382699E-2</v>
      </c>
      <c r="F15" s="328">
        <v>5128013.0886835661</v>
      </c>
      <c r="G15" s="328">
        <v>658834.54789177701</v>
      </c>
      <c r="H15" s="327">
        <v>0.14741737030157975</v>
      </c>
    </row>
    <row r="16" spans="1:8">
      <c r="A16" s="336"/>
      <c r="B16" s="306" t="s">
        <v>239</v>
      </c>
      <c r="C16" s="323">
        <v>33848068.238334142</v>
      </c>
      <c r="D16" s="323">
        <v>3437894.5435670651</v>
      </c>
      <c r="E16" s="324">
        <v>0.11305080260553235</v>
      </c>
      <c r="F16" s="325">
        <v>93818469.639211312</v>
      </c>
      <c r="G16" s="325">
        <v>12365218.083310202</v>
      </c>
      <c r="H16" s="324">
        <v>0.15180754416935696</v>
      </c>
    </row>
    <row r="17" spans="1:8">
      <c r="A17" s="336"/>
      <c r="B17" s="307" t="s">
        <v>240</v>
      </c>
      <c r="C17" s="323">
        <v>7682987.5529367262</v>
      </c>
      <c r="D17" s="323">
        <v>767373.64071577601</v>
      </c>
      <c r="E17" s="327">
        <v>0.11096247570439251</v>
      </c>
      <c r="F17" s="328">
        <v>21504173.489176817</v>
      </c>
      <c r="G17" s="328">
        <v>2788148.5464598313</v>
      </c>
      <c r="H17" s="327">
        <v>0.14897119206633622</v>
      </c>
    </row>
    <row r="18" spans="1:8">
      <c r="A18" s="336"/>
      <c r="B18" s="306" t="s">
        <v>241</v>
      </c>
      <c r="C18" s="323">
        <v>6340051.2858488616</v>
      </c>
      <c r="D18" s="323">
        <v>670411.41958331037</v>
      </c>
      <c r="E18" s="324">
        <v>0.11824585606790815</v>
      </c>
      <c r="F18" s="325">
        <v>17991922.334882833</v>
      </c>
      <c r="G18" s="325">
        <v>2376035.2972927578</v>
      </c>
      <c r="H18" s="324">
        <v>0.1521550003258374</v>
      </c>
    </row>
    <row r="19" spans="1:8">
      <c r="A19" s="336"/>
      <c r="B19" s="307" t="s">
        <v>242</v>
      </c>
      <c r="C19" s="323">
        <v>598130.87507547252</v>
      </c>
      <c r="D19" s="323">
        <v>76308.103407287505</v>
      </c>
      <c r="E19" s="327">
        <v>0.14623375511831832</v>
      </c>
      <c r="F19" s="328">
        <v>1609605.3215510582</v>
      </c>
      <c r="G19" s="328">
        <v>234961.90158351627</v>
      </c>
      <c r="H19" s="327">
        <v>0.17092570929344295</v>
      </c>
    </row>
    <row r="20" spans="1:8">
      <c r="A20" s="336"/>
      <c r="B20" s="306" t="s">
        <v>243</v>
      </c>
      <c r="C20" s="323">
        <v>2288101.7879163302</v>
      </c>
      <c r="D20" s="323">
        <v>168540.47515222058</v>
      </c>
      <c r="E20" s="324">
        <v>7.951667835096865E-2</v>
      </c>
      <c r="F20" s="325">
        <v>6255292.3453856623</v>
      </c>
      <c r="G20" s="325">
        <v>593198.32907259464</v>
      </c>
      <c r="H20" s="324">
        <v>0.10476659825208307</v>
      </c>
    </row>
    <row r="21" spans="1:8">
      <c r="A21" s="336"/>
      <c r="B21" s="307" t="s">
        <v>244</v>
      </c>
      <c r="C21" s="323">
        <v>1150450.485327919</v>
      </c>
      <c r="D21" s="323">
        <v>120245.55371295952</v>
      </c>
      <c r="E21" s="327">
        <v>0.11672003309522251</v>
      </c>
      <c r="F21" s="328">
        <v>3011541.9073391622</v>
      </c>
      <c r="G21" s="328">
        <v>426906.36034848401</v>
      </c>
      <c r="H21" s="327">
        <v>0.16517081522210594</v>
      </c>
    </row>
    <row r="22" spans="1:8">
      <c r="A22" s="336"/>
      <c r="B22" s="306" t="s">
        <v>245</v>
      </c>
      <c r="C22" s="323">
        <v>910859.59815638617</v>
      </c>
      <c r="D22" s="323">
        <v>66251.485949535505</v>
      </c>
      <c r="E22" s="324">
        <v>7.8440503935522266E-2</v>
      </c>
      <c r="F22" s="325">
        <v>2415483.8458863935</v>
      </c>
      <c r="G22" s="325">
        <v>281864.79086492769</v>
      </c>
      <c r="H22" s="324">
        <v>0.13210642743443812</v>
      </c>
    </row>
    <row r="23" spans="1:8">
      <c r="A23" s="336"/>
      <c r="B23" s="307" t="s">
        <v>246</v>
      </c>
      <c r="C23" s="323">
        <v>23453246.971509766</v>
      </c>
      <c r="D23" s="323">
        <v>2068759.9821001664</v>
      </c>
      <c r="E23" s="327">
        <v>9.6741155545358365E-2</v>
      </c>
      <c r="F23" s="328">
        <v>63136536.505053081</v>
      </c>
      <c r="G23" s="328">
        <v>7513492.1626167297</v>
      </c>
      <c r="H23" s="327">
        <v>0.13507876549080719</v>
      </c>
    </row>
    <row r="24" spans="1:8">
      <c r="A24" s="336"/>
      <c r="B24" s="306" t="s">
        <v>247</v>
      </c>
      <c r="C24" s="323">
        <v>1120760.4096286329</v>
      </c>
      <c r="D24" s="323">
        <v>126839.94470923964</v>
      </c>
      <c r="E24" s="324">
        <v>0.12761578937760007</v>
      </c>
      <c r="F24" s="325">
        <v>3033938.5866491739</v>
      </c>
      <c r="G24" s="325">
        <v>410175.65898633655</v>
      </c>
      <c r="H24" s="324">
        <v>0.15633106736198446</v>
      </c>
    </row>
    <row r="25" spans="1:8">
      <c r="A25" s="336"/>
      <c r="B25" s="307" t="s">
        <v>248</v>
      </c>
      <c r="C25" s="323">
        <v>2283090.0394724896</v>
      </c>
      <c r="D25" s="323">
        <v>207391.36149525247</v>
      </c>
      <c r="E25" s="327">
        <v>9.9914001822921039E-2</v>
      </c>
      <c r="F25" s="328">
        <v>6119018.7894786904</v>
      </c>
      <c r="G25" s="328">
        <v>782647.9434964573</v>
      </c>
      <c r="H25" s="327">
        <v>0.1466629599188585</v>
      </c>
    </row>
    <row r="26" spans="1:8">
      <c r="A26" s="336"/>
      <c r="B26" s="306" t="s">
        <v>249</v>
      </c>
      <c r="C26" s="323">
        <v>4458069.5664034951</v>
      </c>
      <c r="D26" s="323">
        <v>380927.81088354113</v>
      </c>
      <c r="E26" s="324">
        <v>9.3430112006238492E-2</v>
      </c>
      <c r="F26" s="325">
        <v>12431241.131758403</v>
      </c>
      <c r="G26" s="325">
        <v>1283079.5634260401</v>
      </c>
      <c r="H26" s="324">
        <v>0.11509337710630023</v>
      </c>
    </row>
    <row r="27" spans="1:8">
      <c r="A27" s="336"/>
      <c r="B27" s="307" t="s">
        <v>250</v>
      </c>
      <c r="C27" s="323">
        <v>1542400.2209469124</v>
      </c>
      <c r="D27" s="323">
        <v>154553.23470846121</v>
      </c>
      <c r="E27" s="327">
        <v>0.1113618693133847</v>
      </c>
      <c r="F27" s="328">
        <v>4200954.3341534585</v>
      </c>
      <c r="G27" s="328">
        <v>558681.35504496098</v>
      </c>
      <c r="H27" s="327">
        <v>0.15338810634169076</v>
      </c>
    </row>
    <row r="28" spans="1:8">
      <c r="A28" s="336"/>
      <c r="B28" s="306" t="s">
        <v>251</v>
      </c>
      <c r="C28" s="323">
        <v>2760908.7742655124</v>
      </c>
      <c r="D28" s="323">
        <v>193926.15364567842</v>
      </c>
      <c r="E28" s="324">
        <v>7.5546344602384657E-2</v>
      </c>
      <c r="F28" s="325">
        <v>7571226.3622514857</v>
      </c>
      <c r="G28" s="325">
        <v>781394.88545884844</v>
      </c>
      <c r="H28" s="324">
        <v>0.11508310451144831</v>
      </c>
    </row>
    <row r="29" spans="1:8">
      <c r="A29" s="336"/>
      <c r="B29" s="307" t="s">
        <v>252</v>
      </c>
      <c r="C29" s="323">
        <v>804801.96129993245</v>
      </c>
      <c r="D29" s="323">
        <v>85525.228553255904</v>
      </c>
      <c r="E29" s="327">
        <v>0.11890448371194179</v>
      </c>
      <c r="F29" s="328">
        <v>2072584.1713885027</v>
      </c>
      <c r="G29" s="328">
        <v>291516.57584750536</v>
      </c>
      <c r="H29" s="327">
        <v>0.16367518929507979</v>
      </c>
    </row>
    <row r="30" spans="1:8">
      <c r="A30" s="336"/>
      <c r="B30" s="306" t="s">
        <v>253</v>
      </c>
      <c r="C30" s="323">
        <v>40960669.077047169</v>
      </c>
      <c r="D30" s="323">
        <v>3701015.1852001771</v>
      </c>
      <c r="E30" s="324">
        <v>9.93303694109198E-2</v>
      </c>
      <c r="F30" s="325">
        <v>116071206.27553652</v>
      </c>
      <c r="G30" s="325">
        <v>14483037.848727345</v>
      </c>
      <c r="H30" s="324">
        <v>0.14256618731306178</v>
      </c>
    </row>
    <row r="31" spans="1:8">
      <c r="A31" s="336"/>
      <c r="B31" s="307" t="s">
        <v>254</v>
      </c>
      <c r="C31" s="323">
        <v>9834289.056537576</v>
      </c>
      <c r="D31" s="323">
        <v>559441.98876744695</v>
      </c>
      <c r="E31" s="327">
        <v>6.0318190119974531E-2</v>
      </c>
      <c r="F31" s="328">
        <v>29110752.973626394</v>
      </c>
      <c r="G31" s="328">
        <v>2620063.1866110116</v>
      </c>
      <c r="H31" s="327">
        <v>9.8905057122946491E-2</v>
      </c>
    </row>
    <row r="32" spans="1:8">
      <c r="A32" s="336"/>
      <c r="B32" s="306" t="s">
        <v>255</v>
      </c>
      <c r="C32" s="323">
        <v>3425648.8353206236</v>
      </c>
      <c r="D32" s="323">
        <v>387222.25161013892</v>
      </c>
      <c r="E32" s="324">
        <v>0.12744170080860354</v>
      </c>
      <c r="F32" s="325">
        <v>9809789.8887116686</v>
      </c>
      <c r="G32" s="325">
        <v>1463653.8978993502</v>
      </c>
      <c r="H32" s="324">
        <v>0.17536904497010175</v>
      </c>
    </row>
    <row r="33" spans="1:8">
      <c r="A33" s="336"/>
      <c r="B33" s="307" t="s">
        <v>256</v>
      </c>
      <c r="C33" s="323">
        <v>1216408.0557498634</v>
      </c>
      <c r="D33" s="323">
        <v>136721.33320943429</v>
      </c>
      <c r="E33" s="327">
        <v>0.12663055899005438</v>
      </c>
      <c r="F33" s="328">
        <v>3378042.8992082141</v>
      </c>
      <c r="G33" s="328">
        <v>469271.79207820864</v>
      </c>
      <c r="H33" s="327">
        <v>0.16132991383472062</v>
      </c>
    </row>
    <row r="34" spans="1:8">
      <c r="A34" s="336"/>
      <c r="B34" s="306" t="s">
        <v>257</v>
      </c>
      <c r="C34" s="323">
        <v>1406331.7775716502</v>
      </c>
      <c r="D34" s="323">
        <v>166666.98467073962</v>
      </c>
      <c r="E34" s="324">
        <v>0.1344452029493603</v>
      </c>
      <c r="F34" s="325">
        <v>3810494.5493787108</v>
      </c>
      <c r="G34" s="325">
        <v>559430.15192255098</v>
      </c>
      <c r="H34" s="324">
        <v>0.17207599835927115</v>
      </c>
    </row>
    <row r="35" spans="1:8">
      <c r="A35" s="336"/>
      <c r="B35" s="307" t="s">
        <v>258</v>
      </c>
      <c r="C35" s="323">
        <v>889775.74595067219</v>
      </c>
      <c r="D35" s="323">
        <v>108693.09798691189</v>
      </c>
      <c r="E35" s="327">
        <v>0.13915697432309992</v>
      </c>
      <c r="F35" s="328">
        <v>2350204.0890718335</v>
      </c>
      <c r="G35" s="328">
        <v>338888.84866012842</v>
      </c>
      <c r="H35" s="327">
        <v>0.16849116530870603</v>
      </c>
    </row>
    <row r="36" spans="1:8">
      <c r="A36" s="336"/>
      <c r="B36" s="306" t="s">
        <v>259</v>
      </c>
      <c r="C36" s="323">
        <v>2470869.381933365</v>
      </c>
      <c r="D36" s="323">
        <v>301664.38471511146</v>
      </c>
      <c r="E36" s="324">
        <v>0.13906679410289025</v>
      </c>
      <c r="F36" s="325">
        <v>6954275.2835858809</v>
      </c>
      <c r="G36" s="325">
        <v>1033866.0358457277</v>
      </c>
      <c r="H36" s="324">
        <v>0.17462746114052149</v>
      </c>
    </row>
    <row r="37" spans="1:8">
      <c r="A37" s="336"/>
      <c r="B37" s="307" t="s">
        <v>260</v>
      </c>
      <c r="C37" s="323">
        <v>4413202.6588015361</v>
      </c>
      <c r="D37" s="323">
        <v>420335.87784875976</v>
      </c>
      <c r="E37" s="327">
        <v>0.10527170098784497</v>
      </c>
      <c r="F37" s="328">
        <v>12529092.982510261</v>
      </c>
      <c r="G37" s="328">
        <v>1655881.8965915311</v>
      </c>
      <c r="H37" s="327">
        <v>0.15229005337125925</v>
      </c>
    </row>
    <row r="38" spans="1:8">
      <c r="A38" s="336"/>
      <c r="B38" s="306" t="s">
        <v>261</v>
      </c>
      <c r="C38" s="323">
        <v>3239357.2612934173</v>
      </c>
      <c r="D38" s="323">
        <v>318136.42909693159</v>
      </c>
      <c r="E38" s="324">
        <v>0.10890529931546554</v>
      </c>
      <c r="F38" s="325">
        <v>9303322.3983608782</v>
      </c>
      <c r="G38" s="325">
        <v>1253131.886374142</v>
      </c>
      <c r="H38" s="324">
        <v>0.15566487333538606</v>
      </c>
    </row>
    <row r="39" spans="1:8">
      <c r="A39" s="336"/>
      <c r="B39" s="307" t="s">
        <v>262</v>
      </c>
      <c r="C39" s="323">
        <v>2278223.7350069443</v>
      </c>
      <c r="D39" s="323">
        <v>215615.07590106642</v>
      </c>
      <c r="E39" s="327">
        <v>0.10453513561536855</v>
      </c>
      <c r="F39" s="328">
        <v>6187075.4515214935</v>
      </c>
      <c r="G39" s="328">
        <v>783816.79702552594</v>
      </c>
      <c r="H39" s="327">
        <v>0.14506371934893847</v>
      </c>
    </row>
    <row r="40" spans="1:8">
      <c r="A40" s="336"/>
      <c r="B40" s="306" t="s">
        <v>263</v>
      </c>
      <c r="C40" s="323">
        <v>63566488.728444822</v>
      </c>
      <c r="D40" s="323">
        <v>3876773.0496028885</v>
      </c>
      <c r="E40" s="324">
        <v>6.4948760527889046E-2</v>
      </c>
      <c r="F40" s="325">
        <v>192728360.78907752</v>
      </c>
      <c r="G40" s="325">
        <v>16685544.678838491</v>
      </c>
      <c r="H40" s="324">
        <v>9.4781173395851084E-2</v>
      </c>
    </row>
    <row r="41" spans="1:8">
      <c r="A41" s="336"/>
      <c r="B41" s="307" t="s">
        <v>264</v>
      </c>
      <c r="C41" s="323">
        <v>1409064.1412703462</v>
      </c>
      <c r="D41" s="323">
        <v>88865.028707546648</v>
      </c>
      <c r="E41" s="327">
        <v>6.7311837935597377E-2</v>
      </c>
      <c r="F41" s="328">
        <v>4193034.1979796696</v>
      </c>
      <c r="G41" s="328">
        <v>330233.1635169927</v>
      </c>
      <c r="H41" s="327">
        <v>8.5490596220400145E-2</v>
      </c>
    </row>
    <row r="42" spans="1:8">
      <c r="A42" s="336"/>
      <c r="B42" s="306" t="s">
        <v>265</v>
      </c>
      <c r="C42" s="323">
        <v>8091375.4266585615</v>
      </c>
      <c r="D42" s="323">
        <v>484720.7851461703</v>
      </c>
      <c r="E42" s="324">
        <v>6.372325391254989E-2</v>
      </c>
      <c r="F42" s="325">
        <v>25006706.778913513</v>
      </c>
      <c r="G42" s="325">
        <v>1755123.3933307827</v>
      </c>
      <c r="H42" s="324">
        <v>7.5484037548129143E-2</v>
      </c>
    </row>
    <row r="43" spans="1:8">
      <c r="A43" s="336"/>
      <c r="B43" s="307" t="s">
        <v>266</v>
      </c>
      <c r="C43" s="323">
        <v>3082741.3651637309</v>
      </c>
      <c r="D43" s="323">
        <v>211449.02433291916</v>
      </c>
      <c r="E43" s="327">
        <v>7.364245755335945E-2</v>
      </c>
      <c r="F43" s="328">
        <v>8616134.1359617654</v>
      </c>
      <c r="G43" s="328">
        <v>862428.26899338607</v>
      </c>
      <c r="H43" s="327">
        <v>0.11122788042133804</v>
      </c>
    </row>
    <row r="44" spans="1:8">
      <c r="A44" s="336"/>
      <c r="B44" s="306" t="s">
        <v>267</v>
      </c>
      <c r="C44" s="323">
        <v>4942103.7989272773</v>
      </c>
      <c r="D44" s="323">
        <v>324398.31208853424</v>
      </c>
      <c r="E44" s="324">
        <v>7.0250974864708327E-2</v>
      </c>
      <c r="F44" s="325">
        <v>14069011.289781032</v>
      </c>
      <c r="G44" s="325">
        <v>1401737.7466641329</v>
      </c>
      <c r="H44" s="324">
        <v>0.11065820453729797</v>
      </c>
    </row>
    <row r="45" spans="1:8">
      <c r="A45" s="336"/>
      <c r="B45" s="307" t="s">
        <v>268</v>
      </c>
      <c r="C45" s="323">
        <v>4131098.8045142125</v>
      </c>
      <c r="D45" s="323">
        <v>263395.18432594417</v>
      </c>
      <c r="E45" s="327">
        <v>6.8101181008570363E-2</v>
      </c>
      <c r="F45" s="328">
        <v>12586352.561727744</v>
      </c>
      <c r="G45" s="328">
        <v>1065764.395763956</v>
      </c>
      <c r="H45" s="327">
        <v>9.2509547291398764E-2</v>
      </c>
    </row>
    <row r="46" spans="1:8">
      <c r="A46" s="336"/>
      <c r="B46" s="306" t="s">
        <v>269</v>
      </c>
      <c r="C46" s="323">
        <v>5220621.6311574755</v>
      </c>
      <c r="D46" s="323">
        <v>444324.07427320536</v>
      </c>
      <c r="E46" s="324">
        <v>9.3026883057732268E-2</v>
      </c>
      <c r="F46" s="325">
        <v>15403308.13835834</v>
      </c>
      <c r="G46" s="325">
        <v>1620755.9494429026</v>
      </c>
      <c r="H46" s="324">
        <v>0.11759476236530336</v>
      </c>
    </row>
    <row r="47" spans="1:8">
      <c r="A47" s="336"/>
      <c r="B47" s="307" t="s">
        <v>270</v>
      </c>
      <c r="C47" s="323">
        <v>18796719.758935325</v>
      </c>
      <c r="D47" s="323">
        <v>997352.4553623125</v>
      </c>
      <c r="E47" s="327">
        <v>5.6033028497709907E-2</v>
      </c>
      <c r="F47" s="328">
        <v>60413596.760014914</v>
      </c>
      <c r="G47" s="328">
        <v>4880237.3988379017</v>
      </c>
      <c r="H47" s="327">
        <v>8.7879383760991095E-2</v>
      </c>
    </row>
    <row r="48" spans="1:8">
      <c r="A48" s="336"/>
      <c r="B48" s="306" t="s">
        <v>271</v>
      </c>
      <c r="C48" s="323">
        <v>7663587.6828097645</v>
      </c>
      <c r="D48" s="323">
        <v>408530.15698616393</v>
      </c>
      <c r="E48" s="324">
        <v>5.6309706095650461E-2</v>
      </c>
      <c r="F48" s="325">
        <v>23041963.423232704</v>
      </c>
      <c r="G48" s="325">
        <v>2172368.4252942316</v>
      </c>
      <c r="H48" s="324">
        <v>0.10409250517361843</v>
      </c>
    </row>
    <row r="49" spans="1:8">
      <c r="A49" s="336"/>
      <c r="B49" s="307" t="s">
        <v>272</v>
      </c>
      <c r="C49" s="323">
        <v>2733074.9025837849</v>
      </c>
      <c r="D49" s="323">
        <v>184186.91502768407</v>
      </c>
      <c r="E49" s="327">
        <v>7.2261674866412745E-2</v>
      </c>
      <c r="F49" s="328">
        <v>7613248.7324424414</v>
      </c>
      <c r="G49" s="328">
        <v>802494.6026601363</v>
      </c>
      <c r="H49" s="327">
        <v>0.11782756907211783</v>
      </c>
    </row>
    <row r="50" spans="1:8">
      <c r="A50" s="336"/>
      <c r="B50" s="306" t="s">
        <v>273</v>
      </c>
      <c r="C50" s="323">
        <v>1081491.8812227705</v>
      </c>
      <c r="D50" s="323">
        <v>72275.26249669597</v>
      </c>
      <c r="E50" s="324">
        <v>7.161521238911861E-2</v>
      </c>
      <c r="F50" s="325">
        <v>3316897.6479666536</v>
      </c>
      <c r="G50" s="325">
        <v>217304.80682287691</v>
      </c>
      <c r="H50" s="324">
        <v>7.0107532814758192E-2</v>
      </c>
    </row>
    <row r="51" spans="1:8">
      <c r="A51" s="336"/>
      <c r="B51" s="307" t="s">
        <v>274</v>
      </c>
      <c r="C51" s="323">
        <v>1369222.6581487758</v>
      </c>
      <c r="D51" s="323">
        <v>74626.800884819822</v>
      </c>
      <c r="E51" s="327">
        <v>5.7644863040531201E-2</v>
      </c>
      <c r="F51" s="328">
        <v>3832126.5618331493</v>
      </c>
      <c r="G51" s="328">
        <v>304002.73458384629</v>
      </c>
      <c r="H51" s="327">
        <v>8.61655512870311E-2</v>
      </c>
    </row>
    <row r="52" spans="1:8">
      <c r="A52" s="336"/>
      <c r="B52" s="306" t="s">
        <v>275</v>
      </c>
      <c r="C52" s="323">
        <v>48707446.530568317</v>
      </c>
      <c r="D52" s="323">
        <v>4100418.0696461722</v>
      </c>
      <c r="E52" s="324">
        <v>9.1923138821908557E-2</v>
      </c>
      <c r="F52" s="325">
        <v>133520759.34253739</v>
      </c>
      <c r="G52" s="325">
        <v>15778042.741439268</v>
      </c>
      <c r="H52" s="324">
        <v>0.13400440551150078</v>
      </c>
    </row>
    <row r="53" spans="1:8">
      <c r="A53" s="336"/>
      <c r="B53" s="307" t="s">
        <v>276</v>
      </c>
      <c r="C53" s="323">
        <v>5734859.605199974</v>
      </c>
      <c r="D53" s="323">
        <v>536150.66401578672</v>
      </c>
      <c r="E53" s="327">
        <v>0.10313150247139238</v>
      </c>
      <c r="F53" s="328">
        <v>16225128.533735089</v>
      </c>
      <c r="G53" s="328">
        <v>2068075.3375600055</v>
      </c>
      <c r="H53" s="327">
        <v>0.14608091874082615</v>
      </c>
    </row>
    <row r="54" spans="1:8">
      <c r="A54" s="336"/>
      <c r="B54" s="306" t="s">
        <v>277</v>
      </c>
      <c r="C54" s="323">
        <v>3519420.038103668</v>
      </c>
      <c r="D54" s="323">
        <v>334379.82227406837</v>
      </c>
      <c r="E54" s="324">
        <v>0.10498448986992563</v>
      </c>
      <c r="F54" s="325">
        <v>9614520.7721496578</v>
      </c>
      <c r="G54" s="325">
        <v>1291994.680486056</v>
      </c>
      <c r="H54" s="324">
        <v>0.15524068849483141</v>
      </c>
    </row>
    <row r="55" spans="1:8">
      <c r="A55" s="336"/>
      <c r="B55" s="307" t="s">
        <v>278</v>
      </c>
      <c r="C55" s="323">
        <v>2240498.711987114</v>
      </c>
      <c r="D55" s="323">
        <v>203247.93678800366</v>
      </c>
      <c r="E55" s="327">
        <v>9.976579185158943E-2</v>
      </c>
      <c r="F55" s="328">
        <v>6210015.5778061617</v>
      </c>
      <c r="G55" s="328">
        <v>774786.3414655067</v>
      </c>
      <c r="H55" s="327">
        <v>0.14254897222828869</v>
      </c>
    </row>
    <row r="56" spans="1:8">
      <c r="A56" s="336"/>
      <c r="B56" s="306" t="s">
        <v>279</v>
      </c>
      <c r="C56" s="323">
        <v>8631505.4096409138</v>
      </c>
      <c r="D56" s="323">
        <v>495302.65055424999</v>
      </c>
      <c r="E56" s="324">
        <v>6.0876389787740563E-2</v>
      </c>
      <c r="F56" s="325">
        <v>23208164.686993696</v>
      </c>
      <c r="G56" s="325">
        <v>2091915.2204546593</v>
      </c>
      <c r="H56" s="324">
        <v>9.9066608574099463E-2</v>
      </c>
    </row>
    <row r="57" spans="1:8">
      <c r="A57" s="336"/>
      <c r="B57" s="307" t="s">
        <v>280</v>
      </c>
      <c r="C57" s="323">
        <v>1271143.9093871473</v>
      </c>
      <c r="D57" s="323">
        <v>156177.83759524021</v>
      </c>
      <c r="E57" s="327">
        <v>0.14007407180044545</v>
      </c>
      <c r="F57" s="328">
        <v>3342315.0858020042</v>
      </c>
      <c r="G57" s="328">
        <v>500521.3280851231</v>
      </c>
      <c r="H57" s="327">
        <v>0.17612866054264464</v>
      </c>
    </row>
    <row r="58" spans="1:8">
      <c r="A58" s="336"/>
      <c r="B58" s="306" t="s">
        <v>281</v>
      </c>
      <c r="C58" s="323">
        <v>4905874.3659840263</v>
      </c>
      <c r="D58" s="323">
        <v>433352.40233056247</v>
      </c>
      <c r="E58" s="324">
        <v>9.689217981538327E-2</v>
      </c>
      <c r="F58" s="325">
        <v>13401835.742061783</v>
      </c>
      <c r="G58" s="325">
        <v>1620259.663397355</v>
      </c>
      <c r="H58" s="324">
        <v>0.13752486531335367</v>
      </c>
    </row>
    <row r="59" spans="1:8">
      <c r="A59" s="336"/>
      <c r="B59" s="307" t="s">
        <v>282</v>
      </c>
      <c r="C59" s="323">
        <v>5544024.2477294374</v>
      </c>
      <c r="D59" s="323">
        <v>533657.45108965691</v>
      </c>
      <c r="E59" s="327">
        <v>0.10651065535711998</v>
      </c>
      <c r="F59" s="328">
        <v>15535660.287460826</v>
      </c>
      <c r="G59" s="328">
        <v>2170209.6664640289</v>
      </c>
      <c r="H59" s="327">
        <v>0.16237459761025058</v>
      </c>
    </row>
    <row r="60" spans="1:8">
      <c r="A60" s="336"/>
      <c r="B60" s="306" t="s">
        <v>283</v>
      </c>
      <c r="C60" s="323">
        <v>5441260.471288424</v>
      </c>
      <c r="D60" s="323">
        <v>372826.43385430425</v>
      </c>
      <c r="E60" s="324">
        <v>7.3558505664808177E-2</v>
      </c>
      <c r="F60" s="325">
        <v>14838150.49951084</v>
      </c>
      <c r="G60" s="325">
        <v>1458071.1889518965</v>
      </c>
      <c r="H60" s="324">
        <v>0.10897328447083672</v>
      </c>
    </row>
    <row r="61" spans="1:8">
      <c r="A61" s="336"/>
      <c r="B61" s="307" t="s">
        <v>284</v>
      </c>
      <c r="C61" s="323">
        <v>36969924.911840528</v>
      </c>
      <c r="D61" s="323">
        <v>2830371.5004343465</v>
      </c>
      <c r="E61" s="327">
        <v>8.290593219912204E-2</v>
      </c>
      <c r="F61" s="328">
        <v>105982804.39158912</v>
      </c>
      <c r="G61" s="328">
        <v>12358377.069369048</v>
      </c>
      <c r="H61" s="327">
        <v>0.13199949439301947</v>
      </c>
    </row>
    <row r="62" spans="1:8">
      <c r="A62" s="336"/>
      <c r="B62" s="306" t="s">
        <v>285</v>
      </c>
      <c r="C62" s="323">
        <v>16068761.746249745</v>
      </c>
      <c r="D62" s="323">
        <v>1514543.3901073784</v>
      </c>
      <c r="E62" s="324">
        <v>0.10406215937169792</v>
      </c>
      <c r="F62" s="325">
        <v>45549797.521028034</v>
      </c>
      <c r="G62" s="325">
        <v>5350643.569601126</v>
      </c>
      <c r="H62" s="324">
        <v>0.13310338760030543</v>
      </c>
    </row>
    <row r="63" spans="1:8">
      <c r="A63" s="336"/>
      <c r="B63" s="307" t="s">
        <v>286</v>
      </c>
      <c r="C63" s="323">
        <v>3042327.9554449106</v>
      </c>
      <c r="D63" s="323">
        <v>216373.34964373661</v>
      </c>
      <c r="E63" s="327">
        <v>7.6566463311038765E-2</v>
      </c>
      <c r="F63" s="328">
        <v>8669696.3554085139</v>
      </c>
      <c r="G63" s="328">
        <v>1130822.0960231405</v>
      </c>
      <c r="H63" s="327">
        <v>0.14999880049933792</v>
      </c>
    </row>
    <row r="64" spans="1:8">
      <c r="A64" s="336"/>
      <c r="B64" s="306" t="s">
        <v>287</v>
      </c>
      <c r="C64" s="323">
        <v>3526872.2626171107</v>
      </c>
      <c r="D64" s="323">
        <v>215750.03308264259</v>
      </c>
      <c r="E64" s="324">
        <v>6.5159187165668681E-2</v>
      </c>
      <c r="F64" s="325">
        <v>10312584.871814406</v>
      </c>
      <c r="G64" s="325">
        <v>1246282.8442488015</v>
      </c>
      <c r="H64" s="324">
        <v>0.13746319507772248</v>
      </c>
    </row>
    <row r="65" spans="1:8">
      <c r="A65" s="336"/>
      <c r="B65" s="307" t="s">
        <v>288</v>
      </c>
      <c r="C65" s="323">
        <v>6348293.1281602085</v>
      </c>
      <c r="D65" s="323">
        <v>278254.97125591245</v>
      </c>
      <c r="E65" s="327">
        <v>4.584072851987174E-2</v>
      </c>
      <c r="F65" s="328">
        <v>18707990.790850006</v>
      </c>
      <c r="G65" s="328">
        <v>1756322.507315509</v>
      </c>
      <c r="H65" s="327">
        <v>0.10360764957992136</v>
      </c>
    </row>
    <row r="66" spans="1:8">
      <c r="A66" s="336"/>
      <c r="B66" s="306" t="s">
        <v>289</v>
      </c>
      <c r="C66" s="323">
        <v>41206932.20203156</v>
      </c>
      <c r="D66" s="323">
        <v>3636098.9059873745</v>
      </c>
      <c r="E66" s="324">
        <v>9.6779831241332021E-2</v>
      </c>
      <c r="F66" s="325">
        <v>115221637.46943751</v>
      </c>
      <c r="G66" s="325">
        <v>13790615.880702481</v>
      </c>
      <c r="H66" s="324">
        <v>0.1359605342103157</v>
      </c>
    </row>
    <row r="67" spans="1:8">
      <c r="A67" s="336"/>
      <c r="B67" s="307" t="s">
        <v>290</v>
      </c>
      <c r="C67" s="323">
        <v>849162.09295985498</v>
      </c>
      <c r="D67" s="323">
        <v>87328.933709271252</v>
      </c>
      <c r="E67" s="327">
        <v>0.11462999824682985</v>
      </c>
      <c r="F67" s="328">
        <v>2332069.144831921</v>
      </c>
      <c r="G67" s="328">
        <v>337651.30773270712</v>
      </c>
      <c r="H67" s="327">
        <v>0.16929817887299128</v>
      </c>
    </row>
    <row r="68" spans="1:8">
      <c r="A68" s="336"/>
      <c r="B68" s="306" t="s">
        <v>291</v>
      </c>
      <c r="C68" s="323">
        <v>5638348.2837989759</v>
      </c>
      <c r="D68" s="323">
        <v>617702.17675438058</v>
      </c>
      <c r="E68" s="324">
        <v>0.12303240730065938</v>
      </c>
      <c r="F68" s="325">
        <v>16342004.010692168</v>
      </c>
      <c r="G68" s="325">
        <v>2111240.1742562447</v>
      </c>
      <c r="H68" s="324">
        <v>0.14835747388700971</v>
      </c>
    </row>
    <row r="69" spans="1:8">
      <c r="A69" s="336"/>
      <c r="B69" s="307" t="s">
        <v>292</v>
      </c>
      <c r="C69" s="323">
        <v>2123232.0801035496</v>
      </c>
      <c r="D69" s="323">
        <v>210665.83313188888</v>
      </c>
      <c r="E69" s="327">
        <v>0.11014825419273981</v>
      </c>
      <c r="F69" s="328">
        <v>5917960.3409019113</v>
      </c>
      <c r="G69" s="328">
        <v>837003.31428578403</v>
      </c>
      <c r="H69" s="327">
        <v>0.16473339764560474</v>
      </c>
    </row>
    <row r="70" spans="1:8">
      <c r="A70" s="336"/>
      <c r="B70" s="306" t="s">
        <v>293</v>
      </c>
      <c r="C70" s="323">
        <v>6094664.4625574667</v>
      </c>
      <c r="D70" s="323">
        <v>536471.23959544394</v>
      </c>
      <c r="E70" s="324">
        <v>9.6518997824539904E-2</v>
      </c>
      <c r="F70" s="325">
        <v>16867323.924541071</v>
      </c>
      <c r="G70" s="325">
        <v>2136862.440304121</v>
      </c>
      <c r="H70" s="324">
        <v>0.14506418842279822</v>
      </c>
    </row>
    <row r="71" spans="1:8">
      <c r="A71" s="336"/>
      <c r="B71" s="307" t="s">
        <v>294</v>
      </c>
      <c r="C71" s="323">
        <v>3927960.2015368748</v>
      </c>
      <c r="D71" s="323">
        <v>289160.00627929391</v>
      </c>
      <c r="E71" s="327">
        <v>7.9465755403705277E-2</v>
      </c>
      <c r="F71" s="328">
        <v>11037213.961884288</v>
      </c>
      <c r="G71" s="328">
        <v>989566.10978936777</v>
      </c>
      <c r="H71" s="327">
        <v>9.8487339958181819E-2</v>
      </c>
    </row>
    <row r="72" spans="1:8">
      <c r="A72" s="336"/>
      <c r="B72" s="306" t="s">
        <v>295</v>
      </c>
      <c r="C72" s="323">
        <v>3050649.2885021698</v>
      </c>
      <c r="D72" s="323">
        <v>261526.75510807289</v>
      </c>
      <c r="E72" s="324">
        <v>9.3766678221132035E-2</v>
      </c>
      <c r="F72" s="325">
        <v>8128188.4225108586</v>
      </c>
      <c r="G72" s="325">
        <v>1007162.3599343346</v>
      </c>
      <c r="H72" s="324">
        <v>0.14143500544497711</v>
      </c>
    </row>
    <row r="73" spans="1:8">
      <c r="A73" s="336"/>
      <c r="B73" s="307" t="s">
        <v>296</v>
      </c>
      <c r="C73" s="323">
        <v>4495633.4914383013</v>
      </c>
      <c r="D73" s="323">
        <v>299663.03998740949</v>
      </c>
      <c r="E73" s="327">
        <v>7.1416861356540615E-2</v>
      </c>
      <c r="F73" s="328">
        <v>13152598.782804651</v>
      </c>
      <c r="G73" s="328">
        <v>1272996.5942001101</v>
      </c>
      <c r="H73" s="327">
        <v>0.10715818374972411</v>
      </c>
    </row>
    <row r="74" spans="1:8">
      <c r="A74" s="336"/>
      <c r="B74" s="306" t="s">
        <v>297</v>
      </c>
      <c r="C74" s="323">
        <v>868376.47582172847</v>
      </c>
      <c r="D74" s="323">
        <v>57160.700659702532</v>
      </c>
      <c r="E74" s="324">
        <v>7.0463004307683361E-2</v>
      </c>
      <c r="F74" s="325">
        <v>2317578.4211496618</v>
      </c>
      <c r="G74" s="325">
        <v>239661.7424500708</v>
      </c>
      <c r="H74" s="324">
        <v>0.11533751324430234</v>
      </c>
    </row>
    <row r="75" spans="1:8">
      <c r="A75" s="336"/>
      <c r="B75" s="307" t="s">
        <v>298</v>
      </c>
      <c r="C75" s="323">
        <v>3528927.8758867541</v>
      </c>
      <c r="D75" s="323">
        <v>385016.98631416541</v>
      </c>
      <c r="E75" s="327">
        <v>0.12246434451789059</v>
      </c>
      <c r="F75" s="328">
        <v>9449824.1876348481</v>
      </c>
      <c r="G75" s="328">
        <v>1275306.7314543705</v>
      </c>
      <c r="H75" s="327">
        <v>0.15601003218730106</v>
      </c>
    </row>
    <row r="76" spans="1:8">
      <c r="A76" s="336" t="s">
        <v>134</v>
      </c>
      <c r="B76" s="306" t="s">
        <v>227</v>
      </c>
      <c r="C76" s="323">
        <v>575211510.55622232</v>
      </c>
      <c r="D76" s="323">
        <v>43367300.074208021</v>
      </c>
      <c r="E76" s="324">
        <v>8.1541359705512115E-2</v>
      </c>
      <c r="F76" s="325">
        <v>1560649950.5577705</v>
      </c>
      <c r="G76" s="325">
        <v>142587471.10329628</v>
      </c>
      <c r="H76" s="324">
        <v>0.1005509088415832</v>
      </c>
    </row>
    <row r="77" spans="1:8">
      <c r="A77" s="337"/>
      <c r="B77" s="307" t="s">
        <v>228</v>
      </c>
      <c r="C77" s="323">
        <v>109642643.9307835</v>
      </c>
      <c r="D77" s="323">
        <v>7254940.1167410165</v>
      </c>
      <c r="E77" s="327">
        <v>7.0857533145947796E-2</v>
      </c>
      <c r="F77" s="328">
        <v>308242533.35500807</v>
      </c>
      <c r="G77" s="328">
        <v>26137786.946292222</v>
      </c>
      <c r="H77" s="327">
        <v>9.2652772698916475E-2</v>
      </c>
    </row>
    <row r="78" spans="1:8">
      <c r="A78" s="336"/>
      <c r="B78" s="306" t="s">
        <v>229</v>
      </c>
      <c r="C78" s="323">
        <v>39720106.806394763</v>
      </c>
      <c r="D78" s="323">
        <v>3609318.5938183367</v>
      </c>
      <c r="E78" s="324">
        <v>9.9951254804272235E-2</v>
      </c>
      <c r="F78" s="325">
        <v>109493542.00941788</v>
      </c>
      <c r="G78" s="325">
        <v>11415282.54653722</v>
      </c>
      <c r="H78" s="324">
        <v>0.11638953024913257</v>
      </c>
    </row>
    <row r="79" spans="1:8">
      <c r="A79" s="336"/>
      <c r="B79" s="307" t="s">
        <v>230</v>
      </c>
      <c r="C79" s="323">
        <v>25507894.237331361</v>
      </c>
      <c r="D79" s="323">
        <v>2119478.0053380243</v>
      </c>
      <c r="E79" s="327">
        <v>9.0620843425847766E-2</v>
      </c>
      <c r="F79" s="328">
        <v>71443525.241350904</v>
      </c>
      <c r="G79" s="328">
        <v>6736619.3715681881</v>
      </c>
      <c r="H79" s="327">
        <v>0.10410974348124567</v>
      </c>
    </row>
    <row r="80" spans="1:8">
      <c r="A80" s="336"/>
      <c r="B80" s="306" t="s">
        <v>231</v>
      </c>
      <c r="C80" s="323">
        <v>29452579.232265834</v>
      </c>
      <c r="D80" s="323">
        <v>2748301.8438192606</v>
      </c>
      <c r="E80" s="324">
        <v>0.10291616597003651</v>
      </c>
      <c r="F80" s="325">
        <v>80443393.054682672</v>
      </c>
      <c r="G80" s="325">
        <v>8206013.4340013117</v>
      </c>
      <c r="H80" s="324">
        <v>0.11359788349315972</v>
      </c>
    </row>
    <row r="81" spans="1:8">
      <c r="A81" s="336"/>
      <c r="B81" s="307" t="s">
        <v>232</v>
      </c>
      <c r="C81" s="323">
        <v>59558637.056104951</v>
      </c>
      <c r="D81" s="323">
        <v>4377107.7852052897</v>
      </c>
      <c r="E81" s="327">
        <v>7.9321973186299244E-2</v>
      </c>
      <c r="F81" s="328">
        <v>166895972.56626695</v>
      </c>
      <c r="G81" s="328">
        <v>14018030.735103875</v>
      </c>
      <c r="H81" s="327">
        <v>9.1694266466415764E-2</v>
      </c>
    </row>
    <row r="82" spans="1:8">
      <c r="A82" s="336"/>
      <c r="B82" s="306" t="s">
        <v>233</v>
      </c>
      <c r="C82" s="323">
        <v>26210769.82569145</v>
      </c>
      <c r="D82" s="323">
        <v>1847762.5125633366</v>
      </c>
      <c r="E82" s="324">
        <v>7.5842956857286731E-2</v>
      </c>
      <c r="F82" s="325">
        <v>70782482.435273558</v>
      </c>
      <c r="G82" s="325">
        <v>6359897.436288707</v>
      </c>
      <c r="H82" s="324">
        <v>9.872154984760273E-2</v>
      </c>
    </row>
    <row r="83" spans="1:8">
      <c r="A83" s="336"/>
      <c r="B83" s="307" t="s">
        <v>234</v>
      </c>
      <c r="C83" s="323">
        <v>11864908.677673303</v>
      </c>
      <c r="D83" s="323">
        <v>942134.84201957658</v>
      </c>
      <c r="E83" s="327">
        <v>8.6254174644200168E-2</v>
      </c>
      <c r="F83" s="328">
        <v>30578394.008138791</v>
      </c>
      <c r="G83" s="328">
        <v>2901428.9261520877</v>
      </c>
      <c r="H83" s="327">
        <v>0.10483190326530621</v>
      </c>
    </row>
    <row r="84" spans="1:8">
      <c r="A84" s="336"/>
      <c r="B84" s="306" t="s">
        <v>235</v>
      </c>
      <c r="C84" s="323">
        <v>30997307.69208575</v>
      </c>
      <c r="D84" s="323">
        <v>2775804.5210396312</v>
      </c>
      <c r="E84" s="324">
        <v>9.8357784282995631E-2</v>
      </c>
      <c r="F84" s="325">
        <v>83488682.31887114</v>
      </c>
      <c r="G84" s="325">
        <v>8924767.6859855056</v>
      </c>
      <c r="H84" s="324">
        <v>0.11969285317068547</v>
      </c>
    </row>
    <row r="85" spans="1:8">
      <c r="A85" s="336"/>
      <c r="B85" s="307" t="s">
        <v>236</v>
      </c>
      <c r="C85" s="323">
        <v>37944400.800528795</v>
      </c>
      <c r="D85" s="323">
        <v>3000282.3366251215</v>
      </c>
      <c r="E85" s="327">
        <v>8.5859436967177516E-2</v>
      </c>
      <c r="F85" s="328">
        <v>103186283.51130767</v>
      </c>
      <c r="G85" s="328">
        <v>9376699.2551654726</v>
      </c>
      <c r="H85" s="327">
        <v>9.995459770467463E-2</v>
      </c>
    </row>
    <row r="86" spans="1:8">
      <c r="A86" s="336"/>
      <c r="B86" s="306" t="s">
        <v>237</v>
      </c>
      <c r="C86" s="323">
        <v>21007895.904044703</v>
      </c>
      <c r="D86" s="323">
        <v>1460262.2486449927</v>
      </c>
      <c r="E86" s="324">
        <v>7.4702763228920221E-2</v>
      </c>
      <c r="F86" s="325">
        <v>55474061.69211901</v>
      </c>
      <c r="G86" s="325">
        <v>4755267.3640100509</v>
      </c>
      <c r="H86" s="324">
        <v>9.3757500094489132E-2</v>
      </c>
    </row>
    <row r="87" spans="1:8">
      <c r="A87" s="336"/>
      <c r="B87" s="307" t="s">
        <v>238</v>
      </c>
      <c r="C87" s="323">
        <v>23269183.070426974</v>
      </c>
      <c r="D87" s="323">
        <v>1659863.2503134273</v>
      </c>
      <c r="E87" s="327">
        <v>7.6812378368728562E-2</v>
      </c>
      <c r="F87" s="328">
        <v>60047512.98000253</v>
      </c>
      <c r="G87" s="328">
        <v>5450823.1621029526</v>
      </c>
      <c r="H87" s="327">
        <v>9.9837978827718138E-2</v>
      </c>
    </row>
    <row r="88" spans="1:8">
      <c r="A88" s="336"/>
      <c r="B88" s="306" t="s">
        <v>239</v>
      </c>
      <c r="C88" s="323">
        <v>404172817.37189823</v>
      </c>
      <c r="D88" s="323">
        <v>32133167.530254602</v>
      </c>
      <c r="E88" s="324">
        <v>8.637027678079981E-2</v>
      </c>
      <c r="F88" s="325">
        <v>1108804989.2794502</v>
      </c>
      <c r="G88" s="325">
        <v>106149377.04825735</v>
      </c>
      <c r="H88" s="324">
        <v>0.10586823207626087</v>
      </c>
    </row>
    <row r="89" spans="1:8">
      <c r="A89" s="336"/>
      <c r="B89" s="307" t="s">
        <v>240</v>
      </c>
      <c r="C89" s="323">
        <v>91278599.761772007</v>
      </c>
      <c r="D89" s="323">
        <v>7278730.4387159795</v>
      </c>
      <c r="E89" s="327">
        <v>8.6651687643972755E-2</v>
      </c>
      <c r="F89" s="328">
        <v>254310795.30276406</v>
      </c>
      <c r="G89" s="328">
        <v>24747420.89819929</v>
      </c>
      <c r="H89" s="327">
        <v>0.1078021307292092</v>
      </c>
    </row>
    <row r="90" spans="1:8">
      <c r="A90" s="336"/>
      <c r="B90" s="306" t="s">
        <v>241</v>
      </c>
      <c r="C90" s="323">
        <v>76064734.520059764</v>
      </c>
      <c r="D90" s="323">
        <v>6206296.53879188</v>
      </c>
      <c r="E90" s="324">
        <v>8.8841043661125954E-2</v>
      </c>
      <c r="F90" s="325">
        <v>213789549.91652775</v>
      </c>
      <c r="G90" s="325">
        <v>20259189.917774737</v>
      </c>
      <c r="H90" s="324">
        <v>0.10468223134553811</v>
      </c>
    </row>
    <row r="91" spans="1:8">
      <c r="A91" s="336"/>
      <c r="B91" s="307" t="s">
        <v>242</v>
      </c>
      <c r="C91" s="323">
        <v>6994305.292278951</v>
      </c>
      <c r="D91" s="323">
        <v>622659.81640726235</v>
      </c>
      <c r="E91" s="327">
        <v>9.7723550182628266E-2</v>
      </c>
      <c r="F91" s="328">
        <v>18800577.399391424</v>
      </c>
      <c r="G91" s="328">
        <v>1929957.0802284703</v>
      </c>
      <c r="H91" s="327">
        <v>0.1143975173240237</v>
      </c>
    </row>
    <row r="92" spans="1:8">
      <c r="A92" s="336"/>
      <c r="B92" s="306" t="s">
        <v>243</v>
      </c>
      <c r="C92" s="323">
        <v>28113026.952727243</v>
      </c>
      <c r="D92" s="323">
        <v>1788995.6372332089</v>
      </c>
      <c r="E92" s="324">
        <v>6.7960549651079685E-2</v>
      </c>
      <c r="F92" s="325">
        <v>76691669.487694502</v>
      </c>
      <c r="G92" s="325">
        <v>5606629.7516253442</v>
      </c>
      <c r="H92" s="324">
        <v>7.8872147676109297E-2</v>
      </c>
    </row>
    <row r="93" spans="1:8">
      <c r="A93" s="336"/>
      <c r="B93" s="307" t="s">
        <v>244</v>
      </c>
      <c r="C93" s="323">
        <v>13411855.922698971</v>
      </c>
      <c r="D93" s="323">
        <v>1075325.7754718382</v>
      </c>
      <c r="E93" s="327">
        <v>8.7165982868654346E-2</v>
      </c>
      <c r="F93" s="328">
        <v>34690545.527678691</v>
      </c>
      <c r="G93" s="328">
        <v>3394667.8794005699</v>
      </c>
      <c r="H93" s="327">
        <v>0.10847012879945044</v>
      </c>
    </row>
    <row r="94" spans="1:8">
      <c r="A94" s="336"/>
      <c r="B94" s="306" t="s">
        <v>245</v>
      </c>
      <c r="C94" s="323">
        <v>11112829.701921593</v>
      </c>
      <c r="D94" s="323">
        <v>681492.13519915752</v>
      </c>
      <c r="E94" s="324">
        <v>6.5331232053425045E-2</v>
      </c>
      <c r="F94" s="325">
        <v>28949454.898600645</v>
      </c>
      <c r="G94" s="325">
        <v>2408846.8096115738</v>
      </c>
      <c r="H94" s="324">
        <v>9.0760799508995973E-2</v>
      </c>
    </row>
    <row r="95" spans="1:8">
      <c r="A95" s="336"/>
      <c r="B95" s="307" t="s">
        <v>246</v>
      </c>
      <c r="C95" s="323">
        <v>278702091.35017008</v>
      </c>
      <c r="D95" s="323">
        <v>21274567.779396534</v>
      </c>
      <c r="E95" s="327">
        <v>8.2642941532813999E-2</v>
      </c>
      <c r="F95" s="328">
        <v>743389394.69481778</v>
      </c>
      <c r="G95" s="328">
        <v>65571765.834406734</v>
      </c>
      <c r="H95" s="327">
        <v>9.6739540316545095E-2</v>
      </c>
    </row>
    <row r="96" spans="1:8">
      <c r="A96" s="336"/>
      <c r="B96" s="306" t="s">
        <v>247</v>
      </c>
      <c r="C96" s="323">
        <v>12904913.017279966</v>
      </c>
      <c r="D96" s="323">
        <v>1079218.5093481708</v>
      </c>
      <c r="E96" s="324">
        <v>9.1260475959725612E-2</v>
      </c>
      <c r="F96" s="325">
        <v>34771339.471197397</v>
      </c>
      <c r="G96" s="325">
        <v>3354369.5144229606</v>
      </c>
      <c r="H96" s="324">
        <v>0.10676935169235371</v>
      </c>
    </row>
    <row r="97" spans="1:8">
      <c r="A97" s="336"/>
      <c r="B97" s="307" t="s">
        <v>248</v>
      </c>
      <c r="C97" s="323">
        <v>26909561.43198039</v>
      </c>
      <c r="D97" s="323">
        <v>2278068.7247486152</v>
      </c>
      <c r="E97" s="327">
        <v>9.2486019902471656E-2</v>
      </c>
      <c r="F97" s="328">
        <v>71695867.291216701</v>
      </c>
      <c r="G97" s="328">
        <v>6976352.8241263777</v>
      </c>
      <c r="H97" s="327">
        <v>0.10779365206260674</v>
      </c>
    </row>
    <row r="98" spans="1:8">
      <c r="A98" s="336"/>
      <c r="B98" s="306" t="s">
        <v>249</v>
      </c>
      <c r="C98" s="323">
        <v>53042941.452348024</v>
      </c>
      <c r="D98" s="323">
        <v>4032774.9326349869</v>
      </c>
      <c r="E98" s="324">
        <v>8.2284456858821534E-2</v>
      </c>
      <c r="F98" s="325">
        <v>147406381.15129292</v>
      </c>
      <c r="G98" s="325">
        <v>10524280.545199186</v>
      </c>
      <c r="H98" s="324">
        <v>7.6885732309770416E-2</v>
      </c>
    </row>
    <row r="99" spans="1:8">
      <c r="A99" s="336"/>
      <c r="B99" s="307" t="s">
        <v>250</v>
      </c>
      <c r="C99" s="323">
        <v>17951640.329349875</v>
      </c>
      <c r="D99" s="323">
        <v>1449001.1911720838</v>
      </c>
      <c r="E99" s="327">
        <v>8.7804209922999824E-2</v>
      </c>
      <c r="F99" s="328">
        <v>48450831.998383671</v>
      </c>
      <c r="G99" s="328">
        <v>4690942.3222710267</v>
      </c>
      <c r="H99" s="327">
        <v>0.10719730687144961</v>
      </c>
    </row>
    <row r="100" spans="1:8">
      <c r="A100" s="336"/>
      <c r="B100" s="306" t="s">
        <v>251</v>
      </c>
      <c r="C100" s="323">
        <v>32798933.679472391</v>
      </c>
      <c r="D100" s="323">
        <v>2399085.9115623869</v>
      </c>
      <c r="E100" s="324">
        <v>7.8917694913421488E-2</v>
      </c>
      <c r="F100" s="325">
        <v>89375711.312103003</v>
      </c>
      <c r="G100" s="325">
        <v>7642936.4997858107</v>
      </c>
      <c r="H100" s="324">
        <v>9.3511281335257129E-2</v>
      </c>
    </row>
    <row r="101" spans="1:8">
      <c r="A101" s="336"/>
      <c r="B101" s="307" t="s">
        <v>252</v>
      </c>
      <c r="C101" s="323">
        <v>9531883.999461377</v>
      </c>
      <c r="D101" s="323">
        <v>776422.57590690628</v>
      </c>
      <c r="E101" s="327">
        <v>8.8678658764702836E-2</v>
      </c>
      <c r="F101" s="328">
        <v>24323863.71471829</v>
      </c>
      <c r="G101" s="328">
        <v>2609400.3247089945</v>
      </c>
      <c r="H101" s="327">
        <v>0.12016876852271492</v>
      </c>
    </row>
    <row r="102" spans="1:8">
      <c r="A102" s="336"/>
      <c r="B102" s="306" t="s">
        <v>253</v>
      </c>
      <c r="C102" s="323">
        <v>488029533.94908679</v>
      </c>
      <c r="D102" s="323">
        <v>40272800.123468816</v>
      </c>
      <c r="E102" s="324">
        <v>8.9943482880490505E-2</v>
      </c>
      <c r="F102" s="325">
        <v>1376767246.7422428</v>
      </c>
      <c r="G102" s="325">
        <v>133913256.23875165</v>
      </c>
      <c r="H102" s="324">
        <v>0.10774657140900533</v>
      </c>
    </row>
    <row r="103" spans="1:8">
      <c r="A103" s="336"/>
      <c r="B103" s="307" t="s">
        <v>254</v>
      </c>
      <c r="C103" s="323">
        <v>119808487.27291512</v>
      </c>
      <c r="D103" s="323">
        <v>7779411.3875084221</v>
      </c>
      <c r="E103" s="327">
        <v>6.9441002936290352E-2</v>
      </c>
      <c r="F103" s="328">
        <v>354188478.85545981</v>
      </c>
      <c r="G103" s="328">
        <v>27043312.313992023</v>
      </c>
      <c r="H103" s="327">
        <v>8.2664563257620699E-2</v>
      </c>
    </row>
    <row r="104" spans="1:8">
      <c r="A104" s="336"/>
      <c r="B104" s="306" t="s">
        <v>255</v>
      </c>
      <c r="C104" s="323">
        <v>39543166.394026376</v>
      </c>
      <c r="D104" s="323">
        <v>4067156.6364445835</v>
      </c>
      <c r="E104" s="324">
        <v>0.11464526772420811</v>
      </c>
      <c r="F104" s="325">
        <v>112718682.6313163</v>
      </c>
      <c r="G104" s="325">
        <v>13155978.36095202</v>
      </c>
      <c r="H104" s="324">
        <v>0.13213761576048325</v>
      </c>
    </row>
    <row r="105" spans="1:8">
      <c r="A105" s="336"/>
      <c r="B105" s="307" t="s">
        <v>256</v>
      </c>
      <c r="C105" s="323">
        <v>14545254.849901894</v>
      </c>
      <c r="D105" s="323">
        <v>1374810.6543059926</v>
      </c>
      <c r="E105" s="327">
        <v>0.10438605060607745</v>
      </c>
      <c r="F105" s="328">
        <v>40320765.431846283</v>
      </c>
      <c r="G105" s="328">
        <v>4290002.7583600059</v>
      </c>
      <c r="H105" s="327">
        <v>0.1190650000178004</v>
      </c>
    </row>
    <row r="106" spans="1:8">
      <c r="A106" s="336"/>
      <c r="B106" s="306" t="s">
        <v>257</v>
      </c>
      <c r="C106" s="323">
        <v>16437026.736664183</v>
      </c>
      <c r="D106" s="323">
        <v>1666183.1181552075</v>
      </c>
      <c r="E106" s="324">
        <v>0.11280216358579241</v>
      </c>
      <c r="F106" s="325">
        <v>44187334.955129176</v>
      </c>
      <c r="G106" s="325">
        <v>5187567.7978273779</v>
      </c>
      <c r="H106" s="324">
        <v>0.13301535306361761</v>
      </c>
    </row>
    <row r="107" spans="1:8">
      <c r="A107" s="336"/>
      <c r="B107" s="307" t="s">
        <v>258</v>
      </c>
      <c r="C107" s="323">
        <v>10440465.484148655</v>
      </c>
      <c r="D107" s="323">
        <v>809437.38369171694</v>
      </c>
      <c r="E107" s="327">
        <v>8.4044753607697781E-2</v>
      </c>
      <c r="F107" s="328">
        <v>27508361.892467782</v>
      </c>
      <c r="G107" s="328">
        <v>2336807.1760587692</v>
      </c>
      <c r="H107" s="327">
        <v>9.2835234151644783E-2</v>
      </c>
    </row>
    <row r="108" spans="1:8">
      <c r="A108" s="336"/>
      <c r="B108" s="306" t="s">
        <v>259</v>
      </c>
      <c r="C108" s="323">
        <v>28553373.550887261</v>
      </c>
      <c r="D108" s="323">
        <v>3029366.8109575361</v>
      </c>
      <c r="E108" s="324">
        <v>0.11868696172291783</v>
      </c>
      <c r="F108" s="325">
        <v>79842186.407327756</v>
      </c>
      <c r="G108" s="325">
        <v>9322881.336297527</v>
      </c>
      <c r="H108" s="324">
        <v>0.1322032502576011</v>
      </c>
    </row>
    <row r="109" spans="1:8">
      <c r="A109" s="336"/>
      <c r="B109" s="307" t="s">
        <v>260</v>
      </c>
      <c r="C109" s="323">
        <v>51511410.801533692</v>
      </c>
      <c r="D109" s="323">
        <v>4815629.5414305106</v>
      </c>
      <c r="E109" s="327">
        <v>0.10312772185150222</v>
      </c>
      <c r="F109" s="328">
        <v>145395042.07549751</v>
      </c>
      <c r="G109" s="328">
        <v>15251033.562166572</v>
      </c>
      <c r="H109" s="327">
        <v>0.11718582927007642</v>
      </c>
    </row>
    <row r="110" spans="1:8">
      <c r="A110" s="336"/>
      <c r="B110" s="306" t="s">
        <v>261</v>
      </c>
      <c r="C110" s="323">
        <v>38221813.872971602</v>
      </c>
      <c r="D110" s="323">
        <v>3244498.2501404136</v>
      </c>
      <c r="E110" s="324">
        <v>9.2760070130212938E-2</v>
      </c>
      <c r="F110" s="325">
        <v>109165423.83712097</v>
      </c>
      <c r="G110" s="325">
        <v>11318433.655808136</v>
      </c>
      <c r="H110" s="324">
        <v>0.11567482693984563</v>
      </c>
    </row>
    <row r="111" spans="1:8">
      <c r="A111" s="336"/>
      <c r="B111" s="307" t="s">
        <v>262</v>
      </c>
      <c r="C111" s="323">
        <v>27000847.083737381</v>
      </c>
      <c r="D111" s="323">
        <v>1996010.1440938488</v>
      </c>
      <c r="E111" s="327">
        <v>7.982496142293595E-2</v>
      </c>
      <c r="F111" s="328">
        <v>72875308.61833933</v>
      </c>
      <c r="G111" s="328">
        <v>6699343.0556356907</v>
      </c>
      <c r="H111" s="327">
        <v>0.1012352898619646</v>
      </c>
    </row>
    <row r="112" spans="1:8">
      <c r="A112" s="336"/>
      <c r="B112" s="306" t="s">
        <v>263</v>
      </c>
      <c r="C112" s="323">
        <v>780010884.07750416</v>
      </c>
      <c r="D112" s="323">
        <v>50196927.3757658</v>
      </c>
      <c r="E112" s="324">
        <v>6.878044317297205E-2</v>
      </c>
      <c r="F112" s="325">
        <v>2360661440.1958394</v>
      </c>
      <c r="G112" s="325">
        <v>176747997.45249844</v>
      </c>
      <c r="H112" s="324">
        <v>8.0931777786245496E-2</v>
      </c>
    </row>
    <row r="113" spans="1:8">
      <c r="A113" s="336"/>
      <c r="B113" s="307" t="s">
        <v>264</v>
      </c>
      <c r="C113" s="323">
        <v>17154831.479381323</v>
      </c>
      <c r="D113" s="323">
        <v>958755.29343075678</v>
      </c>
      <c r="E113" s="327">
        <v>5.9196763612561779E-2</v>
      </c>
      <c r="F113" s="328">
        <v>51693131.319488183</v>
      </c>
      <c r="G113" s="328">
        <v>4094696.3920262903</v>
      </c>
      <c r="H113" s="327">
        <v>8.6025861948327578E-2</v>
      </c>
    </row>
    <row r="114" spans="1:8">
      <c r="A114" s="336"/>
      <c r="B114" s="306" t="s">
        <v>265</v>
      </c>
      <c r="C114" s="323">
        <v>98834999.941670671</v>
      </c>
      <c r="D114" s="323">
        <v>5833889.5350920558</v>
      </c>
      <c r="E114" s="324">
        <v>6.2729246022845173E-2</v>
      </c>
      <c r="F114" s="325">
        <v>306487417.39071292</v>
      </c>
      <c r="G114" s="325">
        <v>18884909.364879668</v>
      </c>
      <c r="H114" s="324">
        <v>6.566322906747174E-2</v>
      </c>
    </row>
    <row r="115" spans="1:8">
      <c r="A115" s="336"/>
      <c r="B115" s="307" t="s">
        <v>266</v>
      </c>
      <c r="C115" s="323">
        <v>37878931.57852532</v>
      </c>
      <c r="D115" s="323">
        <v>2425224.6544729918</v>
      </c>
      <c r="E115" s="327">
        <v>6.8405390151958498E-2</v>
      </c>
      <c r="F115" s="328">
        <v>104811120.47573799</v>
      </c>
      <c r="G115" s="328">
        <v>8608013.7233817577</v>
      </c>
      <c r="H115" s="327">
        <v>8.9477502483784679E-2</v>
      </c>
    </row>
    <row r="116" spans="1:8">
      <c r="A116" s="336"/>
      <c r="B116" s="306" t="s">
        <v>267</v>
      </c>
      <c r="C116" s="323">
        <v>60520021.69152464</v>
      </c>
      <c r="D116" s="323">
        <v>4111787.2807584256</v>
      </c>
      <c r="E116" s="324">
        <v>7.2893387352213235E-2</v>
      </c>
      <c r="F116" s="325">
        <v>171636525.56114027</v>
      </c>
      <c r="G116" s="325">
        <v>15175209.092161119</v>
      </c>
      <c r="H116" s="324">
        <v>9.6990166225335558E-2</v>
      </c>
    </row>
    <row r="117" spans="1:8">
      <c r="A117" s="336"/>
      <c r="B117" s="307" t="s">
        <v>268</v>
      </c>
      <c r="C117" s="323">
        <v>50145098.522950716</v>
      </c>
      <c r="D117" s="323">
        <v>3046298.9940772951</v>
      </c>
      <c r="E117" s="327">
        <v>6.4678909538018983E-2</v>
      </c>
      <c r="F117" s="328">
        <v>152701310.00497332</v>
      </c>
      <c r="G117" s="328">
        <v>8885410.6603355408</v>
      </c>
      <c r="H117" s="327">
        <v>6.178322912018723E-2</v>
      </c>
    </row>
    <row r="118" spans="1:8">
      <c r="A118" s="336"/>
      <c r="B118" s="306" t="s">
        <v>269</v>
      </c>
      <c r="C118" s="323">
        <v>64095359.70634459</v>
      </c>
      <c r="D118" s="323">
        <v>4609797.7949433848</v>
      </c>
      <c r="E118" s="324">
        <v>7.7494397746621188E-2</v>
      </c>
      <c r="F118" s="325">
        <v>190864642.9599652</v>
      </c>
      <c r="G118" s="325">
        <v>15702292.152105063</v>
      </c>
      <c r="H118" s="324">
        <v>8.9644219089804814E-2</v>
      </c>
    </row>
    <row r="119" spans="1:8">
      <c r="A119" s="336"/>
      <c r="B119" s="307" t="s">
        <v>270</v>
      </c>
      <c r="C119" s="323">
        <v>230729908.22588572</v>
      </c>
      <c r="D119" s="323">
        <v>15034178.625375241</v>
      </c>
      <c r="E119" s="327">
        <v>6.9700863587888393E-2</v>
      </c>
      <c r="F119" s="328">
        <v>737498125.55351961</v>
      </c>
      <c r="G119" s="328">
        <v>54729052.135597348</v>
      </c>
      <c r="H119" s="327">
        <v>8.0157485548701404E-2</v>
      </c>
    </row>
    <row r="120" spans="1:8">
      <c r="A120" s="336"/>
      <c r="B120" s="306" t="s">
        <v>271</v>
      </c>
      <c r="C120" s="323">
        <v>94223444.905609906</v>
      </c>
      <c r="D120" s="323">
        <v>6286726.1115985513</v>
      </c>
      <c r="E120" s="324">
        <v>7.1491479302576488E-2</v>
      </c>
      <c r="F120" s="325">
        <v>280571792.45351398</v>
      </c>
      <c r="G120" s="325">
        <v>23531721.638703823</v>
      </c>
      <c r="H120" s="324">
        <v>9.1548845143517479E-2</v>
      </c>
    </row>
    <row r="121" spans="1:8">
      <c r="A121" s="336"/>
      <c r="B121" s="307" t="s">
        <v>272</v>
      </c>
      <c r="C121" s="323">
        <v>32710016.767188795</v>
      </c>
      <c r="D121" s="323">
        <v>2246142.462608017</v>
      </c>
      <c r="E121" s="327">
        <v>7.3731346188960281E-2</v>
      </c>
      <c r="F121" s="328">
        <v>90341174.405482098</v>
      </c>
      <c r="G121" s="328">
        <v>7612864.0868946463</v>
      </c>
      <c r="H121" s="327">
        <v>9.2022477644925174E-2</v>
      </c>
    </row>
    <row r="122" spans="1:8">
      <c r="A122" s="336"/>
      <c r="B122" s="306" t="s">
        <v>273</v>
      </c>
      <c r="C122" s="323">
        <v>13397211.495645363</v>
      </c>
      <c r="D122" s="323">
        <v>970436.63480165415</v>
      </c>
      <c r="E122" s="324">
        <v>7.8092396914622053E-2</v>
      </c>
      <c r="F122" s="325">
        <v>41650119.702388562</v>
      </c>
      <c r="G122" s="325">
        <v>2667987.8727766648</v>
      </c>
      <c r="H122" s="324">
        <v>6.8441302400757575E-2</v>
      </c>
    </row>
    <row r="123" spans="1:8">
      <c r="A123" s="336"/>
      <c r="B123" s="307" t="s">
        <v>274</v>
      </c>
      <c r="C123" s="323">
        <v>16818175.045086849</v>
      </c>
      <c r="D123" s="323">
        <v>974085.20289816707</v>
      </c>
      <c r="E123" s="327">
        <v>6.1479404156396036E-2</v>
      </c>
      <c r="F123" s="328">
        <v>47072920.189436696</v>
      </c>
      <c r="G123" s="328">
        <v>3506341.1900276095</v>
      </c>
      <c r="H123" s="327">
        <v>8.0482362181229963E-2</v>
      </c>
    </row>
    <row r="124" spans="1:8">
      <c r="A124" s="336"/>
      <c r="B124" s="306" t="s">
        <v>275</v>
      </c>
      <c r="C124" s="323">
        <v>571600113.14766288</v>
      </c>
      <c r="D124" s="323">
        <v>45793697.858860373</v>
      </c>
      <c r="E124" s="324">
        <v>8.709231482789706E-2</v>
      </c>
      <c r="F124" s="325">
        <v>1556396549.0219824</v>
      </c>
      <c r="G124" s="325">
        <v>146657727.52011132</v>
      </c>
      <c r="H124" s="324">
        <v>0.1040318428372916</v>
      </c>
    </row>
    <row r="125" spans="1:8">
      <c r="A125" s="336"/>
      <c r="B125" s="307" t="s">
        <v>276</v>
      </c>
      <c r="C125" s="323">
        <v>66721939.378953137</v>
      </c>
      <c r="D125" s="323">
        <v>6121896.8924433514</v>
      </c>
      <c r="E125" s="327">
        <v>0.10102133003959776</v>
      </c>
      <c r="F125" s="328">
        <v>188450276.10165244</v>
      </c>
      <c r="G125" s="328">
        <v>19929809.530631781</v>
      </c>
      <c r="H125" s="327">
        <v>0.11826343669795522</v>
      </c>
    </row>
    <row r="126" spans="1:8">
      <c r="A126" s="336"/>
      <c r="B126" s="306" t="s">
        <v>277</v>
      </c>
      <c r="C126" s="323">
        <v>41466563.571225882</v>
      </c>
      <c r="D126" s="323">
        <v>3363516.7939947024</v>
      </c>
      <c r="E126" s="324">
        <v>8.8274221577593168E-2</v>
      </c>
      <c r="F126" s="325">
        <v>111968560.78537664</v>
      </c>
      <c r="G126" s="325">
        <v>11110273.805975616</v>
      </c>
      <c r="H126" s="324">
        <v>0.11015727253274432</v>
      </c>
    </row>
    <row r="127" spans="1:8">
      <c r="A127" s="336"/>
      <c r="B127" s="307" t="s">
        <v>278</v>
      </c>
      <c r="C127" s="323">
        <v>26134972.355561141</v>
      </c>
      <c r="D127" s="323">
        <v>2308730.5144241825</v>
      </c>
      <c r="E127" s="327">
        <v>9.6898643513223595E-2</v>
      </c>
      <c r="F127" s="328">
        <v>72283777.138478369</v>
      </c>
      <c r="G127" s="328">
        <v>7204033.6424470395</v>
      </c>
      <c r="H127" s="327">
        <v>0.11069548304053094</v>
      </c>
    </row>
    <row r="128" spans="1:8">
      <c r="A128" s="336"/>
      <c r="B128" s="306" t="s">
        <v>279</v>
      </c>
      <c r="C128" s="323">
        <v>102327042.4736117</v>
      </c>
      <c r="D128" s="323">
        <v>6002788.8313658237</v>
      </c>
      <c r="E128" s="324">
        <v>6.2318560532641613E-2</v>
      </c>
      <c r="F128" s="325">
        <v>273025780.53487283</v>
      </c>
      <c r="G128" s="325">
        <v>19906748.803323299</v>
      </c>
      <c r="H128" s="324">
        <v>7.8645800227443191E-2</v>
      </c>
    </row>
    <row r="129" spans="1:8">
      <c r="A129" s="336"/>
      <c r="B129" s="307" t="s">
        <v>280</v>
      </c>
      <c r="C129" s="323">
        <v>15106130.444809785</v>
      </c>
      <c r="D129" s="323">
        <v>1169632.8957907204</v>
      </c>
      <c r="E129" s="327">
        <v>8.3925885372329159E-2</v>
      </c>
      <c r="F129" s="328">
        <v>39264867.204617321</v>
      </c>
      <c r="G129" s="328">
        <v>3515552.1309386566</v>
      </c>
      <c r="H129" s="327">
        <v>9.8339006598956363E-2</v>
      </c>
    </row>
    <row r="130" spans="1:8">
      <c r="A130" s="336"/>
      <c r="B130" s="306" t="s">
        <v>281</v>
      </c>
      <c r="C130" s="323">
        <v>57469270.453957826</v>
      </c>
      <c r="D130" s="323">
        <v>4650130.7865343094</v>
      </c>
      <c r="E130" s="324">
        <v>8.8038745345227612E-2</v>
      </c>
      <c r="F130" s="325">
        <v>156472846.62301877</v>
      </c>
      <c r="G130" s="325">
        <v>14673711.084439069</v>
      </c>
      <c r="H130" s="324">
        <v>0.10348237334949584</v>
      </c>
    </row>
    <row r="131" spans="1:8">
      <c r="A131" s="336"/>
      <c r="B131" s="307" t="s">
        <v>282</v>
      </c>
      <c r="C131" s="323">
        <v>66256180.529615358</v>
      </c>
      <c r="D131" s="323">
        <v>6458610.0077470765</v>
      </c>
      <c r="E131" s="327">
        <v>0.10800789984243807</v>
      </c>
      <c r="F131" s="328">
        <v>184007992.23055667</v>
      </c>
      <c r="G131" s="328">
        <v>21267474.635904729</v>
      </c>
      <c r="H131" s="327">
        <v>0.13068334149506006</v>
      </c>
    </row>
    <row r="132" spans="1:8">
      <c r="A132" s="336"/>
      <c r="B132" s="306" t="s">
        <v>283</v>
      </c>
      <c r="C132" s="323">
        <v>63775740.463111721</v>
      </c>
      <c r="D132" s="323">
        <v>4948254.8291081116</v>
      </c>
      <c r="E132" s="324">
        <v>8.4114674896931321E-2</v>
      </c>
      <c r="F132" s="325">
        <v>173266269.42890128</v>
      </c>
      <c r="G132" s="325">
        <v>14844346.833179057</v>
      </c>
      <c r="H132" s="324">
        <v>9.3701342528586945E-2</v>
      </c>
    </row>
    <row r="133" spans="1:8">
      <c r="A133" s="336"/>
      <c r="B133" s="307" t="s">
        <v>284</v>
      </c>
      <c r="C133" s="323">
        <v>445532109.40284693</v>
      </c>
      <c r="D133" s="323">
        <v>28023829.434861183</v>
      </c>
      <c r="E133" s="327">
        <v>6.7121613580957085E-2</v>
      </c>
      <c r="F133" s="328">
        <v>1274509829.996464</v>
      </c>
      <c r="G133" s="328">
        <v>95425329.67009306</v>
      </c>
      <c r="H133" s="327">
        <v>8.0931714091466128E-2</v>
      </c>
    </row>
    <row r="134" spans="1:8">
      <c r="A134" s="336"/>
      <c r="B134" s="306" t="s">
        <v>285</v>
      </c>
      <c r="C134" s="323">
        <v>192164667.05956846</v>
      </c>
      <c r="D134" s="323">
        <v>12201753.107662082</v>
      </c>
      <c r="E134" s="324">
        <v>6.7801486649204296E-2</v>
      </c>
      <c r="F134" s="325">
        <v>548207558.30065739</v>
      </c>
      <c r="G134" s="325">
        <v>39968874.186383724</v>
      </c>
      <c r="H134" s="324">
        <v>7.8641936231278728E-2</v>
      </c>
    </row>
    <row r="135" spans="1:8">
      <c r="A135" s="336"/>
      <c r="B135" s="307" t="s">
        <v>286</v>
      </c>
      <c r="C135" s="323">
        <v>36590281.804413244</v>
      </c>
      <c r="D135" s="323">
        <v>2818302.316076383</v>
      </c>
      <c r="E135" s="327">
        <v>8.3450906899007277E-2</v>
      </c>
      <c r="F135" s="328">
        <v>102596818.27687414</v>
      </c>
      <c r="G135" s="328">
        <v>9363933.4762298167</v>
      </c>
      <c r="H135" s="327">
        <v>0.10043595128749147</v>
      </c>
    </row>
    <row r="136" spans="1:8">
      <c r="A136" s="336"/>
      <c r="B136" s="306" t="s">
        <v>287</v>
      </c>
      <c r="C136" s="323">
        <v>43035634.855257422</v>
      </c>
      <c r="D136" s="323">
        <v>2641649.7580967247</v>
      </c>
      <c r="E136" s="324">
        <v>6.5397106815351255E-2</v>
      </c>
      <c r="F136" s="325">
        <v>124309918.77912828</v>
      </c>
      <c r="G136" s="325">
        <v>9569184.504281655</v>
      </c>
      <c r="H136" s="324">
        <v>8.3398320263141312E-2</v>
      </c>
    </row>
    <row r="137" spans="1:8">
      <c r="A137" s="336"/>
      <c r="B137" s="307" t="s">
        <v>288</v>
      </c>
      <c r="C137" s="323">
        <v>77229839.795944333</v>
      </c>
      <c r="D137" s="323">
        <v>4161393.6373272985</v>
      </c>
      <c r="E137" s="327">
        <v>5.6951993043532663E-2</v>
      </c>
      <c r="F137" s="328">
        <v>226365757.69828355</v>
      </c>
      <c r="G137" s="328">
        <v>14509339.789524674</v>
      </c>
      <c r="H137" s="327">
        <v>6.8486666265515139E-2</v>
      </c>
    </row>
    <row r="138" spans="1:8">
      <c r="A138" s="336"/>
      <c r="B138" s="306" t="s">
        <v>289</v>
      </c>
      <c r="C138" s="323">
        <v>491829619.19935423</v>
      </c>
      <c r="D138" s="323">
        <v>35501357.496038675</v>
      </c>
      <c r="E138" s="324">
        <v>7.7797849652187639E-2</v>
      </c>
      <c r="F138" s="325">
        <v>1374860114.7556522</v>
      </c>
      <c r="G138" s="325">
        <v>121441695.03955913</v>
      </c>
      <c r="H138" s="324">
        <v>9.6888391880395705E-2</v>
      </c>
    </row>
    <row r="139" spans="1:8">
      <c r="A139" s="336"/>
      <c r="B139" s="307" t="s">
        <v>290</v>
      </c>
      <c r="C139" s="323">
        <v>9876559.7395834625</v>
      </c>
      <c r="D139" s="323">
        <v>1050496.6569862384</v>
      </c>
      <c r="E139" s="327">
        <v>0.11902211066874806</v>
      </c>
      <c r="F139" s="328">
        <v>27219495.200434551</v>
      </c>
      <c r="G139" s="328">
        <v>3408140.9897825718</v>
      </c>
      <c r="H139" s="327">
        <v>0.14313091811712012</v>
      </c>
    </row>
    <row r="140" spans="1:8">
      <c r="A140" s="336"/>
      <c r="B140" s="306" t="s">
        <v>291</v>
      </c>
      <c r="C140" s="323">
        <v>67043227.359191917</v>
      </c>
      <c r="D140" s="323">
        <v>5816822.1583836079</v>
      </c>
      <c r="E140" s="324">
        <v>9.5005123023404525E-2</v>
      </c>
      <c r="F140" s="325">
        <v>194719005.71546382</v>
      </c>
      <c r="G140" s="325">
        <v>18188135.555662602</v>
      </c>
      <c r="H140" s="324">
        <v>0.10303090637460824</v>
      </c>
    </row>
    <row r="141" spans="1:8">
      <c r="A141" s="336"/>
      <c r="B141" s="307" t="s">
        <v>292</v>
      </c>
      <c r="C141" s="323">
        <v>25471550.802341741</v>
      </c>
      <c r="D141" s="323">
        <v>1886409.6275244765</v>
      </c>
      <c r="E141" s="327">
        <v>7.9982969512120902E-2</v>
      </c>
      <c r="F141" s="328">
        <v>70221264.790405795</v>
      </c>
      <c r="G141" s="328">
        <v>6541959.6347509101</v>
      </c>
      <c r="H141" s="327">
        <v>0.10273289915397212</v>
      </c>
    </row>
    <row r="142" spans="1:8">
      <c r="A142" s="336"/>
      <c r="B142" s="306" t="s">
        <v>293</v>
      </c>
      <c r="C142" s="323">
        <v>72129488.789500982</v>
      </c>
      <c r="D142" s="323">
        <v>4640237.7736612558</v>
      </c>
      <c r="E142" s="324">
        <v>6.875521218293254E-2</v>
      </c>
      <c r="F142" s="325">
        <v>198103839.05261573</v>
      </c>
      <c r="G142" s="325">
        <v>17108162.066377759</v>
      </c>
      <c r="H142" s="324">
        <v>9.4522489991175754E-2</v>
      </c>
    </row>
    <row r="143" spans="1:8">
      <c r="A143" s="336"/>
      <c r="B143" s="307" t="s">
        <v>294</v>
      </c>
      <c r="C143" s="323">
        <v>47026261.719096221</v>
      </c>
      <c r="D143" s="323">
        <v>2787547.9775282964</v>
      </c>
      <c r="E143" s="327">
        <v>6.3011506026429492E-2</v>
      </c>
      <c r="F143" s="328">
        <v>132883811.31471598</v>
      </c>
      <c r="G143" s="328">
        <v>9764289.9974745363</v>
      </c>
      <c r="H143" s="327">
        <v>7.9307407087093357E-2</v>
      </c>
    </row>
    <row r="144" spans="1:8">
      <c r="A144" s="336"/>
      <c r="B144" s="306" t="s">
        <v>295</v>
      </c>
      <c r="C144" s="323">
        <v>35698836.7033398</v>
      </c>
      <c r="D144" s="323">
        <v>2887677.6518839523</v>
      </c>
      <c r="E144" s="324">
        <v>8.8009010817184916E-2</v>
      </c>
      <c r="F144" s="325">
        <v>94816288.741761073</v>
      </c>
      <c r="G144" s="325">
        <v>9807521.3050541282</v>
      </c>
      <c r="H144" s="324">
        <v>0.1153707035260368</v>
      </c>
    </row>
    <row r="145" spans="1:8">
      <c r="A145" s="336"/>
      <c r="B145" s="307" t="s">
        <v>296</v>
      </c>
      <c r="C145" s="323">
        <v>54068470.370374732</v>
      </c>
      <c r="D145" s="323">
        <v>3123970.3654404059</v>
      </c>
      <c r="E145" s="327">
        <v>6.1321052618787661E-2</v>
      </c>
      <c r="F145" s="328">
        <v>160123036.16775468</v>
      </c>
      <c r="G145" s="328">
        <v>10804313.026511997</v>
      </c>
      <c r="H145" s="327">
        <v>7.2357389610759298E-2</v>
      </c>
    </row>
    <row r="146" spans="1:8">
      <c r="A146" s="336"/>
      <c r="B146" s="306" t="s">
        <v>297</v>
      </c>
      <c r="C146" s="323">
        <v>10462103.37643024</v>
      </c>
      <c r="D146" s="323">
        <v>821824.45676259696</v>
      </c>
      <c r="E146" s="324">
        <v>8.5249033104835739E-2</v>
      </c>
      <c r="F146" s="325">
        <v>28077160.398603436</v>
      </c>
      <c r="G146" s="325">
        <v>2609987.9084121808</v>
      </c>
      <c r="H146" s="324">
        <v>0.10248440063055388</v>
      </c>
    </row>
    <row r="147" spans="1:8">
      <c r="A147" s="336"/>
      <c r="B147" s="307" t="s">
        <v>298</v>
      </c>
      <c r="C147" s="323">
        <v>42236515.980804294</v>
      </c>
      <c r="D147" s="323">
        <v>3369635.3588133827</v>
      </c>
      <c r="E147" s="327">
        <v>8.6696830434774858E-2</v>
      </c>
      <c r="F147" s="328">
        <v>112209084.77971953</v>
      </c>
      <c r="G147" s="328">
        <v>10534232.499218598</v>
      </c>
      <c r="H147" s="327">
        <v>0.10360705978855736</v>
      </c>
    </row>
    <row r="148" spans="1:8">
      <c r="A148" s="336" t="s">
        <v>135</v>
      </c>
      <c r="B148" s="306" t="s">
        <v>227</v>
      </c>
      <c r="C148" s="323">
        <v>571153033.28951919</v>
      </c>
      <c r="D148" s="323">
        <v>40739427.895683467</v>
      </c>
      <c r="E148" s="324">
        <v>7.6806905934160882E-2</v>
      </c>
      <c r="F148" s="325">
        <v>1544497362.9641378</v>
      </c>
      <c r="G148" s="325">
        <v>130619783.27719259</v>
      </c>
      <c r="H148" s="324">
        <v>9.2384082719604244E-2</v>
      </c>
    </row>
    <row r="149" spans="1:8">
      <c r="A149" s="337"/>
      <c r="B149" s="307" t="s">
        <v>228</v>
      </c>
      <c r="C149" s="323">
        <v>109029815.44354862</v>
      </c>
      <c r="D149" s="323">
        <v>6948786.8076853454</v>
      </c>
      <c r="E149" s="327">
        <v>6.8071285140284002E-2</v>
      </c>
      <c r="F149" s="328">
        <v>305275780.46413559</v>
      </c>
      <c r="G149" s="328">
        <v>24171524.924320281</v>
      </c>
      <c r="H149" s="327">
        <v>8.5987758804656908E-2</v>
      </c>
    </row>
    <row r="150" spans="1:8">
      <c r="A150" s="336"/>
      <c r="B150" s="306" t="s">
        <v>229</v>
      </c>
      <c r="C150" s="323">
        <v>39352985.625740796</v>
      </c>
      <c r="D150" s="323">
        <v>3373526.6244902536</v>
      </c>
      <c r="E150" s="324">
        <v>9.3762572260272167E-2</v>
      </c>
      <c r="F150" s="325">
        <v>108178665.07071753</v>
      </c>
      <c r="G150" s="325">
        <v>10481182.626631528</v>
      </c>
      <c r="H150" s="324">
        <v>0.10728201346058323</v>
      </c>
    </row>
    <row r="151" spans="1:8">
      <c r="A151" s="336"/>
      <c r="B151" s="307" t="s">
        <v>230</v>
      </c>
      <c r="C151" s="323">
        <v>25358001.625958353</v>
      </c>
      <c r="D151" s="323">
        <v>2057278.0839179568</v>
      </c>
      <c r="E151" s="327">
        <v>8.8292454962014683E-2</v>
      </c>
      <c r="F151" s="328">
        <v>70766144.801361829</v>
      </c>
      <c r="G151" s="328">
        <v>6251047.5984402075</v>
      </c>
      <c r="H151" s="327">
        <v>9.6892787416541684E-2</v>
      </c>
    </row>
    <row r="152" spans="1:8">
      <c r="A152" s="336"/>
      <c r="B152" s="306" t="s">
        <v>231</v>
      </c>
      <c r="C152" s="323">
        <v>29188782.685798455</v>
      </c>
      <c r="D152" s="323">
        <v>2605629.3984379843</v>
      </c>
      <c r="E152" s="324">
        <v>9.8018070703330989E-2</v>
      </c>
      <c r="F152" s="325">
        <v>79495870.582151994</v>
      </c>
      <c r="G152" s="325">
        <v>7539946.11651811</v>
      </c>
      <c r="H152" s="324">
        <v>0.10478561942622508</v>
      </c>
    </row>
    <row r="153" spans="1:8">
      <c r="A153" s="336"/>
      <c r="B153" s="307" t="s">
        <v>232</v>
      </c>
      <c r="C153" s="323">
        <v>59104767.535398029</v>
      </c>
      <c r="D153" s="323">
        <v>3988203.9802468419</v>
      </c>
      <c r="E153" s="327">
        <v>7.2359445564056851E-2</v>
      </c>
      <c r="F153" s="328">
        <v>165180947.06212041</v>
      </c>
      <c r="G153" s="328">
        <v>12481041.740249962</v>
      </c>
      <c r="H153" s="327">
        <v>8.1735752972090181E-2</v>
      </c>
    </row>
    <row r="154" spans="1:8">
      <c r="A154" s="336"/>
      <c r="B154" s="306" t="s">
        <v>233</v>
      </c>
      <c r="C154" s="323">
        <v>26041049.393603913</v>
      </c>
      <c r="D154" s="323">
        <v>1730947.8896506242</v>
      </c>
      <c r="E154" s="324">
        <v>7.1202824446008131E-2</v>
      </c>
      <c r="F154" s="325">
        <v>70047748.07753174</v>
      </c>
      <c r="G154" s="325">
        <v>5833334.178953059</v>
      </c>
      <c r="H154" s="324">
        <v>9.0841507767497873E-2</v>
      </c>
    </row>
    <row r="155" spans="1:8">
      <c r="A155" s="336"/>
      <c r="B155" s="307" t="s">
        <v>234</v>
      </c>
      <c r="C155" s="323">
        <v>11786591.874142939</v>
      </c>
      <c r="D155" s="323">
        <v>895468.17667871527</v>
      </c>
      <c r="E155" s="327">
        <v>8.22199987396348E-2</v>
      </c>
      <c r="F155" s="328">
        <v>30290074.85851261</v>
      </c>
      <c r="G155" s="328">
        <v>2724252.7679844052</v>
      </c>
      <c r="H155" s="327">
        <v>9.8827191115061136E-2</v>
      </c>
    </row>
    <row r="156" spans="1:8">
      <c r="A156" s="336"/>
      <c r="B156" s="306" t="s">
        <v>235</v>
      </c>
      <c r="C156" s="323">
        <v>30721425.045907203</v>
      </c>
      <c r="D156" s="323">
        <v>2636633.8966258131</v>
      </c>
      <c r="E156" s="324">
        <v>9.3881200063447051E-2</v>
      </c>
      <c r="F156" s="325">
        <v>82448611.240019739</v>
      </c>
      <c r="G156" s="325">
        <v>8275524.1018860638</v>
      </c>
      <c r="H156" s="324">
        <v>0.11157044180289312</v>
      </c>
    </row>
    <row r="157" spans="1:8">
      <c r="A157" s="336"/>
      <c r="B157" s="307" t="s">
        <v>236</v>
      </c>
      <c r="C157" s="323">
        <v>37660991.313765176</v>
      </c>
      <c r="D157" s="323">
        <v>2780607.4640046433</v>
      </c>
      <c r="E157" s="327">
        <v>7.9718373398110789E-2</v>
      </c>
      <c r="F157" s="328">
        <v>102132560.88081013</v>
      </c>
      <c r="G157" s="328">
        <v>8573626.721101135</v>
      </c>
      <c r="H157" s="327">
        <v>9.1638781460096561E-2</v>
      </c>
    </row>
    <row r="158" spans="1:8">
      <c r="A158" s="336"/>
      <c r="B158" s="306" t="s">
        <v>237</v>
      </c>
      <c r="C158" s="323">
        <v>20854841.270329025</v>
      </c>
      <c r="D158" s="323">
        <v>1353712.8828532286</v>
      </c>
      <c r="E158" s="324">
        <v>6.9417156584776055E-2</v>
      </c>
      <c r="F158" s="325">
        <v>54901183.999556199</v>
      </c>
      <c r="G158" s="325">
        <v>4311351.18748606</v>
      </c>
      <c r="H158" s="324">
        <v>8.5221692736201782E-2</v>
      </c>
    </row>
    <row r="159" spans="1:8">
      <c r="A159" s="336"/>
      <c r="B159" s="307" t="s">
        <v>238</v>
      </c>
      <c r="C159" s="323">
        <v>23099736.647091389</v>
      </c>
      <c r="D159" s="323">
        <v>1544238.0354410894</v>
      </c>
      <c r="E159" s="327">
        <v>7.1640098114290937E-2</v>
      </c>
      <c r="F159" s="328">
        <v>59388678.432110779</v>
      </c>
      <c r="G159" s="328">
        <v>4913673.2752028182</v>
      </c>
      <c r="H159" s="327">
        <v>9.0200510510272378E-2</v>
      </c>
    </row>
    <row r="160" spans="1:8">
      <c r="A160" s="336"/>
      <c r="B160" s="306" t="s">
        <v>239</v>
      </c>
      <c r="C160" s="323">
        <v>400734922.82833129</v>
      </c>
      <c r="D160" s="323">
        <v>28875797.723458052</v>
      </c>
      <c r="E160" s="324">
        <v>7.7652518854591457E-2</v>
      </c>
      <c r="F160" s="325">
        <v>1096439771.1961405</v>
      </c>
      <c r="G160" s="325">
        <v>94541325.559290648</v>
      </c>
      <c r="H160" s="324">
        <v>9.4362184082635345E-2</v>
      </c>
    </row>
    <row r="161" spans="1:8">
      <c r="A161" s="336"/>
      <c r="B161" s="307" t="s">
        <v>240</v>
      </c>
      <c r="C161" s="323">
        <v>90511226.121056184</v>
      </c>
      <c r="D161" s="323">
        <v>6657475.736539498</v>
      </c>
      <c r="E161" s="327">
        <v>7.9393893606561669E-2</v>
      </c>
      <c r="F161" s="328">
        <v>251522646.75630435</v>
      </c>
      <c r="G161" s="328">
        <v>22367111.263112128</v>
      </c>
      <c r="H161" s="327">
        <v>9.76066810473213E-2</v>
      </c>
    </row>
    <row r="162" spans="1:8">
      <c r="A162" s="336"/>
      <c r="B162" s="306" t="s">
        <v>241</v>
      </c>
      <c r="C162" s="323">
        <v>75394323.100476563</v>
      </c>
      <c r="D162" s="323">
        <v>5531162.6809640527</v>
      </c>
      <c r="E162" s="324">
        <v>7.9171377987349398E-2</v>
      </c>
      <c r="F162" s="325">
        <v>211413514.61923507</v>
      </c>
      <c r="G162" s="325">
        <v>17958669.388739228</v>
      </c>
      <c r="H162" s="324">
        <v>9.2831323854111761E-2</v>
      </c>
    </row>
    <row r="163" spans="1:8">
      <c r="A163" s="336"/>
      <c r="B163" s="307" t="s">
        <v>242</v>
      </c>
      <c r="C163" s="323">
        <v>6917997.1888716631</v>
      </c>
      <c r="D163" s="323">
        <v>558009.61359917279</v>
      </c>
      <c r="E163" s="327">
        <v>8.7737532030518969E-2</v>
      </c>
      <c r="F163" s="328">
        <v>18565615.497807905</v>
      </c>
      <c r="G163" s="328">
        <v>1736296.6693164743</v>
      </c>
      <c r="H163" s="327">
        <v>0.10317094155807344</v>
      </c>
    </row>
    <row r="164" spans="1:8">
      <c r="A164" s="336"/>
      <c r="B164" s="306" t="s">
        <v>243</v>
      </c>
      <c r="C164" s="323">
        <v>27944486.477575049</v>
      </c>
      <c r="D164" s="323">
        <v>1660432.1917757876</v>
      </c>
      <c r="E164" s="324">
        <v>6.3172605478633681E-2</v>
      </c>
      <c r="F164" s="325">
        <v>76098471.158621937</v>
      </c>
      <c r="G164" s="325">
        <v>5098935.0195407867</v>
      </c>
      <c r="H164" s="324">
        <v>7.1816455385743244E-2</v>
      </c>
    </row>
    <row r="165" spans="1:8">
      <c r="A165" s="336"/>
      <c r="B165" s="307" t="s">
        <v>244</v>
      </c>
      <c r="C165" s="323">
        <v>13291610.368986011</v>
      </c>
      <c r="D165" s="323">
        <v>976547.29470250383</v>
      </c>
      <c r="E165" s="327">
        <v>7.9296978733445878E-2</v>
      </c>
      <c r="F165" s="328">
        <v>34263639.167330198</v>
      </c>
      <c r="G165" s="328">
        <v>3028872.7978106551</v>
      </c>
      <c r="H165" s="327">
        <v>9.6971200679969921E-2</v>
      </c>
    </row>
    <row r="166" spans="1:8">
      <c r="A166" s="336"/>
      <c r="B166" s="306" t="s">
        <v>245</v>
      </c>
      <c r="C166" s="323">
        <v>11046578.215972068</v>
      </c>
      <c r="D166" s="323">
        <v>606115.16062524356</v>
      </c>
      <c r="E166" s="324">
        <v>5.8054432778710585E-2</v>
      </c>
      <c r="F166" s="325">
        <v>28667590.107735731</v>
      </c>
      <c r="G166" s="325">
        <v>2129366.8758037053</v>
      </c>
      <c r="H166" s="324">
        <v>8.0237733219515314E-2</v>
      </c>
    </row>
    <row r="167" spans="1:8">
      <c r="A167" s="336"/>
      <c r="B167" s="307" t="s">
        <v>246</v>
      </c>
      <c r="C167" s="323">
        <v>276633331.36807054</v>
      </c>
      <c r="D167" s="323">
        <v>20046889.49146992</v>
      </c>
      <c r="E167" s="327">
        <v>7.8129184632097642E-2</v>
      </c>
      <c r="F167" s="328">
        <v>735875902.53220153</v>
      </c>
      <c r="G167" s="328">
        <v>60355347.003060341</v>
      </c>
      <c r="H167" s="327">
        <v>8.9346425521845838E-2</v>
      </c>
    </row>
    <row r="168" spans="1:8">
      <c r="A168" s="336"/>
      <c r="B168" s="306" t="s">
        <v>247</v>
      </c>
      <c r="C168" s="323">
        <v>12778073.072570745</v>
      </c>
      <c r="D168" s="323">
        <v>1010187.3096690532</v>
      </c>
      <c r="E168" s="324">
        <v>8.5842718906540785E-2</v>
      </c>
      <c r="F168" s="325">
        <v>34361163.812211059</v>
      </c>
      <c r="G168" s="325">
        <v>3115223.4510019608</v>
      </c>
      <c r="H168" s="324">
        <v>9.9700102316953074E-2</v>
      </c>
    </row>
    <row r="169" spans="1:8">
      <c r="A169" s="336"/>
      <c r="B169" s="307" t="s">
        <v>248</v>
      </c>
      <c r="C169" s="323">
        <v>26702170.070485085</v>
      </c>
      <c r="D169" s="323">
        <v>2189225.0538201891</v>
      </c>
      <c r="E169" s="327">
        <v>8.9308936659053609E-2</v>
      </c>
      <c r="F169" s="328">
        <v>70913219.347720265</v>
      </c>
      <c r="G169" s="328">
        <v>6434452.8265639171</v>
      </c>
      <c r="H169" s="327">
        <v>9.9791810137259476E-2</v>
      </c>
    </row>
    <row r="170" spans="1:8">
      <c r="A170" s="336"/>
      <c r="B170" s="306" t="s">
        <v>249</v>
      </c>
      <c r="C170" s="323">
        <v>52662013.641464509</v>
      </c>
      <c r="D170" s="323">
        <v>3796003.596421726</v>
      </c>
      <c r="E170" s="324">
        <v>7.7681881392049762E-2</v>
      </c>
      <c r="F170" s="325">
        <v>146123301.5878669</v>
      </c>
      <c r="G170" s="325">
        <v>9575606.5247431099</v>
      </c>
      <c r="H170" s="324">
        <v>7.0126460357433806E-2</v>
      </c>
    </row>
    <row r="171" spans="1:8">
      <c r="A171" s="336"/>
      <c r="B171" s="307" t="s">
        <v>250</v>
      </c>
      <c r="C171" s="323">
        <v>17797087.094641428</v>
      </c>
      <c r="D171" s="323">
        <v>1353385.9305627346</v>
      </c>
      <c r="E171" s="327">
        <v>8.2304215885363421E-2</v>
      </c>
      <c r="F171" s="328">
        <v>47892150.64333871</v>
      </c>
      <c r="G171" s="328">
        <v>4304348.4254722297</v>
      </c>
      <c r="H171" s="327">
        <v>9.8751214937556384E-2</v>
      </c>
    </row>
    <row r="172" spans="1:8">
      <c r="A172" s="336"/>
      <c r="B172" s="306" t="s">
        <v>251</v>
      </c>
      <c r="C172" s="323">
        <v>32605007.525826741</v>
      </c>
      <c r="D172" s="323">
        <v>2319811.3260925412</v>
      </c>
      <c r="E172" s="324">
        <v>7.6598854132993902E-2</v>
      </c>
      <c r="F172" s="325">
        <v>88594316.426644132</v>
      </c>
      <c r="G172" s="325">
        <v>7147006.1149146706</v>
      </c>
      <c r="H172" s="324">
        <v>8.7750056908698304E-2</v>
      </c>
    </row>
    <row r="173" spans="1:8">
      <c r="A173" s="336"/>
      <c r="B173" s="307" t="s">
        <v>252</v>
      </c>
      <c r="C173" s="323">
        <v>9446358.770908121</v>
      </c>
      <c r="D173" s="323">
        <v>698276.9257995598</v>
      </c>
      <c r="E173" s="327">
        <v>7.9820575317319106E-2</v>
      </c>
      <c r="F173" s="328">
        <v>24032347.138870783</v>
      </c>
      <c r="G173" s="328">
        <v>2352037.1598566063</v>
      </c>
      <c r="H173" s="327">
        <v>0.10848724774384225</v>
      </c>
    </row>
    <row r="174" spans="1:8">
      <c r="A174" s="336"/>
      <c r="B174" s="306" t="s">
        <v>253</v>
      </c>
      <c r="C174" s="323">
        <v>484328518.76388752</v>
      </c>
      <c r="D174" s="323">
        <v>38068639.933033586</v>
      </c>
      <c r="E174" s="324">
        <v>8.5305988144775066E-2</v>
      </c>
      <c r="F174" s="325">
        <v>1362284208.8935163</v>
      </c>
      <c r="G174" s="325">
        <v>123518195.5083313</v>
      </c>
      <c r="H174" s="324">
        <v>9.9710675118372213E-2</v>
      </c>
    </row>
    <row r="175" spans="1:8">
      <c r="A175" s="336"/>
      <c r="B175" s="307" t="s">
        <v>254</v>
      </c>
      <c r="C175" s="323">
        <v>119249045.28414734</v>
      </c>
      <c r="D175" s="323">
        <v>7471036.6708416939</v>
      </c>
      <c r="E175" s="327">
        <v>6.6838162206732762E-2</v>
      </c>
      <c r="F175" s="328">
        <v>351568415.66884881</v>
      </c>
      <c r="G175" s="328">
        <v>25338018.304853976</v>
      </c>
      <c r="H175" s="327">
        <v>7.7669090647561043E-2</v>
      </c>
    </row>
    <row r="176" spans="1:8">
      <c r="A176" s="336"/>
      <c r="B176" s="306" t="s">
        <v>255</v>
      </c>
      <c r="C176" s="323">
        <v>39155944.142416231</v>
      </c>
      <c r="D176" s="323">
        <v>3863270.1867979541</v>
      </c>
      <c r="E176" s="324">
        <v>0.1094637995312043</v>
      </c>
      <c r="F176" s="325">
        <v>111255028.73341699</v>
      </c>
      <c r="G176" s="325">
        <v>12138313.863295496</v>
      </c>
      <c r="H176" s="324">
        <v>0.12246485246409798</v>
      </c>
    </row>
    <row r="177" spans="1:8">
      <c r="A177" s="336"/>
      <c r="B177" s="307" t="s">
        <v>256</v>
      </c>
      <c r="C177" s="323">
        <v>14408533.516692476</v>
      </c>
      <c r="D177" s="323">
        <v>1288925.0510337129</v>
      </c>
      <c r="E177" s="327">
        <v>9.8244170503070979E-2</v>
      </c>
      <c r="F177" s="328">
        <v>39851493.639768064</v>
      </c>
      <c r="G177" s="328">
        <v>3956367.6119337678</v>
      </c>
      <c r="H177" s="327">
        <v>0.11022019002986273</v>
      </c>
    </row>
    <row r="178" spans="1:8">
      <c r="A178" s="336"/>
      <c r="B178" s="306" t="s">
        <v>257</v>
      </c>
      <c r="C178" s="323">
        <v>16270359.751993421</v>
      </c>
      <c r="D178" s="323">
        <v>1572052.8886493705</v>
      </c>
      <c r="E178" s="324">
        <v>0.10695469235098747</v>
      </c>
      <c r="F178" s="325">
        <v>43627904.803206615</v>
      </c>
      <c r="G178" s="325">
        <v>4843676.3647818565</v>
      </c>
      <c r="H178" s="324">
        <v>0.12488778454035387</v>
      </c>
    </row>
    <row r="179" spans="1:8">
      <c r="A179" s="336"/>
      <c r="B179" s="307" t="s">
        <v>258</v>
      </c>
      <c r="C179" s="323">
        <v>10331772.386161741</v>
      </c>
      <c r="D179" s="323">
        <v>705295.7368964646</v>
      </c>
      <c r="E179" s="327">
        <v>7.3266238790523117E-2</v>
      </c>
      <c r="F179" s="328">
        <v>27169473.043807648</v>
      </c>
      <c r="G179" s="328">
        <v>2015247.1924715228</v>
      </c>
      <c r="H179" s="327">
        <v>8.0115651516442052E-2</v>
      </c>
    </row>
    <row r="180" spans="1:8">
      <c r="A180" s="336"/>
      <c r="B180" s="306" t="s">
        <v>259</v>
      </c>
      <c r="C180" s="323">
        <v>28251709.166172173</v>
      </c>
      <c r="D180" s="323">
        <v>2863566.1605100892</v>
      </c>
      <c r="E180" s="324">
        <v>0.1127914774968557</v>
      </c>
      <c r="F180" s="325">
        <v>78808320.371481985</v>
      </c>
      <c r="G180" s="325">
        <v>8658349.8384909183</v>
      </c>
      <c r="H180" s="324">
        <v>0.12342627905194847</v>
      </c>
    </row>
    <row r="181" spans="1:8">
      <c r="A181" s="336"/>
      <c r="B181" s="307" t="s">
        <v>260</v>
      </c>
      <c r="C181" s="323">
        <v>51091074.923685044</v>
      </c>
      <c r="D181" s="323">
        <v>4623765.4639650807</v>
      </c>
      <c r="E181" s="327">
        <v>9.9505771212623717E-2</v>
      </c>
      <c r="F181" s="328">
        <v>143739160.17890605</v>
      </c>
      <c r="G181" s="328">
        <v>14112339.160522953</v>
      </c>
      <c r="H181" s="327">
        <v>0.10886897518316524</v>
      </c>
    </row>
    <row r="182" spans="1:8">
      <c r="A182" s="336"/>
      <c r="B182" s="306" t="s">
        <v>261</v>
      </c>
      <c r="C182" s="323">
        <v>37903677.443874717</v>
      </c>
      <c r="D182" s="323">
        <v>3054703.6424208581</v>
      </c>
      <c r="E182" s="324">
        <v>8.7655483338606066E-2</v>
      </c>
      <c r="F182" s="325">
        <v>107912291.95074688</v>
      </c>
      <c r="G182" s="325">
        <v>10402754.152182564</v>
      </c>
      <c r="H182" s="324">
        <v>0.10668447812431052</v>
      </c>
    </row>
    <row r="183" spans="1:8">
      <c r="A183" s="336"/>
      <c r="B183" s="307" t="s">
        <v>262</v>
      </c>
      <c r="C183" s="323">
        <v>26785232.007836342</v>
      </c>
      <c r="D183" s="323">
        <v>1806322.2722924575</v>
      </c>
      <c r="E183" s="327">
        <v>7.2313895659030333E-2</v>
      </c>
      <c r="F183" s="328">
        <v>72091491.821313784</v>
      </c>
      <c r="G183" s="328">
        <v>5991656.863166973</v>
      </c>
      <c r="H183" s="327">
        <v>9.0645564651723853E-2</v>
      </c>
    </row>
    <row r="184" spans="1:8">
      <c r="A184" s="336"/>
      <c r="B184" s="306" t="s">
        <v>263</v>
      </c>
      <c r="C184" s="323">
        <v>776134111.0279026</v>
      </c>
      <c r="D184" s="323">
        <v>48407266.951252222</v>
      </c>
      <c r="E184" s="324">
        <v>6.651845722782429E-2</v>
      </c>
      <c r="F184" s="325">
        <v>2343975895.5170021</v>
      </c>
      <c r="G184" s="325">
        <v>165927959.80101776</v>
      </c>
      <c r="H184" s="324">
        <v>7.6181959579540964E-2</v>
      </c>
    </row>
    <row r="185" spans="1:8">
      <c r="A185" s="336"/>
      <c r="B185" s="307" t="s">
        <v>264</v>
      </c>
      <c r="C185" s="323">
        <v>17065966.45067377</v>
      </c>
      <c r="D185" s="323">
        <v>919236.95280535705</v>
      </c>
      <c r="E185" s="327">
        <v>5.6930225586965387E-2</v>
      </c>
      <c r="F185" s="328">
        <v>51362898.155971199</v>
      </c>
      <c r="G185" s="328">
        <v>3941971.7287658826</v>
      </c>
      <c r="H185" s="327">
        <v>8.3127261016654852E-2</v>
      </c>
    </row>
    <row r="186" spans="1:8">
      <c r="A186" s="336"/>
      <c r="B186" s="306" t="s">
        <v>265</v>
      </c>
      <c r="C186" s="323">
        <v>98350279.156524584</v>
      </c>
      <c r="D186" s="323">
        <v>5632007.4912597239</v>
      </c>
      <c r="E186" s="324">
        <v>6.0743232052390045E-2</v>
      </c>
      <c r="F186" s="325">
        <v>304732293.9973821</v>
      </c>
      <c r="G186" s="325">
        <v>17851490.933593512</v>
      </c>
      <c r="H186" s="324">
        <v>6.2226160631682952E-2</v>
      </c>
    </row>
    <row r="187" spans="1:8">
      <c r="A187" s="336"/>
      <c r="B187" s="307" t="s">
        <v>266</v>
      </c>
      <c r="C187" s="323">
        <v>37667482.554192387</v>
      </c>
      <c r="D187" s="323">
        <v>2294797.2254610658</v>
      </c>
      <c r="E187" s="327">
        <v>6.4874837862454446E-2</v>
      </c>
      <c r="F187" s="328">
        <v>103948692.20674473</v>
      </c>
      <c r="G187" s="328">
        <v>8000694.0360990167</v>
      </c>
      <c r="H187" s="327">
        <v>8.3385731736368263E-2</v>
      </c>
    </row>
    <row r="188" spans="1:8">
      <c r="A188" s="336"/>
      <c r="B188" s="306" t="s">
        <v>267</v>
      </c>
      <c r="C188" s="323">
        <v>60195623.37943618</v>
      </c>
      <c r="D188" s="323">
        <v>3947808.0148134083</v>
      </c>
      <c r="E188" s="324">
        <v>7.0185979477105059E-2</v>
      </c>
      <c r="F188" s="325">
        <v>170234787.81447604</v>
      </c>
      <c r="G188" s="325">
        <v>14258353.257828891</v>
      </c>
      <c r="H188" s="324">
        <v>9.1413509344262997E-2</v>
      </c>
    </row>
    <row r="189" spans="1:8">
      <c r="A189" s="336"/>
      <c r="B189" s="307" t="s">
        <v>268</v>
      </c>
      <c r="C189" s="323">
        <v>49881703.338624746</v>
      </c>
      <c r="D189" s="323">
        <v>2889232.3885802254</v>
      </c>
      <c r="E189" s="327">
        <v>6.1482878643509341E-2</v>
      </c>
      <c r="F189" s="328">
        <v>151635545.60920936</v>
      </c>
      <c r="G189" s="328">
        <v>8018789.0643059909</v>
      </c>
      <c r="H189" s="327">
        <v>5.5834634183503706E-2</v>
      </c>
    </row>
    <row r="190" spans="1:8">
      <c r="A190" s="336"/>
      <c r="B190" s="306" t="s">
        <v>269</v>
      </c>
      <c r="C190" s="323">
        <v>63651035.632071413</v>
      </c>
      <c r="D190" s="323">
        <v>4397353.7147151977</v>
      </c>
      <c r="E190" s="324">
        <v>7.4212328625390497E-2</v>
      </c>
      <c r="F190" s="325">
        <v>189243887.01052219</v>
      </c>
      <c r="G190" s="325">
        <v>14667335.066019893</v>
      </c>
      <c r="H190" s="324">
        <v>8.4016638561418167E-2</v>
      </c>
    </row>
    <row r="191" spans="1:8">
      <c r="A191" s="336"/>
      <c r="B191" s="307" t="s">
        <v>270</v>
      </c>
      <c r="C191" s="323">
        <v>229732555.77052468</v>
      </c>
      <c r="D191" s="323">
        <v>14682661.671564251</v>
      </c>
      <c r="E191" s="327">
        <v>6.8275605217492777E-2</v>
      </c>
      <c r="F191" s="328">
        <v>732617888.15468168</v>
      </c>
      <c r="G191" s="328">
        <v>52021270.133120656</v>
      </c>
      <c r="H191" s="327">
        <v>7.6434805515699228E-2</v>
      </c>
    </row>
    <row r="192" spans="1:8">
      <c r="A192" s="336"/>
      <c r="B192" s="306" t="s">
        <v>271</v>
      </c>
      <c r="C192" s="323">
        <v>93814914.748623818</v>
      </c>
      <c r="D192" s="323">
        <v>6196893.831769526</v>
      </c>
      <c r="E192" s="324">
        <v>7.0726247487946689E-2</v>
      </c>
      <c r="F192" s="325">
        <v>278399424.02821982</v>
      </c>
      <c r="G192" s="325">
        <v>22060316.268376559</v>
      </c>
      <c r="H192" s="324">
        <v>8.6059113106706428E-2</v>
      </c>
    </row>
    <row r="193" spans="1:8">
      <c r="A193" s="336"/>
      <c r="B193" s="307" t="s">
        <v>272</v>
      </c>
      <c r="C193" s="323">
        <v>32525829.852161076</v>
      </c>
      <c r="D193" s="323">
        <v>2120576.084804181</v>
      </c>
      <c r="E193" s="327">
        <v>6.9743739060018406E-2</v>
      </c>
      <c r="F193" s="328">
        <v>89538679.802821964</v>
      </c>
      <c r="G193" s="328">
        <v>6952292.7600973696</v>
      </c>
      <c r="H193" s="327">
        <v>8.4182066912561818E-2</v>
      </c>
    </row>
    <row r="194" spans="1:8">
      <c r="A194" s="336"/>
      <c r="B194" s="306" t="s">
        <v>273</v>
      </c>
      <c r="C194" s="323">
        <v>13324936.233148651</v>
      </c>
      <c r="D194" s="323">
        <v>930011.99587317184</v>
      </c>
      <c r="E194" s="324">
        <v>7.5031680554878258E-2</v>
      </c>
      <c r="F194" s="325">
        <v>41432814.895565666</v>
      </c>
      <c r="G194" s="325">
        <v>2521768.6295844764</v>
      </c>
      <c r="H194" s="324">
        <v>6.4808553652004636E-2</v>
      </c>
    </row>
    <row r="195" spans="1:8">
      <c r="A195" s="336"/>
      <c r="B195" s="307" t="s">
        <v>274</v>
      </c>
      <c r="C195" s="323">
        <v>16743548.244202023</v>
      </c>
      <c r="D195" s="323">
        <v>921028.71157852001</v>
      </c>
      <c r="E195" s="327">
        <v>5.8209990493581394E-2</v>
      </c>
      <c r="F195" s="328">
        <v>46768917.454852842</v>
      </c>
      <c r="G195" s="328">
        <v>3280557.6381919608</v>
      </c>
      <c r="H195" s="327">
        <v>7.5435303884124463E-2</v>
      </c>
    </row>
    <row r="196" spans="1:8">
      <c r="A196" s="336"/>
      <c r="B196" s="306" t="s">
        <v>275</v>
      </c>
      <c r="C196" s="323">
        <v>567499695.07801783</v>
      </c>
      <c r="D196" s="323">
        <v>43993507.33452487</v>
      </c>
      <c r="E196" s="324">
        <v>8.4036269989765169E-2</v>
      </c>
      <c r="F196" s="325">
        <v>1540618506.2805419</v>
      </c>
      <c r="G196" s="325">
        <v>136510858.61442018</v>
      </c>
      <c r="H196" s="324">
        <v>9.7222502022067656E-2</v>
      </c>
    </row>
    <row r="197" spans="1:8">
      <c r="A197" s="336"/>
      <c r="B197" s="307" t="s">
        <v>276</v>
      </c>
      <c r="C197" s="323">
        <v>66185788.714937456</v>
      </c>
      <c r="D197" s="323">
        <v>5823357.3105277568</v>
      </c>
      <c r="E197" s="327">
        <v>9.6473206513386714E-2</v>
      </c>
      <c r="F197" s="328">
        <v>186382200.76409259</v>
      </c>
      <c r="G197" s="328">
        <v>18518014.586256266</v>
      </c>
      <c r="H197" s="327">
        <v>0.11031545803723833</v>
      </c>
    </row>
    <row r="198" spans="1:8">
      <c r="A198" s="336"/>
      <c r="B198" s="306" t="s">
        <v>277</v>
      </c>
      <c r="C198" s="323">
        <v>41132183.748951815</v>
      </c>
      <c r="D198" s="323">
        <v>3154310.6929522902</v>
      </c>
      <c r="E198" s="324">
        <v>8.3056538956280235E-2</v>
      </c>
      <c r="F198" s="325">
        <v>110676566.10489057</v>
      </c>
      <c r="G198" s="325">
        <v>10129677.679657951</v>
      </c>
      <c r="H198" s="324">
        <v>0.1007458096248344</v>
      </c>
    </row>
    <row r="199" spans="1:8">
      <c r="A199" s="336"/>
      <c r="B199" s="307" t="s">
        <v>278</v>
      </c>
      <c r="C199" s="323">
        <v>25931724.418773096</v>
      </c>
      <c r="D199" s="323">
        <v>2247198.9300551564</v>
      </c>
      <c r="E199" s="327">
        <v>9.4880470842686027E-2</v>
      </c>
      <c r="F199" s="328">
        <v>71508990.797012866</v>
      </c>
      <c r="G199" s="328">
        <v>6757884.8762899786</v>
      </c>
      <c r="H199" s="327">
        <v>0.10436709582325746</v>
      </c>
    </row>
    <row r="200" spans="1:8">
      <c r="A200" s="336"/>
      <c r="B200" s="306" t="s">
        <v>279</v>
      </c>
      <c r="C200" s="323">
        <v>101831739.82305717</v>
      </c>
      <c r="D200" s="323">
        <v>5913090.4756685644</v>
      </c>
      <c r="E200" s="324">
        <v>6.1646932227466242E-2</v>
      </c>
      <c r="F200" s="325">
        <v>270933865.31441796</v>
      </c>
      <c r="G200" s="325">
        <v>18785868.776557267</v>
      </c>
      <c r="H200" s="324">
        <v>7.450334341140212E-2</v>
      </c>
    </row>
    <row r="201" spans="1:8">
      <c r="A201" s="336"/>
      <c r="B201" s="307" t="s">
        <v>280</v>
      </c>
      <c r="C201" s="323">
        <v>14949952.607214542</v>
      </c>
      <c r="D201" s="323">
        <v>1030405.1816620007</v>
      </c>
      <c r="E201" s="327">
        <v>7.4025767516726459E-2</v>
      </c>
      <c r="F201" s="328">
        <v>38764345.876532182</v>
      </c>
      <c r="G201" s="328">
        <v>3068517.7403200343</v>
      </c>
      <c r="H201" s="327">
        <v>8.5962923415331335E-2</v>
      </c>
    </row>
    <row r="202" spans="1:8">
      <c r="A202" s="336"/>
      <c r="B202" s="306" t="s">
        <v>281</v>
      </c>
      <c r="C202" s="323">
        <v>57035918.051627278</v>
      </c>
      <c r="D202" s="323">
        <v>4483137.9529192075</v>
      </c>
      <c r="E202" s="324">
        <v>8.5307341390858576E-2</v>
      </c>
      <c r="F202" s="325">
        <v>154852586.95962146</v>
      </c>
      <c r="G202" s="325">
        <v>13673151.724334747</v>
      </c>
      <c r="H202" s="324">
        <v>9.6849457582454238E-2</v>
      </c>
    </row>
    <row r="203" spans="1:8">
      <c r="A203" s="336"/>
      <c r="B203" s="307" t="s">
        <v>282</v>
      </c>
      <c r="C203" s="323">
        <v>65722523.078525878</v>
      </c>
      <c r="D203" s="323">
        <v>6216183.4990714714</v>
      </c>
      <c r="E203" s="327">
        <v>0.10446254202497975</v>
      </c>
      <c r="F203" s="328">
        <v>181837782.56409267</v>
      </c>
      <c r="G203" s="328">
        <v>19816721.388239175</v>
      </c>
      <c r="H203" s="327">
        <v>0.12230953954023678</v>
      </c>
    </row>
    <row r="204" spans="1:8">
      <c r="A204" s="336"/>
      <c r="B204" s="306" t="s">
        <v>283</v>
      </c>
      <c r="C204" s="323">
        <v>63402914.029257327</v>
      </c>
      <c r="D204" s="323">
        <v>4881932.159185186</v>
      </c>
      <c r="E204" s="324">
        <v>8.3421911307366925E-2</v>
      </c>
      <c r="F204" s="325">
        <v>171808198.23994938</v>
      </c>
      <c r="G204" s="325">
        <v>14038380.030782372</v>
      </c>
      <c r="H204" s="324">
        <v>8.8980136949708993E-2</v>
      </c>
    </row>
    <row r="205" spans="1:8">
      <c r="A205" s="336"/>
      <c r="B205" s="307" t="s">
        <v>284</v>
      </c>
      <c r="C205" s="323">
        <v>442701737.90241253</v>
      </c>
      <c r="D205" s="323">
        <v>25130382.658379436</v>
      </c>
      <c r="E205" s="327">
        <v>6.0182247519571776E-2</v>
      </c>
      <c r="F205" s="328">
        <v>1262151452.9270947</v>
      </c>
      <c r="G205" s="328">
        <v>83409423.518543243</v>
      </c>
      <c r="H205" s="327">
        <v>7.0761389207776845E-2</v>
      </c>
    </row>
    <row r="206" spans="1:8">
      <c r="A206" s="336"/>
      <c r="B206" s="306" t="s">
        <v>285</v>
      </c>
      <c r="C206" s="323">
        <v>190650123.66946095</v>
      </c>
      <c r="D206" s="323">
        <v>10504389.612466007</v>
      </c>
      <c r="E206" s="324">
        <v>5.8310509918278734E-2</v>
      </c>
      <c r="F206" s="325">
        <v>542856914.73105609</v>
      </c>
      <c r="G206" s="325">
        <v>34483436.009599388</v>
      </c>
      <c r="H206" s="324">
        <v>6.7830910645307746E-2</v>
      </c>
    </row>
    <row r="207" spans="1:8">
      <c r="A207" s="336"/>
      <c r="B207" s="307" t="s">
        <v>286</v>
      </c>
      <c r="C207" s="323">
        <v>36373908.454769529</v>
      </c>
      <c r="D207" s="323">
        <v>2652815.4978982657</v>
      </c>
      <c r="E207" s="327">
        <v>7.8669321344096835E-2</v>
      </c>
      <c r="F207" s="328">
        <v>101465996.18085103</v>
      </c>
      <c r="G207" s="328">
        <v>8386883.5272406489</v>
      </c>
      <c r="H207" s="327">
        <v>9.0104893441045664E-2</v>
      </c>
    </row>
    <row r="208" spans="1:8">
      <c r="A208" s="336"/>
      <c r="B208" s="306" t="s">
        <v>287</v>
      </c>
      <c r="C208" s="323">
        <v>42819884.822174706</v>
      </c>
      <c r="D208" s="323">
        <v>2499496.6719446778</v>
      </c>
      <c r="E208" s="324">
        <v>6.1990888148987677E-2</v>
      </c>
      <c r="F208" s="325">
        <v>123063635.93487951</v>
      </c>
      <c r="G208" s="325">
        <v>8392744.2994514108</v>
      </c>
      <c r="H208" s="324">
        <v>7.3189840767388201E-2</v>
      </c>
    </row>
    <row r="209" spans="1:9">
      <c r="A209" s="336"/>
      <c r="B209" s="307" t="s">
        <v>288</v>
      </c>
      <c r="C209" s="323">
        <v>76951584.824688464</v>
      </c>
      <c r="D209" s="323">
        <v>3962145.159508884</v>
      </c>
      <c r="E209" s="327">
        <v>5.4283813900808296E-2</v>
      </c>
      <c r="F209" s="328">
        <v>224609435.19096807</v>
      </c>
      <c r="G209" s="328">
        <v>13032965.815225154</v>
      </c>
      <c r="H209" s="327">
        <v>6.1599316094454945E-2</v>
      </c>
    </row>
    <row r="210" spans="1:9">
      <c r="A210" s="336"/>
      <c r="B210" s="306" t="s">
        <v>289</v>
      </c>
      <c r="C210" s="323">
        <v>488193520.29336816</v>
      </c>
      <c r="D210" s="323">
        <v>32650351.227295458</v>
      </c>
      <c r="E210" s="324">
        <v>7.167345148481373E-2</v>
      </c>
      <c r="F210" s="325">
        <v>1361069498.874949</v>
      </c>
      <c r="G210" s="325">
        <v>110337670.48549557</v>
      </c>
      <c r="H210" s="324">
        <v>8.8218487753346411E-2</v>
      </c>
    </row>
    <row r="211" spans="1:9">
      <c r="A211" s="336"/>
      <c r="B211" s="307" t="s">
        <v>290</v>
      </c>
      <c r="C211" s="323">
        <v>9789230.8058741875</v>
      </c>
      <c r="D211" s="323">
        <v>1014697.1016517654</v>
      </c>
      <c r="E211" s="327">
        <v>0.11564114240777031</v>
      </c>
      <c r="F211" s="328">
        <v>26881843.892701834</v>
      </c>
      <c r="G211" s="328">
        <v>3207489.6637347676</v>
      </c>
      <c r="H211" s="327">
        <v>0.13548372355644664</v>
      </c>
    </row>
    <row r="212" spans="1:9">
      <c r="A212" s="336"/>
      <c r="B212" s="306" t="s">
        <v>291</v>
      </c>
      <c r="C212" s="323">
        <v>66425525.182437658</v>
      </c>
      <c r="D212" s="323">
        <v>5283355.1879181713</v>
      </c>
      <c r="E212" s="324">
        <v>8.6410985877533431E-2</v>
      </c>
      <c r="F212" s="325">
        <v>192607765.54120749</v>
      </c>
      <c r="G212" s="325">
        <v>16374480.930999547</v>
      </c>
      <c r="H212" s="324">
        <v>9.2913668193931459E-2</v>
      </c>
    </row>
    <row r="213" spans="1:9">
      <c r="A213" s="336"/>
      <c r="B213" s="307" t="s">
        <v>292</v>
      </c>
      <c r="C213" s="323">
        <v>25260884.969209872</v>
      </c>
      <c r="D213" s="323">
        <v>1733066.941916015</v>
      </c>
      <c r="E213" s="327">
        <v>7.3660334328731217E-2</v>
      </c>
      <c r="F213" s="328">
        <v>69384261.47612004</v>
      </c>
      <c r="G213" s="328">
        <v>5865192.211036481</v>
      </c>
      <c r="H213" s="327">
        <v>9.233750240513329E-2</v>
      </c>
    </row>
    <row r="214" spans="1:9">
      <c r="A214" s="336"/>
      <c r="B214" s="306" t="s">
        <v>293</v>
      </c>
      <c r="C214" s="323">
        <v>71593017.549905524</v>
      </c>
      <c r="D214" s="323">
        <v>4313956.6551494598</v>
      </c>
      <c r="E214" s="324">
        <v>6.4120345881428661E-2</v>
      </c>
      <c r="F214" s="325">
        <v>195966976.6123116</v>
      </c>
      <c r="G214" s="325">
        <v>15482983.581408471</v>
      </c>
      <c r="H214" s="324">
        <v>8.5785909993455312E-2</v>
      </c>
    </row>
    <row r="215" spans="1:9">
      <c r="A215" s="336"/>
      <c r="B215" s="307" t="s">
        <v>294</v>
      </c>
      <c r="C215" s="323">
        <v>46737101.712816894</v>
      </c>
      <c r="D215" s="323">
        <v>2486629.2388231605</v>
      </c>
      <c r="E215" s="327">
        <v>5.6194411037861061E-2</v>
      </c>
      <c r="F215" s="328">
        <v>131894245.20492661</v>
      </c>
      <c r="G215" s="328">
        <v>9062146.4491660893</v>
      </c>
      <c r="H215" s="327">
        <v>7.3776696327441826E-2</v>
      </c>
    </row>
    <row r="216" spans="1:9">
      <c r="A216" s="336"/>
      <c r="B216" s="306" t="s">
        <v>295</v>
      </c>
      <c r="C216" s="323">
        <v>35437309.948231742</v>
      </c>
      <c r="D216" s="323">
        <v>2746454.593821656</v>
      </c>
      <c r="E216" s="324">
        <v>8.4012931568985441E-2</v>
      </c>
      <c r="F216" s="325">
        <v>93809126.381826669</v>
      </c>
      <c r="G216" s="325">
        <v>9160869.7698724717</v>
      </c>
      <c r="H216" s="324">
        <v>0.10822278138423887</v>
      </c>
    </row>
    <row r="217" spans="1:9">
      <c r="A217" s="336"/>
      <c r="B217" s="307" t="s">
        <v>296</v>
      </c>
      <c r="C217" s="323">
        <v>53768807.330387264</v>
      </c>
      <c r="D217" s="323">
        <v>2864879.6645652726</v>
      </c>
      <c r="E217" s="327">
        <v>5.6280129961146702E-2</v>
      </c>
      <c r="F217" s="328">
        <v>158850039.57355461</v>
      </c>
      <c r="G217" s="328">
        <v>9591561.8884313405</v>
      </c>
      <c r="H217" s="327">
        <v>6.4261421107789721E-2</v>
      </c>
    </row>
    <row r="218" spans="1:9">
      <c r="A218" s="336"/>
      <c r="B218" s="306" t="s">
        <v>297</v>
      </c>
      <c r="C218" s="323">
        <v>10404942.675770538</v>
      </c>
      <c r="D218" s="323">
        <v>786395.12346332148</v>
      </c>
      <c r="E218" s="324">
        <v>8.1758198853494016E-2</v>
      </c>
      <c r="F218" s="325">
        <v>27837498.656153366</v>
      </c>
      <c r="G218" s="325">
        <v>2420798.6378176026</v>
      </c>
      <c r="H218" s="324">
        <v>9.5244411590459169E-2</v>
      </c>
    </row>
    <row r="219" spans="1:9">
      <c r="A219" s="336"/>
      <c r="B219" s="307" t="s">
        <v>298</v>
      </c>
      <c r="C219" s="323">
        <v>41851498.994490109</v>
      </c>
      <c r="D219" s="323">
        <v>2944335.0801609606</v>
      </c>
      <c r="E219" s="327">
        <v>7.5675911167521231E-2</v>
      </c>
      <c r="F219" s="328">
        <v>110933778.04826513</v>
      </c>
      <c r="G219" s="328">
        <v>9175499.0256939083</v>
      </c>
      <c r="H219" s="327">
        <v>9.0169557836750278E-2</v>
      </c>
      <c r="I219" s="231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2:V89"/>
  <sheetViews>
    <sheetView showGridLines="0" zoomScale="70" zoomScaleNormal="70" workbookViewId="0">
      <selection activeCell="B3" sqref="B3:K3"/>
    </sheetView>
  </sheetViews>
  <sheetFormatPr defaultColWidth="9.1796875" defaultRowHeight="14.5"/>
  <cols>
    <col min="1" max="1" width="3.7265625" style="1" customWidth="1"/>
    <col min="2" max="2" width="34.453125" style="1" bestFit="1" customWidth="1"/>
    <col min="3" max="3" width="26.26953125" style="19" bestFit="1" customWidth="1"/>
    <col min="4" max="4" width="17" style="1" customWidth="1"/>
    <col min="5" max="5" width="13.453125" style="1" bestFit="1" customWidth="1"/>
    <col min="6" max="6" width="12.26953125" style="19" bestFit="1" customWidth="1"/>
    <col min="7" max="7" width="16.54296875" style="1" bestFit="1" customWidth="1"/>
    <col min="8" max="8" width="14.1796875" style="1" bestFit="1" customWidth="1"/>
    <col min="9" max="9" width="12.26953125" style="19" bestFit="1" customWidth="1"/>
    <col min="10" max="10" width="16.81640625" style="19" customWidth="1"/>
    <col min="11" max="11" width="15.54296875" style="19" customWidth="1"/>
    <col min="12" max="12" width="3.7265625" style="1" customWidth="1"/>
    <col min="13" max="13" width="34.453125" style="1" bestFit="1" customWidth="1"/>
    <col min="14" max="14" width="24.1796875" style="1" bestFit="1" customWidth="1"/>
    <col min="15" max="15" width="13.26953125" style="1" bestFit="1" customWidth="1"/>
    <col min="16" max="16" width="11.54296875" style="1" bestFit="1" customWidth="1"/>
    <col min="17" max="17" width="9.54296875" style="1" bestFit="1" customWidth="1"/>
    <col min="18" max="18" width="14.81640625" style="1" bestFit="1" customWidth="1"/>
    <col min="19" max="19" width="12.7265625" style="1" bestFit="1" customWidth="1"/>
    <col min="20" max="20" width="9.54296875" style="1" bestFit="1" customWidth="1"/>
    <col min="21" max="22" width="14.7265625" style="1" customWidth="1"/>
    <col min="23" max="16384" width="9.1796875" style="1"/>
  </cols>
  <sheetData>
    <row r="2" spans="2:22" ht="23.5">
      <c r="B2" s="353" t="s">
        <v>136</v>
      </c>
      <c r="C2" s="353"/>
      <c r="D2" s="353"/>
      <c r="E2" s="353"/>
      <c r="F2" s="353"/>
      <c r="G2" s="353"/>
      <c r="H2" s="353"/>
      <c r="I2" s="353"/>
      <c r="J2" s="353"/>
      <c r="K2" s="353"/>
      <c r="M2" s="353" t="s">
        <v>136</v>
      </c>
      <c r="N2" s="353"/>
      <c r="O2" s="353"/>
      <c r="P2" s="353"/>
      <c r="Q2" s="353"/>
      <c r="R2" s="353"/>
      <c r="S2" s="353"/>
      <c r="T2" s="353"/>
      <c r="U2" s="353"/>
      <c r="V2" s="353"/>
    </row>
    <row r="3" spans="2:22" ht="15" thickBot="1">
      <c r="B3" s="375" t="s">
        <v>371</v>
      </c>
      <c r="C3" s="375"/>
      <c r="D3" s="375"/>
      <c r="E3" s="375"/>
      <c r="F3" s="375"/>
      <c r="G3" s="375"/>
      <c r="H3" s="375"/>
      <c r="I3" s="375"/>
      <c r="J3" s="375"/>
      <c r="K3" s="375"/>
      <c r="M3" s="375" t="s">
        <v>380</v>
      </c>
      <c r="N3" s="375"/>
      <c r="O3" s="375"/>
      <c r="P3" s="375"/>
      <c r="Q3" s="375"/>
      <c r="R3" s="375"/>
      <c r="S3" s="375"/>
      <c r="T3" s="375"/>
      <c r="U3" s="375"/>
      <c r="V3" s="375"/>
    </row>
    <row r="4" spans="2:22">
      <c r="C4" s="368"/>
      <c r="D4" s="364" t="s">
        <v>109</v>
      </c>
      <c r="E4" s="369"/>
      <c r="F4" s="365"/>
      <c r="G4" s="370" t="s">
        <v>23</v>
      </c>
      <c r="H4" s="369"/>
      <c r="I4" s="371"/>
      <c r="J4" s="364" t="s">
        <v>28</v>
      </c>
      <c r="K4" s="365"/>
      <c r="N4" s="368"/>
      <c r="O4" s="364" t="s">
        <v>109</v>
      </c>
      <c r="P4" s="369"/>
      <c r="Q4" s="365"/>
      <c r="R4" s="370" t="s">
        <v>23</v>
      </c>
      <c r="S4" s="369"/>
      <c r="T4" s="371"/>
      <c r="U4" s="364" t="s">
        <v>28</v>
      </c>
      <c r="V4" s="365"/>
    </row>
    <row r="5" spans="2:22" ht="29.5" thickBot="1">
      <c r="C5" s="368"/>
      <c r="D5" s="24" t="s">
        <v>20</v>
      </c>
      <c r="E5" s="25" t="s">
        <v>26</v>
      </c>
      <c r="F5" s="20" t="s">
        <v>27</v>
      </c>
      <c r="G5" s="26" t="s">
        <v>20</v>
      </c>
      <c r="H5" s="25" t="s">
        <v>26</v>
      </c>
      <c r="I5" s="31" t="s">
        <v>27</v>
      </c>
      <c r="J5" s="24" t="s">
        <v>20</v>
      </c>
      <c r="K5" s="20" t="s">
        <v>25</v>
      </c>
      <c r="N5" s="368"/>
      <c r="O5" s="24" t="s">
        <v>20</v>
      </c>
      <c r="P5" s="25" t="s">
        <v>26</v>
      </c>
      <c r="Q5" s="20" t="s">
        <v>27</v>
      </c>
      <c r="R5" s="26" t="s">
        <v>20</v>
      </c>
      <c r="S5" s="25" t="s">
        <v>26</v>
      </c>
      <c r="T5" s="31" t="s">
        <v>27</v>
      </c>
      <c r="U5" s="24" t="s">
        <v>20</v>
      </c>
      <c r="V5" s="20" t="s">
        <v>25</v>
      </c>
    </row>
    <row r="6" spans="2:22">
      <c r="B6" s="376" t="str">
        <f>'HOME PAGE'!H5</f>
        <v>4 WEEKS  ENDING 01-26-2025</v>
      </c>
      <c r="C6" s="30" t="s">
        <v>372</v>
      </c>
      <c r="D6" s="8">
        <f>'Regions By Outlet Data'!C4</f>
        <v>37061544.874314569</v>
      </c>
      <c r="E6" s="5">
        <f>'Regions By Outlet Data'!D4</f>
        <v>2836004.4054621011</v>
      </c>
      <c r="F6" s="7">
        <f>'Regions By Outlet Data'!E4</f>
        <v>8.2862224134723453E-2</v>
      </c>
      <c r="G6" s="10">
        <f>'Regions By Outlet Data'!F4</f>
        <v>106563710.55192432</v>
      </c>
      <c r="H6" s="6">
        <f>'Regions By Outlet Data'!G4</f>
        <v>12403940.967377394</v>
      </c>
      <c r="I6" s="12">
        <f>'Regions By Outlet Data'!H4</f>
        <v>0.13173291547022936</v>
      </c>
      <c r="J6" s="32">
        <f>'Regions By Outlet Data'!I4</f>
        <v>92.585096461171275</v>
      </c>
      <c r="K6" s="22">
        <f>'Regions By Outlet Data'!J4</f>
        <v>-0.55257241517999489</v>
      </c>
      <c r="M6" s="372" t="str">
        <f>'HOME PAGE'!H5</f>
        <v>4 WEEKS  ENDING 01-26-2025</v>
      </c>
      <c r="N6" s="30" t="s">
        <v>381</v>
      </c>
      <c r="O6" s="8">
        <f>'Regions By Outlet Data'!C12</f>
        <v>36969924.911840528</v>
      </c>
      <c r="P6" s="5">
        <f>'Regions By Outlet Data'!D12</f>
        <v>2830371.5004343316</v>
      </c>
      <c r="Q6" s="7">
        <f>'Regions By Outlet Data'!E12</f>
        <v>8.2905932199121568E-2</v>
      </c>
      <c r="R6" s="10">
        <f>'Regions By Outlet Data'!F12</f>
        <v>105982804.39158909</v>
      </c>
      <c r="S6" s="6">
        <f>'Regions By Outlet Data'!G12</f>
        <v>12358377.069369063</v>
      </c>
      <c r="T6" s="12">
        <f>'Regions By Outlet Data'!H12</f>
        <v>0.1319994943930197</v>
      </c>
      <c r="U6" s="32">
        <f>'Regions By Outlet Data'!I12</f>
        <v>92.544371446603805</v>
      </c>
      <c r="V6" s="22">
        <f>'Regions By Outlet Data'!J12</f>
        <v>-0.56739993243745346</v>
      </c>
    </row>
    <row r="7" spans="2:22">
      <c r="B7" s="377"/>
      <c r="C7" s="28" t="s">
        <v>373</v>
      </c>
      <c r="D7" s="9">
        <f>'Regions By Outlet Data'!C5</f>
        <v>48498380.990271859</v>
      </c>
      <c r="E7" s="2">
        <f>'Regions By Outlet Data'!D5</f>
        <v>4061899.6747263372</v>
      </c>
      <c r="F7" s="4">
        <f>'Regions By Outlet Data'!E5</f>
        <v>9.140912049004507E-2</v>
      </c>
      <c r="G7" s="11">
        <f>'Regions By Outlet Data'!F5</f>
        <v>133167864.70051777</v>
      </c>
      <c r="H7" s="3">
        <f>'Regions By Outlet Data'!G5</f>
        <v>16173156.439578578</v>
      </c>
      <c r="I7" s="13">
        <f>'Regions By Outlet Data'!H5</f>
        <v>0.13823835864017689</v>
      </c>
      <c r="J7" s="33">
        <f>'Regions By Outlet Data'!I5</f>
        <v>100.83261220026061</v>
      </c>
      <c r="K7" s="23">
        <f>'Regions By Outlet Data'!J5</f>
        <v>0.19254372016789034</v>
      </c>
      <c r="M7" s="373"/>
      <c r="N7" s="28" t="s">
        <v>382</v>
      </c>
      <c r="O7" s="9">
        <f>'Regions By Outlet Data'!C13</f>
        <v>48447030.965391561</v>
      </c>
      <c r="P7" s="2">
        <f>'Regions By Outlet Data'!D13</f>
        <v>4058477.266703099</v>
      </c>
      <c r="Q7" s="4">
        <f>'Regions By Outlet Data'!E13</f>
        <v>9.1430716446681923E-2</v>
      </c>
      <c r="R7" s="11">
        <f>'Regions By Outlet Data'!F13</f>
        <v>132870028.65505458</v>
      </c>
      <c r="S7" s="3">
        <f>'Regions By Outlet Data'!G13</f>
        <v>16152587.593632668</v>
      </c>
      <c r="T7" s="13">
        <f>'Regions By Outlet Data'!H13</f>
        <v>0.13839052198833299</v>
      </c>
      <c r="U7" s="33">
        <f>'Regions By Outlet Data'!I13</f>
        <v>100.93105688882444</v>
      </c>
      <c r="V7" s="23">
        <f>'Regions By Outlet Data'!J13</f>
        <v>0.174350986368637</v>
      </c>
    </row>
    <row r="8" spans="2:22">
      <c r="B8" s="377"/>
      <c r="C8" s="28" t="s">
        <v>374</v>
      </c>
      <c r="D8" s="9">
        <f>'Regions By Outlet Data'!C6</f>
        <v>41029587.058252461</v>
      </c>
      <c r="E8" s="2">
        <f>'Regions By Outlet Data'!D6</f>
        <v>3696379.1470789313</v>
      </c>
      <c r="F8" s="4">
        <f>'Regions By Outlet Data'!E6</f>
        <v>9.9010488353255988E-2</v>
      </c>
      <c r="G8" s="11">
        <f>'Regions By Outlet Data'!F6</f>
        <v>116506172.14786851</v>
      </c>
      <c r="H8" s="3">
        <f>'Regions By Outlet Data'!G6</f>
        <v>14492674.212075815</v>
      </c>
      <c r="I8" s="13">
        <f>'Regions By Outlet Data'!H6</f>
        <v>0.14206624128502587</v>
      </c>
      <c r="J8" s="33">
        <f>'Regions By Outlet Data'!I6</f>
        <v>99.275791145532352</v>
      </c>
      <c r="K8" s="23">
        <f>'Regions By Outlet Data'!J6</f>
        <v>0.8749063269231101</v>
      </c>
      <c r="M8" s="373"/>
      <c r="N8" s="28" t="s">
        <v>383</v>
      </c>
      <c r="O8" s="9">
        <f>'Regions By Outlet Data'!C14</f>
        <v>40960669.077047162</v>
      </c>
      <c r="P8" s="2">
        <f>'Regions By Outlet Data'!D14</f>
        <v>3701015.1852001622</v>
      </c>
      <c r="Q8" s="4">
        <f>'Regions By Outlet Data'!E14</f>
        <v>9.933036941091937E-2</v>
      </c>
      <c r="R8" s="11">
        <f>'Regions By Outlet Data'!F14</f>
        <v>116071206.27553658</v>
      </c>
      <c r="S8" s="3">
        <f>'Regions By Outlet Data'!G14</f>
        <v>14483037.84872736</v>
      </c>
      <c r="T8" s="13">
        <f>'Regions By Outlet Data'!H14</f>
        <v>0.14256618731306187</v>
      </c>
      <c r="U8" s="33">
        <f>'Regions By Outlet Data'!I14</f>
        <v>99.310948424352887</v>
      </c>
      <c r="V8" s="23">
        <f>'Regions By Outlet Data'!J14</f>
        <v>0.88395588720729279</v>
      </c>
    </row>
    <row r="9" spans="2:22">
      <c r="B9" s="377"/>
      <c r="C9" s="28" t="s">
        <v>375</v>
      </c>
      <c r="D9" s="9">
        <f>'Regions By Outlet Data'!C7</f>
        <v>63796199.830041438</v>
      </c>
      <c r="E9" s="2">
        <f>'Regions By Outlet Data'!D7</f>
        <v>3853140.4798063412</v>
      </c>
      <c r="F9" s="4">
        <f>'Regions By Outlet Data'!E7</f>
        <v>6.4280010422778477E-2</v>
      </c>
      <c r="G9" s="11">
        <f>'Regions By Outlet Data'!F7</f>
        <v>194168680.87289262</v>
      </c>
      <c r="H9" s="3">
        <f>'Regions By Outlet Data'!G7</f>
        <v>16586089.419799805</v>
      </c>
      <c r="I9" s="13">
        <f>'Regions By Outlet Data'!H7</f>
        <v>9.339929823121712E-2</v>
      </c>
      <c r="J9" s="33">
        <f>'Regions By Outlet Data'!I7</f>
        <v>109.14113629822002</v>
      </c>
      <c r="K9" s="23">
        <f>'Regions By Outlet Data'!J7</f>
        <v>-2.5683487526003006</v>
      </c>
      <c r="M9" s="373"/>
      <c r="N9" s="28" t="s">
        <v>384</v>
      </c>
      <c r="O9" s="9">
        <f>'Regions By Outlet Data'!C15</f>
        <v>63566488.728444852</v>
      </c>
      <c r="P9" s="2">
        <f>'Regions By Outlet Data'!D15</f>
        <v>3876773.0496029332</v>
      </c>
      <c r="Q9" s="4">
        <f>'Regions By Outlet Data'!E15</f>
        <v>6.4948760527889809E-2</v>
      </c>
      <c r="R9" s="11">
        <f>'Regions By Outlet Data'!F15</f>
        <v>192728360.78907752</v>
      </c>
      <c r="S9" s="3">
        <f>'Regions By Outlet Data'!G15</f>
        <v>16685544.678838611</v>
      </c>
      <c r="T9" s="13">
        <f>'Regions By Outlet Data'!H15</f>
        <v>9.478117339585182E-2</v>
      </c>
      <c r="U9" s="33">
        <f>'Regions By Outlet Data'!I15</f>
        <v>108.96970134976198</v>
      </c>
      <c r="V9" s="23">
        <f>'Regions By Outlet Data'!J15</f>
        <v>-2.5168187568745282</v>
      </c>
    </row>
    <row r="10" spans="2:22">
      <c r="B10" s="377"/>
      <c r="C10" s="28" t="s">
        <v>376</v>
      </c>
      <c r="D10" s="9">
        <f>'Regions By Outlet Data'!C8</f>
        <v>23487698.563832633</v>
      </c>
      <c r="E10" s="2">
        <f>'Regions By Outlet Data'!D8</f>
        <v>2069812.3255717047</v>
      </c>
      <c r="F10" s="4">
        <f>'Regions By Outlet Data'!E8</f>
        <v>9.6639430359574438E-2</v>
      </c>
      <c r="G10" s="11">
        <f>'Regions By Outlet Data'!F8</f>
        <v>63340620.728656918</v>
      </c>
      <c r="H10" s="3">
        <f>'Regions By Outlet Data'!G8</f>
        <v>7526973.21186544</v>
      </c>
      <c r="I10" s="13">
        <f>'Regions By Outlet Data'!H8</f>
        <v>0.13485900934177358</v>
      </c>
      <c r="J10" s="33">
        <f>'Regions By Outlet Data'!I8</f>
        <v>106.25358057338377</v>
      </c>
      <c r="K10" s="23">
        <f>'Regions By Outlet Data'!J8</f>
        <v>0.70869318899625</v>
      </c>
      <c r="M10" s="373"/>
      <c r="N10" s="28" t="s">
        <v>385</v>
      </c>
      <c r="O10" s="9">
        <f>'Regions By Outlet Data'!C16</f>
        <v>23453246.971509758</v>
      </c>
      <c r="P10" s="2">
        <f>'Regions By Outlet Data'!D16</f>
        <v>2068759.9821001664</v>
      </c>
      <c r="Q10" s="4">
        <f>'Regions By Outlet Data'!E16</f>
        <v>9.6741155545358407E-2</v>
      </c>
      <c r="R10" s="11">
        <f>'Regions By Outlet Data'!F16</f>
        <v>63136536.505053066</v>
      </c>
      <c r="S10" s="3">
        <f>'Regions By Outlet Data'!G16</f>
        <v>7513492.162616685</v>
      </c>
      <c r="T10" s="13">
        <f>'Regions By Outlet Data'!H16</f>
        <v>0.13507876549080633</v>
      </c>
      <c r="U10" s="33">
        <f>'Regions By Outlet Data'!I16</f>
        <v>106.31387868035016</v>
      </c>
      <c r="V10" s="23">
        <f>'Regions By Outlet Data'!J16</f>
        <v>0.69753376851164717</v>
      </c>
    </row>
    <row r="11" spans="2:22">
      <c r="B11" s="377"/>
      <c r="C11" s="28" t="s">
        <v>377</v>
      </c>
      <c r="D11" s="9">
        <f>'Regions By Outlet Data'!C9</f>
        <v>33894376.506539531</v>
      </c>
      <c r="E11" s="2">
        <f>'Regions By Outlet Data'!D9</f>
        <v>3446786.2786971964</v>
      </c>
      <c r="F11" s="4">
        <f>'Regions By Outlet Data'!E9</f>
        <v>0.11320391048698938</v>
      </c>
      <c r="G11" s="11">
        <f>'Regions By Outlet Data'!F9</f>
        <v>94099346.822511405</v>
      </c>
      <c r="H11" s="3">
        <f>'Regions By Outlet Data'!G9</f>
        <v>12424196.633350253</v>
      </c>
      <c r="I11" s="13">
        <f>'Regions By Outlet Data'!H9</f>
        <v>0.15211721808378173</v>
      </c>
      <c r="J11" s="33">
        <f>'Regions By Outlet Data'!I9</f>
        <v>79.888814522118338</v>
      </c>
      <c r="K11" s="23">
        <f>'Regions By Outlet Data'!J9</f>
        <v>1.7136619679232865</v>
      </c>
      <c r="M11" s="373"/>
      <c r="N11" s="28" t="s">
        <v>386</v>
      </c>
      <c r="O11" s="9">
        <f>'Regions By Outlet Data'!C17</f>
        <v>33848068.238334142</v>
      </c>
      <c r="P11" s="2">
        <f>'Regions By Outlet Data'!D17</f>
        <v>3437894.5435670614</v>
      </c>
      <c r="Q11" s="4">
        <f>'Regions By Outlet Data'!E17</f>
        <v>0.11305080260553221</v>
      </c>
      <c r="R11" s="11">
        <f>'Regions By Outlet Data'!F17</f>
        <v>93818469.639211297</v>
      </c>
      <c r="S11" s="3">
        <f>'Regions By Outlet Data'!G17</f>
        <v>12365218.083310142</v>
      </c>
      <c r="T11" s="13">
        <f>'Regions By Outlet Data'!H17</f>
        <v>0.15180754416935616</v>
      </c>
      <c r="U11" s="33">
        <f>'Regions By Outlet Data'!I17</f>
        <v>79.942199269285013</v>
      </c>
      <c r="V11" s="23">
        <f>'Regions By Outlet Data'!J17</f>
        <v>1.6882226461357277</v>
      </c>
    </row>
    <row r="12" spans="2:22">
      <c r="B12" s="377"/>
      <c r="C12" s="28" t="s">
        <v>378</v>
      </c>
      <c r="D12" s="9">
        <f>'Regions By Outlet Data'!C10</f>
        <v>48803340.103068225</v>
      </c>
      <c r="E12" s="2">
        <f>'Regions By Outlet Data'!D10</f>
        <v>4103429.1780581549</v>
      </c>
      <c r="F12" s="4">
        <f>'Regions By Outlet Data'!E10</f>
        <v>9.1799493402619808E-2</v>
      </c>
      <c r="G12" s="11">
        <f>'Regions By Outlet Data'!F10</f>
        <v>134103640.87793277</v>
      </c>
      <c r="H12" s="3">
        <f>'Regions By Outlet Data'!G10</f>
        <v>15843432.338117301</v>
      </c>
      <c r="I12" s="13">
        <f>'Regions By Outlet Data'!H10</f>
        <v>0.13397094875562632</v>
      </c>
      <c r="J12" s="33">
        <f>'Regions By Outlet Data'!I10</f>
        <v>103.37789678487408</v>
      </c>
      <c r="K12" s="23">
        <f>'Regions By Outlet Data'!J10</f>
        <v>0.23429622372715642</v>
      </c>
      <c r="M12" s="373"/>
      <c r="N12" s="28" t="s">
        <v>387</v>
      </c>
      <c r="O12" s="9">
        <f>'Regions By Outlet Data'!C18</f>
        <v>48707446.530568309</v>
      </c>
      <c r="P12" s="2">
        <f>'Regions By Outlet Data'!D18</f>
        <v>4100418.0696461722</v>
      </c>
      <c r="Q12" s="4">
        <f>'Regions By Outlet Data'!E18</f>
        <v>9.192313882190857E-2</v>
      </c>
      <c r="R12" s="11">
        <f>'Regions By Outlet Data'!F18</f>
        <v>133520759.34253742</v>
      </c>
      <c r="S12" s="3">
        <f>'Regions By Outlet Data'!G18</f>
        <v>15778042.741439342</v>
      </c>
      <c r="T12" s="13">
        <f>'Regions By Outlet Data'!H18</f>
        <v>0.13400440551150147</v>
      </c>
      <c r="U12" s="33">
        <f>'Regions By Outlet Data'!I18</f>
        <v>103.38496503966266</v>
      </c>
      <c r="V12" s="23">
        <f>'Regions By Outlet Data'!J18</f>
        <v>0.22513270322335188</v>
      </c>
    </row>
    <row r="13" spans="2:22" ht="15" thickBot="1">
      <c r="B13" s="378"/>
      <c r="C13" s="29" t="s">
        <v>379</v>
      </c>
      <c r="D13" s="164">
        <f>'Regions By Outlet Data'!C11</f>
        <v>41275566.524555951</v>
      </c>
      <c r="E13" s="165">
        <f>'Regions By Outlet Data'!D11</f>
        <v>3636095.4441022724</v>
      </c>
      <c r="F13" s="166">
        <f>'Regions By Outlet Data'!E11</f>
        <v>9.6603255564622181E-2</v>
      </c>
      <c r="G13" s="167">
        <f>'Regions By Outlet Data'!F11</f>
        <v>115652560.08963591</v>
      </c>
      <c r="H13" s="168">
        <f>'Regions By Outlet Data'!G11</f>
        <v>13818170.015648246</v>
      </c>
      <c r="I13" s="169">
        <f>'Regions By Outlet Data'!H11</f>
        <v>0.13569256913709279</v>
      </c>
      <c r="J13" s="170">
        <f>'Regions By Outlet Data'!I11</f>
        <v>108.06168431511168</v>
      </c>
      <c r="K13" s="171">
        <f>'Regions By Outlet Data'!J11</f>
        <v>0.71721196413692212</v>
      </c>
      <c r="M13" s="374"/>
      <c r="N13" s="29" t="s">
        <v>388</v>
      </c>
      <c r="O13" s="164">
        <f>'Regions By Outlet Data'!C19</f>
        <v>41206932.20203156</v>
      </c>
      <c r="P13" s="165">
        <f>'Regions By Outlet Data'!D19</f>
        <v>3636098.9059873596</v>
      </c>
      <c r="Q13" s="166">
        <f>'Regions By Outlet Data'!E19</f>
        <v>9.677983124133159E-2</v>
      </c>
      <c r="R13" s="167">
        <f>'Regions By Outlet Data'!F19</f>
        <v>115221637.46943748</v>
      </c>
      <c r="S13" s="168">
        <f>'Regions By Outlet Data'!G19</f>
        <v>13790615.880702451</v>
      </c>
      <c r="T13" s="169">
        <f>'Regions By Outlet Data'!H19</f>
        <v>0.13596053421031543</v>
      </c>
      <c r="U13" s="170">
        <f>'Regions By Outlet Data'!I19</f>
        <v>108.10178107385629</v>
      </c>
      <c r="V13" s="171">
        <f>'Regions By Outlet Data'!J19</f>
        <v>0.71305131485920015</v>
      </c>
    </row>
    <row r="14" spans="2:22">
      <c r="B14" s="376" t="str">
        <f>'HOME PAGE'!H6</f>
        <v>LATEST 52 WEEKS ENDING 01-26-2025</v>
      </c>
      <c r="C14" s="30" t="s">
        <v>372</v>
      </c>
      <c r="D14" s="8">
        <f>'Regions By Outlet Data'!C49</f>
        <v>446813395.80748618</v>
      </c>
      <c r="E14" s="5">
        <f>'Regions By Outlet Data'!D49</f>
        <v>28089344.802397788</v>
      </c>
      <c r="F14" s="7">
        <f>'Regions By Outlet Data'!E49</f>
        <v>6.7083189358178141E-2</v>
      </c>
      <c r="G14" s="10">
        <f>'Regions By Outlet Data'!F49</f>
        <v>1282603739.4244754</v>
      </c>
      <c r="H14" s="6">
        <f>'Regions By Outlet Data'!G49</f>
        <v>96038879.053917885</v>
      </c>
      <c r="I14" s="12">
        <f>'Regions By Outlet Data'!H49</f>
        <v>8.0938583520773974E-2</v>
      </c>
      <c r="J14" s="32">
        <f>'Regions By Outlet Data'!I49</f>
        <v>93.216108189952621</v>
      </c>
      <c r="K14" s="22">
        <f>'Regions By Outlet Data'!J49</f>
        <v>-1.046351914402436</v>
      </c>
      <c r="M14" s="372" t="str">
        <f>'HOME PAGE'!H6</f>
        <v>LATEST 52 WEEKS ENDING 01-26-2025</v>
      </c>
      <c r="N14" s="30" t="s">
        <v>381</v>
      </c>
      <c r="O14" s="8">
        <f>'Regions By Outlet Data'!C57</f>
        <v>445532109.40284693</v>
      </c>
      <c r="P14" s="5">
        <f>'Regions By Outlet Data'!D57</f>
        <v>28023829.434860766</v>
      </c>
      <c r="Q14" s="7">
        <f>'Regions By Outlet Data'!E57</f>
        <v>6.7121613580956016E-2</v>
      </c>
      <c r="R14" s="10">
        <f>'Regions By Outlet Data'!F57</f>
        <v>1274509829.9964638</v>
      </c>
      <c r="S14" s="6">
        <f>'Regions By Outlet Data'!G57</f>
        <v>95425329.670092106</v>
      </c>
      <c r="T14" s="12">
        <f>'Regions By Outlet Data'!H57</f>
        <v>8.0931714091465268E-2</v>
      </c>
      <c r="U14" s="32">
        <f>'Regions By Outlet Data'!I57</f>
        <v>93.188680909598631</v>
      </c>
      <c r="V14" s="22">
        <f>'Regions By Outlet Data'!J57</f>
        <v>-1.0658071472189903</v>
      </c>
    </row>
    <row r="15" spans="2:22">
      <c r="B15" s="377"/>
      <c r="C15" s="28" t="s">
        <v>373</v>
      </c>
      <c r="D15" s="9">
        <f>'Regions By Outlet Data'!C50</f>
        <v>575969808.03040731</v>
      </c>
      <c r="E15" s="2">
        <f>'Regions By Outlet Data'!D50</f>
        <v>43389429.842292547</v>
      </c>
      <c r="F15" s="4">
        <f>'Regions By Outlet Data'!E50</f>
        <v>8.1470199840833785E-2</v>
      </c>
      <c r="G15" s="11">
        <f>'Regions By Outlet Data'!F50</f>
        <v>1565069892.2134795</v>
      </c>
      <c r="H15" s="3">
        <f>'Regions By Outlet Data'!G50</f>
        <v>142630579.94181967</v>
      </c>
      <c r="I15" s="13">
        <f>'Regions By Outlet Data'!H50</f>
        <v>0.10027182088635908</v>
      </c>
      <c r="J15" s="33">
        <f>'Regions By Outlet Data'!I50</f>
        <v>100.00476945576156</v>
      </c>
      <c r="K15" s="23">
        <f>'Regions By Outlet Data'!J50</f>
        <v>0.22276193891623564</v>
      </c>
      <c r="M15" s="373"/>
      <c r="N15" s="28" t="s">
        <v>382</v>
      </c>
      <c r="O15" s="9">
        <f>'Regions By Outlet Data'!C58</f>
        <v>575211510.55622256</v>
      </c>
      <c r="P15" s="2">
        <f>'Regions By Outlet Data'!D58</f>
        <v>43367300.074208379</v>
      </c>
      <c r="Q15" s="4">
        <f>'Regions By Outlet Data'!E58</f>
        <v>8.1541359705512795E-2</v>
      </c>
      <c r="R15" s="11">
        <f>'Regions By Outlet Data'!F58</f>
        <v>1560649950.55777</v>
      </c>
      <c r="S15" s="3">
        <f>'Regions By Outlet Data'!G58</f>
        <v>142587471.10329533</v>
      </c>
      <c r="T15" s="13">
        <f>'Regions By Outlet Data'!H58</f>
        <v>0.10055090884158249</v>
      </c>
      <c r="U15" s="33">
        <f>'Regions By Outlet Data'!I58</f>
        <v>100.13085763089549</v>
      </c>
      <c r="V15" s="23">
        <f>'Regions By Outlet Data'!J58</f>
        <v>0.20506666174391341</v>
      </c>
    </row>
    <row r="16" spans="2:22">
      <c r="B16" s="377"/>
      <c r="C16" s="28" t="s">
        <v>374</v>
      </c>
      <c r="D16" s="9">
        <f>'Regions By Outlet Data'!C51</f>
        <v>489137916.1368348</v>
      </c>
      <c r="E16" s="2">
        <f>'Regions By Outlet Data'!D51</f>
        <v>40225313.601363659</v>
      </c>
      <c r="F16" s="4">
        <f>'Regions By Outlet Data'!E51</f>
        <v>8.9606113471018517E-2</v>
      </c>
      <c r="G16" s="11">
        <f>'Regions By Outlet Data'!F51</f>
        <v>1383449110.9753933</v>
      </c>
      <c r="H16" s="3">
        <f>'Regions By Outlet Data'!G51</f>
        <v>133976852.76183963</v>
      </c>
      <c r="I16" s="13">
        <f>'Regions By Outlet Data'!H51</f>
        <v>0.1072267526398661</v>
      </c>
      <c r="J16" s="33">
        <f>'Regions By Outlet Data'!I51</f>
        <v>98.838183859114366</v>
      </c>
      <c r="K16" s="23">
        <f>'Regions By Outlet Data'!J51</f>
        <v>0.95652825454824608</v>
      </c>
      <c r="M16" s="373"/>
      <c r="N16" s="28" t="s">
        <v>383</v>
      </c>
      <c r="O16" s="9">
        <f>'Regions By Outlet Data'!C59</f>
        <v>488029533.94908679</v>
      </c>
      <c r="P16" s="2">
        <f>'Regions By Outlet Data'!D59</f>
        <v>40272800.123468816</v>
      </c>
      <c r="Q16" s="4">
        <f>'Regions By Outlet Data'!E59</f>
        <v>8.9943482880490505E-2</v>
      </c>
      <c r="R16" s="11">
        <f>'Regions By Outlet Data'!F59</f>
        <v>1376767246.7422428</v>
      </c>
      <c r="S16" s="3">
        <f>'Regions By Outlet Data'!G59</f>
        <v>133913256.23875117</v>
      </c>
      <c r="T16" s="13">
        <f>'Regions By Outlet Data'!H59</f>
        <v>0.10774657140900491</v>
      </c>
      <c r="U16" s="33">
        <f>'Regions By Outlet Data'!I59</f>
        <v>98.868718717469022</v>
      </c>
      <c r="V16" s="23">
        <f>'Regions By Outlet Data'!J59</f>
        <v>0.96307710458189888</v>
      </c>
    </row>
    <row r="17" spans="2:22">
      <c r="B17" s="377"/>
      <c r="C17" s="28" t="s">
        <v>375</v>
      </c>
      <c r="D17" s="9">
        <f>'Regions By Outlet Data'!C52</f>
        <v>783593307.2893604</v>
      </c>
      <c r="E17" s="2">
        <f>'Regions By Outlet Data'!D52</f>
        <v>49806465.049962163</v>
      </c>
      <c r="F17" s="4">
        <f>'Regions By Outlet Data'!E52</f>
        <v>6.7875930969218415E-2</v>
      </c>
      <c r="G17" s="11">
        <f>'Regions By Outlet Data'!F52</f>
        <v>2382985345.815414</v>
      </c>
      <c r="H17" s="3">
        <f>'Regions By Outlet Data'!G52</f>
        <v>175161490.53148794</v>
      </c>
      <c r="I17" s="13">
        <f>'Regions By Outlet Data'!H52</f>
        <v>7.9336714345339926E-2</v>
      </c>
      <c r="J17" s="33">
        <f>'Regions By Outlet Data'!I52</f>
        <v>111.95193291298125</v>
      </c>
      <c r="K17" s="23">
        <f>'Regions By Outlet Data'!J52</f>
        <v>-1.1726209528427631</v>
      </c>
      <c r="M17" s="373"/>
      <c r="N17" s="28" t="s">
        <v>384</v>
      </c>
      <c r="O17" s="9">
        <f>'Regions By Outlet Data'!C60</f>
        <v>780010884.07750487</v>
      </c>
      <c r="P17" s="2">
        <f>'Regions By Outlet Data'!D60</f>
        <v>50196927.375766397</v>
      </c>
      <c r="Q17" s="4">
        <f>'Regions By Outlet Data'!E60</f>
        <v>6.8780443172972855E-2</v>
      </c>
      <c r="R17" s="11">
        <f>'Regions By Outlet Data'!F60</f>
        <v>2360661440.1958385</v>
      </c>
      <c r="S17" s="3">
        <f>'Regions By Outlet Data'!G60</f>
        <v>176747997.45249748</v>
      </c>
      <c r="T17" s="13">
        <f>'Regions By Outlet Data'!H60</f>
        <v>8.0931777786245052E-2</v>
      </c>
      <c r="U17" s="33">
        <f>'Regions By Outlet Data'!I60</f>
        <v>111.72771438786782</v>
      </c>
      <c r="V17" s="23">
        <f>'Regions By Outlet Data'!J60</f>
        <v>-1.1024463786843199</v>
      </c>
    </row>
    <row r="18" spans="2:22">
      <c r="B18" s="377"/>
      <c r="C18" s="28" t="s">
        <v>376</v>
      </c>
      <c r="D18" s="9">
        <f>'Regions By Outlet Data'!C53</f>
        <v>279246329.7134884</v>
      </c>
      <c r="E18" s="2">
        <f>'Regions By Outlet Data'!D53</f>
        <v>21258938.281679958</v>
      </c>
      <c r="F18" s="4">
        <f>'Regions By Outlet Data'!E53</f>
        <v>8.2403012657690858E-2</v>
      </c>
      <c r="G18" s="11">
        <f>'Regions By Outlet Data'!F53</f>
        <v>746583660.21123135</v>
      </c>
      <c r="H18" s="3">
        <f>'Regions By Outlet Data'!G53</f>
        <v>65630187.462341547</v>
      </c>
      <c r="I18" s="13">
        <f>'Regions By Outlet Data'!H53</f>
        <v>9.6379841044651679E-2</v>
      </c>
      <c r="J18" s="33">
        <f>'Regions By Outlet Data'!I53</f>
        <v>105.49643890749201</v>
      </c>
      <c r="K18" s="23">
        <f>'Regions By Outlet Data'!J53</f>
        <v>0.32570881327600887</v>
      </c>
      <c r="M18" s="373"/>
      <c r="N18" s="28" t="s">
        <v>385</v>
      </c>
      <c r="O18" s="9">
        <f>'Regions By Outlet Data'!C61</f>
        <v>278702091.35017008</v>
      </c>
      <c r="P18" s="2">
        <f>'Regions By Outlet Data'!D61</f>
        <v>21274567.779396504</v>
      </c>
      <c r="Q18" s="4">
        <f>'Regions By Outlet Data'!E61</f>
        <v>8.2642941532813874E-2</v>
      </c>
      <c r="R18" s="11">
        <f>'Regions By Outlet Data'!F61</f>
        <v>743389394.69481766</v>
      </c>
      <c r="S18" s="3">
        <f>'Regions By Outlet Data'!G61</f>
        <v>65571765.834406853</v>
      </c>
      <c r="T18" s="13">
        <f>'Regions By Outlet Data'!H61</f>
        <v>9.6739540316545303E-2</v>
      </c>
      <c r="U18" s="33">
        <f>'Regions By Outlet Data'!I61</f>
        <v>105.56256331802048</v>
      </c>
      <c r="V18" s="23">
        <f>'Regions By Outlet Data'!J61</f>
        <v>0.32337993998675074</v>
      </c>
    </row>
    <row r="19" spans="2:22">
      <c r="B19" s="377"/>
      <c r="C19" s="28" t="s">
        <v>377</v>
      </c>
      <c r="D19" s="9">
        <f>'Regions By Outlet Data'!C54</f>
        <v>404800003.51572704</v>
      </c>
      <c r="E19" s="2">
        <f>'Regions By Outlet Data'!D54</f>
        <v>32198778.61855644</v>
      </c>
      <c r="F19" s="4">
        <f>'Regions By Outlet Data'!E54</f>
        <v>8.6416191002706894E-2</v>
      </c>
      <c r="G19" s="11">
        <f>'Regions By Outlet Data'!F54</f>
        <v>1112626076.8386898</v>
      </c>
      <c r="H19" s="3">
        <f>'Regions By Outlet Data'!G54</f>
        <v>106585407.96909451</v>
      </c>
      <c r="I19" s="13">
        <f>'Regions By Outlet Data'!H54</f>
        <v>0.10594542672798279</v>
      </c>
      <c r="J19" s="33">
        <f>'Regions By Outlet Data'!I54</f>
        <v>79.679399408206763</v>
      </c>
      <c r="K19" s="23">
        <f>'Regions By Outlet Data'!J54</f>
        <v>0.53942532705750068</v>
      </c>
      <c r="M19" s="373"/>
      <c r="N19" s="28" t="s">
        <v>386</v>
      </c>
      <c r="O19" s="9">
        <f>'Regions By Outlet Data'!C62</f>
        <v>404172817.37189817</v>
      </c>
      <c r="P19" s="2">
        <f>'Regions By Outlet Data'!D62</f>
        <v>32133167.530254781</v>
      </c>
      <c r="Q19" s="4">
        <f>'Regions By Outlet Data'!E62</f>
        <v>8.6370276780800337E-2</v>
      </c>
      <c r="R19" s="11">
        <f>'Regions By Outlet Data'!F62</f>
        <v>1108804989.2794507</v>
      </c>
      <c r="S19" s="3">
        <f>'Regions By Outlet Data'!G62</f>
        <v>106149377.04825771</v>
      </c>
      <c r="T19" s="13">
        <f>'Regions By Outlet Data'!H62</f>
        <v>0.10586823207626121</v>
      </c>
      <c r="U19" s="33">
        <f>'Regions By Outlet Data'!I62</f>
        <v>79.761262467878836</v>
      </c>
      <c r="V19" s="23">
        <f>'Regions By Outlet Data'!J62</f>
        <v>0.51716281083066917</v>
      </c>
    </row>
    <row r="20" spans="2:22">
      <c r="B20" s="377"/>
      <c r="C20" s="28" t="s">
        <v>378</v>
      </c>
      <c r="D20" s="9">
        <f>'Regions By Outlet Data'!C55</f>
        <v>573084679.63890278</v>
      </c>
      <c r="E20" s="2">
        <f>'Regions By Outlet Data'!D55</f>
        <v>45952141.361733139</v>
      </c>
      <c r="F20" s="4">
        <f>'Regions By Outlet Data'!E55</f>
        <v>8.7173790318311198E-2</v>
      </c>
      <c r="G20" s="11">
        <f>'Regions By Outlet Data'!F55</f>
        <v>1564869607.4752121</v>
      </c>
      <c r="H20" s="3">
        <f>'Regions By Outlet Data'!G55</f>
        <v>147868490.58664989</v>
      </c>
      <c r="I20" s="13">
        <f>'Regions By Outlet Data'!H55</f>
        <v>0.1043531221142141</v>
      </c>
      <c r="J20" s="33">
        <f>'Regions By Outlet Data'!I55</f>
        <v>101.37810329091241</v>
      </c>
      <c r="K20" s="23">
        <f>'Regions By Outlet Data'!J55</f>
        <v>0.7564916821043397</v>
      </c>
      <c r="M20" s="373"/>
      <c r="N20" s="28" t="s">
        <v>387</v>
      </c>
      <c r="O20" s="9">
        <f>'Regions By Outlet Data'!C63</f>
        <v>571600113.14766312</v>
      </c>
      <c r="P20" s="2">
        <f>'Regions By Outlet Data'!D63</f>
        <v>45793697.858860373</v>
      </c>
      <c r="Q20" s="4">
        <f>'Regions By Outlet Data'!E63</f>
        <v>8.7092314827897019E-2</v>
      </c>
      <c r="R20" s="11">
        <f>'Regions By Outlet Data'!F63</f>
        <v>1556396549.0219831</v>
      </c>
      <c r="S20" s="3">
        <f>'Regions By Outlet Data'!G63</f>
        <v>146657727.52011251</v>
      </c>
      <c r="T20" s="13">
        <f>'Regions By Outlet Data'!H63</f>
        <v>0.10403184283729247</v>
      </c>
      <c r="U20" s="33">
        <f>'Regions By Outlet Data'!I63</f>
        <v>101.37644149400509</v>
      </c>
      <c r="V20" s="23">
        <f>'Regions By Outlet Data'!J63</f>
        <v>0.72420997631017769</v>
      </c>
    </row>
    <row r="21" spans="2:22" ht="15" thickBot="1">
      <c r="B21" s="378"/>
      <c r="C21" s="29" t="s">
        <v>379</v>
      </c>
      <c r="D21" s="164">
        <f>'Regions By Outlet Data'!C56</f>
        <v>492856903.13487631</v>
      </c>
      <c r="E21" s="165">
        <f>'Regions By Outlet Data'!D56</f>
        <v>35487531.027986705</v>
      </c>
      <c r="F21" s="166">
        <f>'Regions By Outlet Data'!E56</f>
        <v>7.7590527902015011E-2</v>
      </c>
      <c r="G21" s="167">
        <f>'Regions By Outlet Data'!F56</f>
        <v>1381074752.6900382</v>
      </c>
      <c r="H21" s="168">
        <f>'Regions By Outlet Data'!G56</f>
        <v>121460733.71749568</v>
      </c>
      <c r="I21" s="169">
        <f>'Regions By Outlet Data'!H56</f>
        <v>9.6426946578897457E-2</v>
      </c>
      <c r="J21" s="170">
        <f>'Regions By Outlet Data'!I56</f>
        <v>107.75731225088623</v>
      </c>
      <c r="K21" s="171">
        <f>'Regions By Outlet Data'!J56</f>
        <v>-0.14706590938453701</v>
      </c>
      <c r="M21" s="374"/>
      <c r="N21" s="29" t="s">
        <v>388</v>
      </c>
      <c r="O21" s="164">
        <f>'Regions By Outlet Data'!C64</f>
        <v>491829619.19935435</v>
      </c>
      <c r="P21" s="165">
        <f>'Regions By Outlet Data'!D64</f>
        <v>35501357.496038795</v>
      </c>
      <c r="Q21" s="166">
        <f>'Regions By Outlet Data'!E64</f>
        <v>7.7797849652187889E-2</v>
      </c>
      <c r="R21" s="167">
        <f>'Regions By Outlet Data'!F64</f>
        <v>1374860114.7556522</v>
      </c>
      <c r="S21" s="168">
        <f>'Regions By Outlet Data'!G64</f>
        <v>121441695.03955913</v>
      </c>
      <c r="T21" s="169">
        <f>'Regions By Outlet Data'!H64</f>
        <v>9.6888391880395705E-2</v>
      </c>
      <c r="U21" s="170">
        <f>'Regions By Outlet Data'!I64</f>
        <v>107.81022675682993</v>
      </c>
      <c r="V21" s="171">
        <f>'Regions By Outlet Data'!J64</f>
        <v>-0.15289594889799218</v>
      </c>
    </row>
    <row r="22" spans="2:22">
      <c r="B22" s="376" t="str">
        <f>'HOME PAGE'!H7</f>
        <v>YTD Ending 01-26-2025</v>
      </c>
      <c r="C22" s="27" t="s">
        <v>372</v>
      </c>
      <c r="D22" s="8">
        <f>'Regions By Outlet Data'!C94</f>
        <v>443977391.40202421</v>
      </c>
      <c r="E22" s="5">
        <f>'Regions By Outlet Data'!D94</f>
        <v>25191609.346346974</v>
      </c>
      <c r="F22" s="7">
        <f>'Regions By Outlet Data'!E94</f>
        <v>6.0153926961632194E-2</v>
      </c>
      <c r="G22" s="10">
        <f>'Regions By Outlet Data'!F94</f>
        <v>1270199798.457098</v>
      </c>
      <c r="H22" s="6">
        <f>'Regions By Outlet Data'!G94</f>
        <v>84004543.889407396</v>
      </c>
      <c r="I22" s="12">
        <f>'Regions By Outlet Data'!H94</f>
        <v>7.0818479138177709E-2</v>
      </c>
      <c r="J22" s="32">
        <f>'Regions By Outlet Data'!I94</f>
        <v>93.263113483322584</v>
      </c>
      <c r="K22" s="22">
        <f>'Regions By Outlet Data'!J94</f>
        <v>-2.038410384689314</v>
      </c>
      <c r="M22" s="372" t="str">
        <f>'HOME PAGE'!H7</f>
        <v>YTD Ending 01-26-2025</v>
      </c>
      <c r="N22" s="27" t="s">
        <v>381</v>
      </c>
      <c r="O22" s="8">
        <f>'Regions By Outlet Data'!C102</f>
        <v>442701737.90241253</v>
      </c>
      <c r="P22" s="5">
        <f>'Regions By Outlet Data'!D102</f>
        <v>25130382.658379436</v>
      </c>
      <c r="Q22" s="7">
        <f>'Regions By Outlet Data'!E102</f>
        <v>6.0182247519571776E-2</v>
      </c>
      <c r="R22" s="10">
        <f>'Regions By Outlet Data'!F102</f>
        <v>1262151452.9270949</v>
      </c>
      <c r="S22" s="6">
        <f>'Regions By Outlet Data'!G102</f>
        <v>83409423.51854372</v>
      </c>
      <c r="T22" s="12">
        <f>'Regions By Outlet Data'!H102</f>
        <v>7.0761389207777262E-2</v>
      </c>
      <c r="U22" s="32">
        <f>'Regions By Outlet Data'!I102</f>
        <v>93.236950765452903</v>
      </c>
      <c r="V22" s="22">
        <f>'Regions By Outlet Data'!J102</f>
        <v>-2.0581668359799608</v>
      </c>
    </row>
    <row r="23" spans="2:22">
      <c r="B23" s="377"/>
      <c r="C23" s="28" t="s">
        <v>373</v>
      </c>
      <c r="D23" s="9">
        <f>'Regions By Outlet Data'!C95</f>
        <v>571907908.3556807</v>
      </c>
      <c r="E23" s="2">
        <f>'Regions By Outlet Data'!D95</f>
        <v>40754278.576369584</v>
      </c>
      <c r="F23" s="4">
        <f>'Regions By Outlet Data'!E95</f>
        <v>7.672785478902322E-2</v>
      </c>
      <c r="G23" s="11">
        <f>'Regions By Outlet Data'!F95</f>
        <v>1548896735.773901</v>
      </c>
      <c r="H23" s="3">
        <f>'Regions By Outlet Data'!G95</f>
        <v>130619416.2838788</v>
      </c>
      <c r="I23" s="13">
        <f>'Regions By Outlet Data'!H95</f>
        <v>9.2097232670156737E-2</v>
      </c>
      <c r="J23" s="33">
        <f>'Regions By Outlet Data'!I95</f>
        <v>99.984198416763874</v>
      </c>
      <c r="K23" s="23">
        <f>'Regions By Outlet Data'!J95</f>
        <v>0.91205600737271197</v>
      </c>
      <c r="M23" s="373"/>
      <c r="N23" s="28" t="s">
        <v>382</v>
      </c>
      <c r="O23" s="9">
        <f>'Regions By Outlet Data'!C103</f>
        <v>571153033.28951931</v>
      </c>
      <c r="P23" s="2">
        <f>'Regions By Outlet Data'!D103</f>
        <v>40739427.895683706</v>
      </c>
      <c r="Q23" s="4">
        <f>'Regions By Outlet Data'!E103</f>
        <v>7.680690593416134E-2</v>
      </c>
      <c r="R23" s="11">
        <f>'Regions By Outlet Data'!F103</f>
        <v>1544497362.9641376</v>
      </c>
      <c r="S23" s="3">
        <f>'Regions By Outlet Data'!G103</f>
        <v>130619783.27719259</v>
      </c>
      <c r="T23" s="13">
        <f>'Regions By Outlet Data'!H103</f>
        <v>9.2384082719604257E-2</v>
      </c>
      <c r="U23" s="33">
        <f>'Regions By Outlet Data'!I103</f>
        <v>100.11186110393105</v>
      </c>
      <c r="V23" s="23">
        <f>'Regions By Outlet Data'!J103</f>
        <v>0.89668870995575389</v>
      </c>
    </row>
    <row r="24" spans="2:22">
      <c r="B24" s="377"/>
      <c r="C24" s="28" t="s">
        <v>374</v>
      </c>
      <c r="D24" s="9">
        <f>'Regions By Outlet Data'!C96</f>
        <v>485441536.98975682</v>
      </c>
      <c r="E24" s="2">
        <f>'Regions By Outlet Data'!D96</f>
        <v>38021379.986013293</v>
      </c>
      <c r="F24" s="4">
        <f>'Regions By Outlet Data'!E96</f>
        <v>8.4979139609249146E-2</v>
      </c>
      <c r="G24" s="11">
        <f>'Regions By Outlet Data'!F96</f>
        <v>1368956436.7633185</v>
      </c>
      <c r="H24" s="3">
        <f>'Regions By Outlet Data'!G96</f>
        <v>123558584.12376213</v>
      </c>
      <c r="I24" s="13">
        <f>'Regions By Outlet Data'!H96</f>
        <v>9.9212138403712596E-2</v>
      </c>
      <c r="J24" s="33">
        <f>'Regions By Outlet Data'!I96</f>
        <v>98.767630431634146</v>
      </c>
      <c r="K24" s="23">
        <f>'Regions By Outlet Data'!J96</f>
        <v>1.4143722308449469</v>
      </c>
      <c r="M24" s="373"/>
      <c r="N24" s="28" t="s">
        <v>383</v>
      </c>
      <c r="O24" s="9">
        <f>'Regions By Outlet Data'!C104</f>
        <v>484328518.76388747</v>
      </c>
      <c r="P24" s="2">
        <f>'Regions By Outlet Data'!D104</f>
        <v>38068639.933033466</v>
      </c>
      <c r="Q24" s="4">
        <f>'Regions By Outlet Data'!E104</f>
        <v>8.5305988144774789E-2</v>
      </c>
      <c r="R24" s="11">
        <f>'Regions By Outlet Data'!F104</f>
        <v>1362284208.8935163</v>
      </c>
      <c r="S24" s="3">
        <f>'Regions By Outlet Data'!G104</f>
        <v>123518195.5083313</v>
      </c>
      <c r="T24" s="13">
        <f>'Regions By Outlet Data'!H104</f>
        <v>9.9710675118372213E-2</v>
      </c>
      <c r="U24" s="33">
        <f>'Regions By Outlet Data'!I104</f>
        <v>98.7974017149497</v>
      </c>
      <c r="V24" s="23">
        <f>'Regions By Outlet Data'!J104</f>
        <v>1.4207531396038036</v>
      </c>
    </row>
    <row r="25" spans="2:22">
      <c r="B25" s="377"/>
      <c r="C25" s="28" t="s">
        <v>375</v>
      </c>
      <c r="D25" s="9">
        <f>'Regions By Outlet Data'!C97</f>
        <v>779740166.80955541</v>
      </c>
      <c r="E25" s="2">
        <f>'Regions By Outlet Data'!D97</f>
        <v>48007781.336393356</v>
      </c>
      <c r="F25" s="4">
        <f>'Regions By Outlet Data'!E97</f>
        <v>6.5608386740119415E-2</v>
      </c>
      <c r="G25" s="11">
        <f>'Regions By Outlet Data'!F97</f>
        <v>2366399256.3956165</v>
      </c>
      <c r="H25" s="3">
        <f>'Regions By Outlet Data'!G97</f>
        <v>164307111.28821278</v>
      </c>
      <c r="I25" s="13">
        <f>'Regions By Outlet Data'!H97</f>
        <v>7.4614094443445259E-2</v>
      </c>
      <c r="J25" s="33">
        <f>'Regions By Outlet Data'!I97</f>
        <v>112.16957069085882</v>
      </c>
      <c r="K25" s="23">
        <f>'Regions By Outlet Data'!J97</f>
        <v>-1.197162429588758</v>
      </c>
      <c r="M25" s="373"/>
      <c r="N25" s="28" t="s">
        <v>384</v>
      </c>
      <c r="O25" s="9">
        <f>'Regions By Outlet Data'!C105</f>
        <v>776134111.02790248</v>
      </c>
      <c r="P25" s="2">
        <f>'Regions By Outlet Data'!D105</f>
        <v>48407266.951252341</v>
      </c>
      <c r="Q25" s="4">
        <f>'Regions By Outlet Data'!E105</f>
        <v>6.6518457227824471E-2</v>
      </c>
      <c r="R25" s="11">
        <f>'Regions By Outlet Data'!F105</f>
        <v>2343975895.5170031</v>
      </c>
      <c r="S25" s="3">
        <f>'Regions By Outlet Data'!G105</f>
        <v>165927959.80101919</v>
      </c>
      <c r="T25" s="13">
        <f>'Regions By Outlet Data'!H105</f>
        <v>7.6181959579541644E-2</v>
      </c>
      <c r="U25" s="33">
        <f>'Regions By Outlet Data'!I105</f>
        <v>111.94113408260311</v>
      </c>
      <c r="V25" s="23">
        <f>'Regions By Outlet Data'!J105</f>
        <v>-1.1253233904425031</v>
      </c>
    </row>
    <row r="26" spans="2:22">
      <c r="B26" s="377"/>
      <c r="C26" s="28" t="s">
        <v>376</v>
      </c>
      <c r="D26" s="9">
        <f>'Regions By Outlet Data'!C98</f>
        <v>277176517.38791746</v>
      </c>
      <c r="E26" s="2">
        <f>'Regions By Outlet Data'!D98</f>
        <v>20026534.376072198</v>
      </c>
      <c r="F26" s="4">
        <f>'Regions By Outlet Data'!E98</f>
        <v>7.787880886287947E-2</v>
      </c>
      <c r="G26" s="11">
        <f>'Regions By Outlet Data'!F98</f>
        <v>739056686.99936569</v>
      </c>
      <c r="H26" s="3">
        <f>'Regions By Outlet Data'!G98</f>
        <v>60391263.687886119</v>
      </c>
      <c r="I26" s="13">
        <f>'Regions By Outlet Data'!H98</f>
        <v>8.8985325631020115E-2</v>
      </c>
      <c r="J26" s="33">
        <f>'Regions By Outlet Data'!I98</f>
        <v>105.43651260004548</v>
      </c>
      <c r="K26" s="23">
        <f>'Regions By Outlet Data'!J98</f>
        <v>1.3512751818042261</v>
      </c>
      <c r="M26" s="373"/>
      <c r="N26" s="28" t="s">
        <v>385</v>
      </c>
      <c r="O26" s="9">
        <f>'Regions By Outlet Data'!C106</f>
        <v>276633331.36807054</v>
      </c>
      <c r="P26" s="2">
        <f>'Regions By Outlet Data'!D106</f>
        <v>20046889.49146992</v>
      </c>
      <c r="Q26" s="4">
        <f>'Regions By Outlet Data'!E106</f>
        <v>7.8129184632097642E-2</v>
      </c>
      <c r="R26" s="11">
        <f>'Regions By Outlet Data'!F106</f>
        <v>735875902.53220105</v>
      </c>
      <c r="S26" s="3">
        <f>'Regions By Outlet Data'!G106</f>
        <v>60355347.003060102</v>
      </c>
      <c r="T26" s="13">
        <f>'Regions By Outlet Data'!H106</f>
        <v>8.9346425521845518E-2</v>
      </c>
      <c r="U26" s="33">
        <f>'Regions By Outlet Data'!I106</f>
        <v>105.50350460745031</v>
      </c>
      <c r="V26" s="23">
        <f>'Regions By Outlet Data'!J106</f>
        <v>1.3513217262845814</v>
      </c>
    </row>
    <row r="27" spans="2:22">
      <c r="B27" s="377"/>
      <c r="C27" s="28" t="s">
        <v>377</v>
      </c>
      <c r="D27" s="9">
        <f>'Regions By Outlet Data'!C99</f>
        <v>401353217.23703045</v>
      </c>
      <c r="E27" s="2">
        <f>'Regions By Outlet Data'!D99</f>
        <v>28939731.935529053</v>
      </c>
      <c r="F27" s="4">
        <f>'Regions By Outlet Data'!E99</f>
        <v>7.7708603683080385E-2</v>
      </c>
      <c r="G27" s="11">
        <f>'Regions By Outlet Data'!F99</f>
        <v>1100201880.205339</v>
      </c>
      <c r="H27" s="3">
        <f>'Regions By Outlet Data'!G99</f>
        <v>94949964.331312895</v>
      </c>
      <c r="I27" s="13">
        <f>'Regions By Outlet Data'!H99</f>
        <v>9.445390039247796E-2</v>
      </c>
      <c r="J27" s="33">
        <f>'Regions By Outlet Data'!I99</f>
        <v>79.545673931848881</v>
      </c>
      <c r="K27" s="23">
        <f>'Regions By Outlet Data'!J99</f>
        <v>0.34311834596523738</v>
      </c>
      <c r="M27" s="373"/>
      <c r="N27" s="28" t="s">
        <v>386</v>
      </c>
      <c r="O27" s="9">
        <f>'Regions By Outlet Data'!C107</f>
        <v>400734922.82833141</v>
      </c>
      <c r="P27" s="2">
        <f>'Regions By Outlet Data'!D107</f>
        <v>28875797.72345835</v>
      </c>
      <c r="Q27" s="4">
        <f>'Regions By Outlet Data'!E107</f>
        <v>7.765251885459229E-2</v>
      </c>
      <c r="R27" s="11">
        <f>'Regions By Outlet Data'!F107</f>
        <v>1096439771.1961405</v>
      </c>
      <c r="S27" s="3">
        <f>'Regions By Outlet Data'!G107</f>
        <v>94541325.559290886</v>
      </c>
      <c r="T27" s="13">
        <f>'Regions By Outlet Data'!H107</f>
        <v>9.4362184082635608E-2</v>
      </c>
      <c r="U27" s="33">
        <f>'Regions By Outlet Data'!I107</f>
        <v>79.629646706674166</v>
      </c>
      <c r="V27" s="23">
        <f>'Regions By Outlet Data'!J107</f>
        <v>0.32031789555868784</v>
      </c>
    </row>
    <row r="28" spans="2:22">
      <c r="B28" s="377"/>
      <c r="C28" s="28" t="s">
        <v>378</v>
      </c>
      <c r="D28" s="9">
        <f>'Regions By Outlet Data'!C100</f>
        <v>568981250.46084559</v>
      </c>
      <c r="E28" s="2">
        <f>'Regions By Outlet Data'!D100</f>
        <v>44162397.520535827</v>
      </c>
      <c r="F28" s="4">
        <f>'Regions By Outlet Data'!E100</f>
        <v>8.414788697683967E-2</v>
      </c>
      <c r="G28" s="11">
        <f>'Regions By Outlet Data'!F100</f>
        <v>1549026175.1370938</v>
      </c>
      <c r="H28" s="3">
        <f>'Regions By Outlet Data'!G100</f>
        <v>137719593.24800897</v>
      </c>
      <c r="I28" s="13">
        <f>'Regions By Outlet Data'!H100</f>
        <v>9.7583044687332449E-2</v>
      </c>
      <c r="J28" s="33">
        <f>'Regions By Outlet Data'!I100</f>
        <v>101.34622843911639</v>
      </c>
      <c r="K28" s="23">
        <f>'Regions By Outlet Data'!J100</f>
        <v>0.31955860563213889</v>
      </c>
      <c r="M28" s="373"/>
      <c r="N28" s="28" t="s">
        <v>387</v>
      </c>
      <c r="O28" s="9">
        <f>'Regions By Outlet Data'!C108</f>
        <v>567499695.07801771</v>
      </c>
      <c r="P28" s="2">
        <f>'Regions By Outlet Data'!D108</f>
        <v>43993507.33452481</v>
      </c>
      <c r="Q28" s="4">
        <f>'Regions By Outlet Data'!E108</f>
        <v>8.4036269989765072E-2</v>
      </c>
      <c r="R28" s="11">
        <f>'Regions By Outlet Data'!F108</f>
        <v>1540618506.2805429</v>
      </c>
      <c r="S28" s="3">
        <f>'Regions By Outlet Data'!G108</f>
        <v>136510858.61442113</v>
      </c>
      <c r="T28" s="13">
        <f>'Regions By Outlet Data'!H108</f>
        <v>9.7222502022068336E-2</v>
      </c>
      <c r="U28" s="33">
        <f>'Regions By Outlet Data'!I108</f>
        <v>101.34516840461889</v>
      </c>
      <c r="V28" s="23">
        <f>'Regions By Outlet Data'!J108</f>
        <v>0.28489610127610376</v>
      </c>
    </row>
    <row r="29" spans="2:22" ht="15" thickBot="1">
      <c r="B29" s="378"/>
      <c r="C29" s="83" t="s">
        <v>379</v>
      </c>
      <c r="D29" s="164">
        <f>'Regions By Outlet Data'!C101</f>
        <v>489220807.69077486</v>
      </c>
      <c r="E29" s="165">
        <f>'Regions By Outlet Data'!D101</f>
        <v>32633459.805636406</v>
      </c>
      <c r="F29" s="166">
        <f>'Regions By Outlet Data'!E101</f>
        <v>7.1472545082098618E-2</v>
      </c>
      <c r="G29" s="167">
        <f>'Regions By Outlet Data'!F101</f>
        <v>1367256582.6743891</v>
      </c>
      <c r="H29" s="168">
        <f>'Regions By Outlet Data'!G101</f>
        <v>110310295.63067842</v>
      </c>
      <c r="I29" s="169">
        <f>'Regions By Outlet Data'!H101</f>
        <v>8.7760548535549585E-2</v>
      </c>
      <c r="J29" s="170">
        <f>'Regions By Outlet Data'!I101</f>
        <v>107.6998502988427</v>
      </c>
      <c r="K29" s="171">
        <f>'Regions By Outlet Data'!J101</f>
        <v>-0.31333089764895306</v>
      </c>
      <c r="M29" s="374"/>
      <c r="N29" s="29" t="s">
        <v>388</v>
      </c>
      <c r="O29" s="164">
        <f>'Regions By Outlet Data'!C109</f>
        <v>488193520.29336816</v>
      </c>
      <c r="P29" s="165">
        <f>'Regions By Outlet Data'!D109</f>
        <v>32650351.227295458</v>
      </c>
      <c r="Q29" s="166">
        <f>'Regions By Outlet Data'!E109</f>
        <v>7.167345148481373E-2</v>
      </c>
      <c r="R29" s="167">
        <f>'Regions By Outlet Data'!F109</f>
        <v>1361069498.8749487</v>
      </c>
      <c r="S29" s="168">
        <f>'Regions By Outlet Data'!G109</f>
        <v>110337670.48549461</v>
      </c>
      <c r="T29" s="169">
        <f>'Regions By Outlet Data'!H109</f>
        <v>8.8218487753345606E-2</v>
      </c>
      <c r="U29" s="170">
        <f>'Regions By Outlet Data'!I109</f>
        <v>107.75314888861911</v>
      </c>
      <c r="V29" s="171">
        <f>'Regions By Outlet Data'!J109</f>
        <v>-0.31916693975979626</v>
      </c>
    </row>
    <row r="30" spans="2:22">
      <c r="N30" s="19"/>
      <c r="Q30" s="19"/>
      <c r="T30" s="19"/>
      <c r="U30" s="19"/>
      <c r="V30" s="19"/>
    </row>
    <row r="31" spans="2:22" ht="23.5">
      <c r="B31" s="353" t="s">
        <v>136</v>
      </c>
      <c r="C31" s="353"/>
      <c r="D31" s="353"/>
      <c r="E31" s="353"/>
      <c r="F31" s="353"/>
      <c r="G31" s="353"/>
      <c r="H31" s="353"/>
      <c r="I31" s="353"/>
      <c r="J31" s="353"/>
      <c r="K31" s="353"/>
      <c r="M31" s="353" t="s">
        <v>136</v>
      </c>
      <c r="N31" s="353"/>
      <c r="O31" s="353"/>
      <c r="P31" s="353"/>
      <c r="Q31" s="353"/>
      <c r="R31" s="353"/>
      <c r="S31" s="353"/>
      <c r="T31" s="353"/>
      <c r="U31" s="353"/>
      <c r="V31" s="353"/>
    </row>
    <row r="32" spans="2:22" ht="15" thickBot="1">
      <c r="B32" s="375" t="s">
        <v>223</v>
      </c>
      <c r="C32" s="375"/>
      <c r="D32" s="375"/>
      <c r="E32" s="375"/>
      <c r="F32" s="375"/>
      <c r="G32" s="375"/>
      <c r="H32" s="375"/>
      <c r="I32" s="375"/>
      <c r="J32" s="375"/>
      <c r="K32" s="375"/>
      <c r="M32" s="375" t="s">
        <v>224</v>
      </c>
      <c r="N32" s="375"/>
      <c r="O32" s="375"/>
      <c r="P32" s="375"/>
      <c r="Q32" s="375"/>
      <c r="R32" s="375"/>
      <c r="S32" s="375"/>
      <c r="T32" s="375"/>
      <c r="U32" s="375"/>
      <c r="V32" s="375"/>
    </row>
    <row r="33" spans="2:22" ht="21" customHeight="1">
      <c r="C33" s="368"/>
      <c r="D33" s="364" t="s">
        <v>109</v>
      </c>
      <c r="E33" s="369"/>
      <c r="F33" s="365"/>
      <c r="G33" s="370" t="s">
        <v>23</v>
      </c>
      <c r="H33" s="369"/>
      <c r="I33" s="371"/>
      <c r="J33" s="366" t="s">
        <v>28</v>
      </c>
      <c r="K33" s="367"/>
      <c r="N33" s="368"/>
      <c r="O33" s="364" t="s">
        <v>109</v>
      </c>
      <c r="P33" s="369"/>
      <c r="Q33" s="365"/>
      <c r="R33" s="370" t="s">
        <v>23</v>
      </c>
      <c r="S33" s="369"/>
      <c r="T33" s="371"/>
      <c r="U33" s="364" t="s">
        <v>28</v>
      </c>
      <c r="V33" s="365"/>
    </row>
    <row r="34" spans="2:22" ht="29.5" thickBot="1">
      <c r="C34" s="368"/>
      <c r="D34" s="24" t="s">
        <v>20</v>
      </c>
      <c r="E34" s="25" t="s">
        <v>26</v>
      </c>
      <c r="F34" s="20" t="s">
        <v>27</v>
      </c>
      <c r="G34" s="26" t="s">
        <v>20</v>
      </c>
      <c r="H34" s="25" t="s">
        <v>26</v>
      </c>
      <c r="I34" s="31" t="s">
        <v>27</v>
      </c>
      <c r="J34" s="24" t="s">
        <v>20</v>
      </c>
      <c r="K34" s="20" t="s">
        <v>25</v>
      </c>
      <c r="N34" s="368"/>
      <c r="O34" s="24" t="s">
        <v>20</v>
      </c>
      <c r="P34" s="25" t="s">
        <v>26</v>
      </c>
      <c r="Q34" s="20" t="s">
        <v>27</v>
      </c>
      <c r="R34" s="26" t="s">
        <v>20</v>
      </c>
      <c r="S34" s="25" t="s">
        <v>26</v>
      </c>
      <c r="T34" s="31" t="s">
        <v>27</v>
      </c>
      <c r="U34" s="24" t="s">
        <v>20</v>
      </c>
      <c r="V34" s="20" t="s">
        <v>25</v>
      </c>
    </row>
    <row r="35" spans="2:22">
      <c r="B35" s="372" t="str">
        <f>'HOME PAGE'!H5</f>
        <v>4 WEEKS  ENDING 01-26-2025</v>
      </c>
      <c r="C35" s="30" t="s">
        <v>29</v>
      </c>
      <c r="D35" s="8">
        <f>'Regions By Outlet Data'!C20</f>
        <v>19026435.79107498</v>
      </c>
      <c r="E35" s="5">
        <f>'Regions By Outlet Data'!D20</f>
        <v>812866.01875994354</v>
      </c>
      <c r="F35" s="7">
        <f>'Regions By Outlet Data'!E20</f>
        <v>4.4629692527135174E-2</v>
      </c>
      <c r="G35" s="10">
        <f>'Regions By Outlet Data'!F20</f>
        <v>62125806.200215444</v>
      </c>
      <c r="H35" s="6">
        <f>'Regions By Outlet Data'!G20</f>
        <v>4484593.2427009866</v>
      </c>
      <c r="I35" s="12">
        <f>'Regions By Outlet Data'!H20</f>
        <v>7.780185413527714E-2</v>
      </c>
      <c r="J35" s="32">
        <f>'Regions By Outlet Data'!I20</f>
        <v>86.05043624764771</v>
      </c>
      <c r="K35" s="22">
        <f>'Regions By Outlet Data'!J20</f>
        <v>-2.1825498979204241</v>
      </c>
      <c r="M35" s="372" t="str">
        <f>'HOME PAGE'!H5</f>
        <v>4 WEEKS  ENDING 01-26-2025</v>
      </c>
      <c r="N35" s="30" t="s">
        <v>46</v>
      </c>
      <c r="O35" s="8">
        <f>'Regions By Outlet Data'!C28</f>
        <v>17119.837932604656</v>
      </c>
      <c r="P35" s="5">
        <f>'Regions By Outlet Data'!D28</f>
        <v>5666.9833446432986</v>
      </c>
      <c r="Q35" s="7">
        <f>'Regions By Outlet Data'!E28</f>
        <v>0.49480968269693526</v>
      </c>
      <c r="R35" s="10">
        <f>'Regions By Outlet Data'!F28</f>
        <v>106629.73423219919</v>
      </c>
      <c r="S35" s="6">
        <f>'Regions By Outlet Data'!G28</f>
        <v>27852.809159747354</v>
      </c>
      <c r="T35" s="12">
        <f>'Regions By Outlet Data'!H28</f>
        <v>0.35356557944005657</v>
      </c>
      <c r="U35" s="32">
        <f>'Regions By Outlet Data'!I28</f>
        <v>83.991287672965214</v>
      </c>
      <c r="V35" s="22">
        <f>'Regions By Outlet Data'!J28</f>
        <v>7.8003576873317684</v>
      </c>
    </row>
    <row r="36" spans="2:22">
      <c r="B36" s="373"/>
      <c r="C36" s="28" t="s">
        <v>30</v>
      </c>
      <c r="D36" s="9">
        <f>'Regions By Outlet Data'!C21</f>
        <v>28151786.226821423</v>
      </c>
      <c r="E36" s="2">
        <f>'Regions By Outlet Data'!D21</f>
        <v>1769657.9127516225</v>
      </c>
      <c r="F36" s="4">
        <f>'Regions By Outlet Data'!E21</f>
        <v>6.7077905606571162E-2</v>
      </c>
      <c r="G36" s="11">
        <f>'Regions By Outlet Data'!F21</f>
        <v>82403911.745537028</v>
      </c>
      <c r="H36" s="3">
        <f>'Regions By Outlet Data'!G21</f>
        <v>7761692.7897183001</v>
      </c>
      <c r="I36" s="13">
        <f>'Regions By Outlet Data'!H21</f>
        <v>0.10398529007172874</v>
      </c>
      <c r="J36" s="33">
        <f>'Regions By Outlet Data'!I21</f>
        <v>105.963868515747</v>
      </c>
      <c r="K36" s="23">
        <f>'Regions By Outlet Data'!J21</f>
        <v>-0.40191528094833018</v>
      </c>
      <c r="M36" s="373"/>
      <c r="N36" s="28" t="s">
        <v>47</v>
      </c>
      <c r="O36" s="9">
        <f>'Regions By Outlet Data'!C29</f>
        <v>18063.448076577955</v>
      </c>
      <c r="P36" s="2">
        <f>'Regions By Outlet Data'!D29</f>
        <v>3350.9302744522683</v>
      </c>
      <c r="Q36" s="4">
        <f>'Regions By Outlet Data'!E29</f>
        <v>0.22776049072770677</v>
      </c>
      <c r="R36" s="11">
        <f>'Regions By Outlet Data'!F29</f>
        <v>101923.40126313209</v>
      </c>
      <c r="S36" s="3">
        <f>'Regions By Outlet Data'!G29</f>
        <v>22423.640562610148</v>
      </c>
      <c r="T36" s="13">
        <f>'Regions By Outlet Data'!H29</f>
        <v>0.28205922087087398</v>
      </c>
      <c r="U36" s="33">
        <f>'Regions By Outlet Data'!I29</f>
        <v>73.754998414120465</v>
      </c>
      <c r="V36" s="23">
        <f>'Regions By Outlet Data'!J29</f>
        <v>-7.7028138187597364</v>
      </c>
    </row>
    <row r="37" spans="2:22">
      <c r="B37" s="373"/>
      <c r="C37" s="28" t="s">
        <v>31</v>
      </c>
      <c r="D37" s="9">
        <f>'Regions By Outlet Data'!C22</f>
        <v>23249824.194339674</v>
      </c>
      <c r="E37" s="2">
        <f>'Regions By Outlet Data'!D22</f>
        <v>1945234.7420241758</v>
      </c>
      <c r="F37" s="4">
        <f>'Regions By Outlet Data'!E22</f>
        <v>9.1305901311923995E-2</v>
      </c>
      <c r="G37" s="11">
        <f>'Regions By Outlet Data'!F22</f>
        <v>71542883.103013381</v>
      </c>
      <c r="H37" s="3">
        <f>'Regions By Outlet Data'!G22</f>
        <v>7906116.7329250351</v>
      </c>
      <c r="I37" s="13">
        <f>'Regions By Outlet Data'!H22</f>
        <v>0.12423819096881712</v>
      </c>
      <c r="J37" s="33">
        <f>'Regions By Outlet Data'!I22</f>
        <v>101.84599505017518</v>
      </c>
      <c r="K37" s="23">
        <f>'Regions By Outlet Data'!J22</f>
        <v>1.8833545818261541</v>
      </c>
      <c r="M37" s="373"/>
      <c r="N37" s="28" t="s">
        <v>48</v>
      </c>
      <c r="O37" s="9">
        <f>'Regions By Outlet Data'!C30</f>
        <v>11799.893633441068</v>
      </c>
      <c r="P37" s="2">
        <f>'Regions By Outlet Data'!D30</f>
        <v>1930.6243913251947</v>
      </c>
      <c r="Q37" s="4">
        <f>'Regions By Outlet Data'!E30</f>
        <v>0.19561979149241326</v>
      </c>
      <c r="R37" s="11">
        <f>'Regions By Outlet Data'!F30</f>
        <v>74303.120809080603</v>
      </c>
      <c r="S37" s="3">
        <f>'Regions By Outlet Data'!G30</f>
        <v>11822.495265479731</v>
      </c>
      <c r="T37" s="13">
        <f>'Regions By Outlet Data'!H30</f>
        <v>0.1892185803618377</v>
      </c>
      <c r="U37" s="33">
        <f>'Regions By Outlet Data'!I30</f>
        <v>56.071390830497023</v>
      </c>
      <c r="V37" s="23">
        <f>'Regions By Outlet Data'!J30</f>
        <v>-7.5207097320608369</v>
      </c>
    </row>
    <row r="38" spans="2:22">
      <c r="B38" s="373"/>
      <c r="C38" s="28" t="s">
        <v>32</v>
      </c>
      <c r="D38" s="9">
        <f>'Regions By Outlet Data'!C23</f>
        <v>42631484.463340484</v>
      </c>
      <c r="E38" s="2">
        <f>'Regions By Outlet Data'!D23</f>
        <v>1885038.9357347786</v>
      </c>
      <c r="F38" s="4">
        <f>'Regions By Outlet Data'!E23</f>
        <v>4.626265951118768E-2</v>
      </c>
      <c r="G38" s="11">
        <f>'Regions By Outlet Data'!F23</f>
        <v>137914940.63766736</v>
      </c>
      <c r="H38" s="3">
        <f>'Regions By Outlet Data'!G23</f>
        <v>9209338.7141979486</v>
      </c>
      <c r="I38" s="13">
        <f>'Regions By Outlet Data'!H23</f>
        <v>7.1553518856731516E-2</v>
      </c>
      <c r="J38" s="33">
        <f>'Regions By Outlet Data'!I23</f>
        <v>132.03898840716036</v>
      </c>
      <c r="K38" s="23">
        <f>'Regions By Outlet Data'!J23</f>
        <v>-3.1376772992382769</v>
      </c>
      <c r="M38" s="373"/>
      <c r="N38" s="28" t="s">
        <v>49</v>
      </c>
      <c r="O38" s="9">
        <f>'Regions By Outlet Data'!C31</f>
        <v>51174.517710665197</v>
      </c>
      <c r="P38" s="2">
        <f>'Regions By Outlet Data'!D31</f>
        <v>-2169.0729223657399</v>
      </c>
      <c r="Q38" s="4">
        <f>'Regions By Outlet Data'!E31</f>
        <v>-4.0662296943742404E-2</v>
      </c>
      <c r="R38" s="11">
        <f>'Regions By Outlet Data'!F31</f>
        <v>323863.23320932983</v>
      </c>
      <c r="S38" s="3">
        <f>'Regions By Outlet Data'!G31</f>
        <v>-13819.722186434083</v>
      </c>
      <c r="T38" s="13">
        <f>'Regions By Outlet Data'!H31</f>
        <v>-4.092513988524351E-2</v>
      </c>
      <c r="U38" s="33">
        <f>'Regions By Outlet Data'!I31</f>
        <v>171.93506028756784</v>
      </c>
      <c r="V38" s="23">
        <f>'Regions By Outlet Data'!J31</f>
        <v>-71.088214984659089</v>
      </c>
    </row>
    <row r="39" spans="2:22" ht="15" thickBot="1">
      <c r="B39" s="373"/>
      <c r="C39" s="28" t="s">
        <v>33</v>
      </c>
      <c r="D39" s="9">
        <f>'Regions By Outlet Data'!C24</f>
        <v>9847864.3881552443</v>
      </c>
      <c r="E39" s="2">
        <f>'Regions By Outlet Data'!D24</f>
        <v>586486.17879678495</v>
      </c>
      <c r="F39" s="4">
        <f>'Regions By Outlet Data'!E24</f>
        <v>6.3326015366066246E-2</v>
      </c>
      <c r="G39" s="11">
        <f>'Regions By Outlet Data'!F24</f>
        <v>28724162.190167531</v>
      </c>
      <c r="H39" s="3">
        <f>'Regions By Outlet Data'!G24</f>
        <v>2154717.1759975851</v>
      </c>
      <c r="I39" s="13">
        <f>'Regions By Outlet Data'!H24</f>
        <v>8.1097560556813927E-2</v>
      </c>
      <c r="J39" s="33">
        <f>'Regions By Outlet Data'!I24</f>
        <v>80.653504071315979</v>
      </c>
      <c r="K39" s="23">
        <f>'Regions By Outlet Data'!J24</f>
        <v>-0.59157549802725384</v>
      </c>
      <c r="M39" s="374"/>
      <c r="N39" s="29" t="s">
        <v>50</v>
      </c>
      <c r="O39" s="164">
        <f>'Regions By Outlet Data'!C32</f>
        <v>15378.566803433483</v>
      </c>
      <c r="P39" s="165">
        <f>'Regions By Outlet Data'!D32</f>
        <v>5885.0728247512652</v>
      </c>
      <c r="Q39" s="166">
        <f>'Regions By Outlet Data'!E32</f>
        <v>0.61990588901897281</v>
      </c>
      <c r="R39" s="167">
        <f>'Regions By Outlet Data'!F32</f>
        <v>94767.485611176497</v>
      </c>
      <c r="S39" s="168">
        <f>'Regions By Outlet Data'!G32</f>
        <v>37013.901608489759</v>
      </c>
      <c r="T39" s="169">
        <f>'Regions By Outlet Data'!H32</f>
        <v>0.64089358691172904</v>
      </c>
      <c r="U39" s="170">
        <f>'Regions By Outlet Data'!I32</f>
        <v>79.069970847501693</v>
      </c>
      <c r="V39" s="171">
        <f>'Regions By Outlet Data'!J32</f>
        <v>12.882355871224078</v>
      </c>
    </row>
    <row r="40" spans="2:22">
      <c r="B40" s="373"/>
      <c r="C40" s="28" t="s">
        <v>34</v>
      </c>
      <c r="D40" s="9">
        <f>'Regions By Outlet Data'!C25</f>
        <v>15882849.375876602</v>
      </c>
      <c r="E40" s="2">
        <f>'Regions By Outlet Data'!D25</f>
        <v>1592994.5086013116</v>
      </c>
      <c r="F40" s="4">
        <f>'Regions By Outlet Data'!E25</f>
        <v>0.11147730494096018</v>
      </c>
      <c r="G40" s="11">
        <f>'Regions By Outlet Data'!F25</f>
        <v>48348714.186368249</v>
      </c>
      <c r="H40" s="3">
        <f>'Regions By Outlet Data'!G25</f>
        <v>5945370.4545363709</v>
      </c>
      <c r="I40" s="13">
        <f>'Regions By Outlet Data'!H25</f>
        <v>0.14020994410573392</v>
      </c>
      <c r="J40" s="33">
        <f>'Regions By Outlet Data'!I25</f>
        <v>67.774264977357191</v>
      </c>
      <c r="K40" s="23">
        <f>'Regions By Outlet Data'!J25</f>
        <v>2.460535324224665</v>
      </c>
      <c r="M40" s="372" t="str">
        <f>'HOME PAGE'!H6</f>
        <v>LATEST 52 WEEKS ENDING 01-26-2025</v>
      </c>
      <c r="N40" s="30" t="s">
        <v>46</v>
      </c>
      <c r="O40" s="8">
        <f>'Regions By Outlet Data'!C73</f>
        <v>198057.44253988998</v>
      </c>
      <c r="P40" s="5">
        <f>'Regions By Outlet Data'!D73</f>
        <v>-6341.5884651244269</v>
      </c>
      <c r="Q40" s="7">
        <f>'Regions By Outlet Data'!E73</f>
        <v>-3.1025530962369641E-2</v>
      </c>
      <c r="R40" s="10">
        <f>'Regions By Outlet Data'!F73</f>
        <v>1256509.9337868001</v>
      </c>
      <c r="S40" s="6">
        <f>'Regions By Outlet Data'!G73</f>
        <v>-13771.1944934614</v>
      </c>
      <c r="T40" s="12">
        <f>'Regions By Outlet Data'!H73</f>
        <v>-1.0841060444710525E-2</v>
      </c>
      <c r="U40" s="32">
        <f>'Regions By Outlet Data'!I73</f>
        <v>83.687291311350435</v>
      </c>
      <c r="V40" s="22">
        <f>'Regions By Outlet Data'!J73</f>
        <v>-3.4424046973213223</v>
      </c>
    </row>
    <row r="41" spans="2:22">
      <c r="B41" s="373"/>
      <c r="C41" s="28" t="s">
        <v>35</v>
      </c>
      <c r="D41" s="9">
        <f>'Regions By Outlet Data'!C26</f>
        <v>26691563.679481931</v>
      </c>
      <c r="E41" s="2">
        <f>'Regions By Outlet Data'!D26</f>
        <v>2188517.6449481435</v>
      </c>
      <c r="F41" s="4">
        <f>'Regions By Outlet Data'!E26</f>
        <v>8.9316146321715209E-2</v>
      </c>
      <c r="G41" s="11">
        <f>'Regions By Outlet Data'!F26</f>
        <v>78571114.960819632</v>
      </c>
      <c r="H41" s="3">
        <f>'Regions By Outlet Data'!G26</f>
        <v>8359182.4473344088</v>
      </c>
      <c r="I41" s="13">
        <f>'Regions By Outlet Data'!H26</f>
        <v>0.11905643596590802</v>
      </c>
      <c r="J41" s="33">
        <f>'Regions By Outlet Data'!I26</f>
        <v>102.35998998060532</v>
      </c>
      <c r="K41" s="23">
        <f>'Regions By Outlet Data'!J26</f>
        <v>1.7093452754396026</v>
      </c>
      <c r="M41" s="373"/>
      <c r="N41" s="28" t="s">
        <v>47</v>
      </c>
      <c r="O41" s="9">
        <f>'Regions By Outlet Data'!C74</f>
        <v>240882.36442744607</v>
      </c>
      <c r="P41" s="2">
        <f>'Regions By Outlet Data'!D74</f>
        <v>18200.525388940878</v>
      </c>
      <c r="Q41" s="4">
        <f>'Regions By Outlet Data'!E74</f>
        <v>8.1733317218534926E-2</v>
      </c>
      <c r="R41" s="11">
        <f>'Regions By Outlet Data'!F74</f>
        <v>1377097.4113288119</v>
      </c>
      <c r="S41" s="3">
        <f>'Regions By Outlet Data'!G74</f>
        <v>152624.03745135618</v>
      </c>
      <c r="T41" s="13">
        <f>'Regions By Outlet Data'!H74</f>
        <v>0.12464463556937308</v>
      </c>
      <c r="U41" s="33">
        <f>'Regions By Outlet Data'!I74</f>
        <v>84.709001486166613</v>
      </c>
      <c r="V41" s="23">
        <f>'Regions By Outlet Data'!J74</f>
        <v>5.7087674222647991</v>
      </c>
    </row>
    <row r="42" spans="2:22" ht="15" thickBot="1">
      <c r="B42" s="374"/>
      <c r="C42" s="29" t="s">
        <v>36</v>
      </c>
      <c r="D42" s="164">
        <f>'Regions By Outlet Data'!C27</f>
        <v>21131066.281895023</v>
      </c>
      <c r="E42" s="165">
        <f>'Regions By Outlet Data'!D27</f>
        <v>1610744.3541719764</v>
      </c>
      <c r="F42" s="166">
        <f>'Regions By Outlet Data'!E27</f>
        <v>8.2516280219967778E-2</v>
      </c>
      <c r="G42" s="167">
        <f>'Regions By Outlet Data'!F27</f>
        <v>65715118.289205573</v>
      </c>
      <c r="H42" s="168">
        <f>'Regions By Outlet Data'!G27</f>
        <v>6174929.9864020944</v>
      </c>
      <c r="I42" s="169">
        <f>'Regions By Outlet Data'!H27</f>
        <v>0.10371028648747731</v>
      </c>
      <c r="J42" s="170">
        <f>'Regions By Outlet Data'!I27</f>
        <v>100.15627721744336</v>
      </c>
      <c r="K42" s="171">
        <f>'Regions By Outlet Data'!J27</f>
        <v>1.0539154924012593</v>
      </c>
      <c r="M42" s="373"/>
      <c r="N42" s="28" t="s">
        <v>48</v>
      </c>
      <c r="O42" s="9">
        <f>'Regions By Outlet Data'!C75</f>
        <v>166368.5622299911</v>
      </c>
      <c r="P42" s="2">
        <f>'Regions By Outlet Data'!D75</f>
        <v>1035.6976934392878</v>
      </c>
      <c r="Q42" s="4">
        <f>'Regions By Outlet Data'!E75</f>
        <v>6.2643183274086181E-3</v>
      </c>
      <c r="R42" s="11">
        <f>'Regions By Outlet Data'!F75</f>
        <v>1055449.4645348669</v>
      </c>
      <c r="S42" s="3">
        <f>'Regions By Outlet Data'!G75</f>
        <v>47008.174748275662</v>
      </c>
      <c r="T42" s="13">
        <f>'Regions By Outlet Data'!H75</f>
        <v>4.6614686669784855E-2</v>
      </c>
      <c r="U42" s="33">
        <f>'Regions By Outlet Data'!I75</f>
        <v>68.087635687716997</v>
      </c>
      <c r="V42" s="23">
        <f>'Regions By Outlet Data'!J75</f>
        <v>-0.17376607057269666</v>
      </c>
    </row>
    <row r="43" spans="2:22">
      <c r="B43" s="372" t="str">
        <f>'HOME PAGE'!H6</f>
        <v>LATEST 52 WEEKS ENDING 01-26-2025</v>
      </c>
      <c r="C43" s="30" t="s">
        <v>29</v>
      </c>
      <c r="D43" s="8">
        <f>'Regions By Outlet Data'!C65</f>
        <v>235242621.42003322</v>
      </c>
      <c r="E43" s="5">
        <f>'Regions By Outlet Data'!D65</f>
        <v>5234996.5161437094</v>
      </c>
      <c r="F43" s="7">
        <f>'Regions By Outlet Data'!E65</f>
        <v>2.2760099880737406E-2</v>
      </c>
      <c r="G43" s="10">
        <f>'Regions By Outlet Data'!F65</f>
        <v>768276620.76233745</v>
      </c>
      <c r="H43" s="6">
        <f>'Regions By Outlet Data'!G65</f>
        <v>30273803.402945161</v>
      </c>
      <c r="I43" s="12">
        <f>'Regions By Outlet Data'!H65</f>
        <v>4.1021257224011974E-2</v>
      </c>
      <c r="J43" s="32">
        <f>'Regions By Outlet Data'!I65</f>
        <v>88.572469762434764</v>
      </c>
      <c r="K43" s="22">
        <f>'Regions By Outlet Data'!J65</f>
        <v>-3.1305675111110673</v>
      </c>
      <c r="M43" s="373"/>
      <c r="N43" s="28" t="s">
        <v>49</v>
      </c>
      <c r="O43" s="9">
        <f>'Regions By Outlet Data'!C76</f>
        <v>750870.73497642949</v>
      </c>
      <c r="P43" s="2">
        <f>'Regions By Outlet Data'!D76</f>
        <v>-101054.50531598879</v>
      </c>
      <c r="Q43" s="4">
        <f>'Regions By Outlet Data'!E76</f>
        <v>-0.11861898267188613</v>
      </c>
      <c r="R43" s="11">
        <f>'Regions By Outlet Data'!F76</f>
        <v>4725009.4103926597</v>
      </c>
      <c r="S43" s="3">
        <f>'Regions By Outlet Data'!G76</f>
        <v>-579894.97099064104</v>
      </c>
      <c r="T43" s="13">
        <f>'Regions By Outlet Data'!H76</f>
        <v>-0.10931299214848963</v>
      </c>
      <c r="U43" s="33">
        <f>'Regions By Outlet Data'!I76</f>
        <v>217.27493020699774</v>
      </c>
      <c r="V43" s="23">
        <f>'Regions By Outlet Data'!J76</f>
        <v>-31.418863907421297</v>
      </c>
    </row>
    <row r="44" spans="2:22" ht="15" thickBot="1">
      <c r="B44" s="373"/>
      <c r="C44" s="28" t="s">
        <v>30</v>
      </c>
      <c r="D44" s="9">
        <f>'Regions By Outlet Data'!C66</f>
        <v>338797362.69548392</v>
      </c>
      <c r="E44" s="2">
        <f>'Regions By Outlet Data'!D66</f>
        <v>20721958.968729913</v>
      </c>
      <c r="F44" s="4">
        <f>'Regions By Outlet Data'!E66</f>
        <v>6.5147945191421738E-2</v>
      </c>
      <c r="G44" s="11">
        <f>'Regions By Outlet Data'!F66</f>
        <v>985657971.03332376</v>
      </c>
      <c r="H44" s="3">
        <f>'Regions By Outlet Data'!G66</f>
        <v>77445148.457368612</v>
      </c>
      <c r="I44" s="13">
        <f>'Regions By Outlet Data'!H66</f>
        <v>8.5272027141955226E-2</v>
      </c>
      <c r="J44" s="33">
        <f>'Regions By Outlet Data'!I66</f>
        <v>106.1644167021645</v>
      </c>
      <c r="K44" s="23">
        <f>'Regions By Outlet Data'!J66</f>
        <v>0.621817276794431</v>
      </c>
      <c r="M44" s="374"/>
      <c r="N44" s="29" t="s">
        <v>50</v>
      </c>
      <c r="O44" s="164">
        <f>'Regions By Outlet Data'!C77</f>
        <v>177961.20043765058</v>
      </c>
      <c r="P44" s="165">
        <f>'Regions By Outlet Data'!D77</f>
        <v>24589.077966643817</v>
      </c>
      <c r="Q44" s="166">
        <f>'Regions By Outlet Data'!E77</f>
        <v>0.16032299462565044</v>
      </c>
      <c r="R44" s="167">
        <f>'Regions By Outlet Data'!F77</f>
        <v>1102176.9014627556</v>
      </c>
      <c r="S44" s="168">
        <f>'Regions By Outlet Data'!G77</f>
        <v>176552.14512314962</v>
      </c>
      <c r="T44" s="169">
        <f>'Regions By Outlet Data'!H77</f>
        <v>0.19073835689240545</v>
      </c>
      <c r="U44" s="170">
        <f>'Regions By Outlet Data'!I77</f>
        <v>78.805185536973639</v>
      </c>
      <c r="V44" s="171">
        <f>'Regions By Outlet Data'!J77</f>
        <v>10.288725196928056</v>
      </c>
    </row>
    <row r="45" spans="2:22">
      <c r="B45" s="373"/>
      <c r="C45" s="28" t="s">
        <v>31</v>
      </c>
      <c r="D45" s="9">
        <f>'Regions By Outlet Data'!C67</f>
        <v>275101772.48240834</v>
      </c>
      <c r="E45" s="2">
        <f>'Regions By Outlet Data'!D67</f>
        <v>19064161.794210434</v>
      </c>
      <c r="F45" s="4">
        <f>'Regions By Outlet Data'!E67</f>
        <v>7.4458442816148329E-2</v>
      </c>
      <c r="G45" s="11">
        <f>'Regions By Outlet Data'!F67</f>
        <v>851766483.82118559</v>
      </c>
      <c r="H45" s="3">
        <f>'Regions By Outlet Data'!G67</f>
        <v>70473056.450502753</v>
      </c>
      <c r="I45" s="13">
        <f>'Regions By Outlet Data'!H67</f>
        <v>9.0200498278436139E-2</v>
      </c>
      <c r="J45" s="33">
        <f>'Regions By Outlet Data'!I67</f>
        <v>100.32398597702709</v>
      </c>
      <c r="K45" s="23">
        <f>'Regions By Outlet Data'!J67</f>
        <v>1.4518541628356587</v>
      </c>
      <c r="M45" s="372" t="str">
        <f>'HOME PAGE'!H7</f>
        <v>YTD Ending 01-26-2025</v>
      </c>
      <c r="N45" s="27" t="s">
        <v>46</v>
      </c>
      <c r="O45" s="8">
        <f>'Regions By Outlet Data'!C118</f>
        <v>192390.45919524657</v>
      </c>
      <c r="P45" s="5">
        <f>'Regions By Outlet Data'!D118</f>
        <v>-16862.212072880997</v>
      </c>
      <c r="Q45" s="7">
        <f>'Regions By Outlet Data'!E118</f>
        <v>-8.058301942188574E-2</v>
      </c>
      <c r="R45" s="10">
        <f>'Regions By Outlet Data'!F118</f>
        <v>1228657.1246270528</v>
      </c>
      <c r="S45" s="6">
        <f>'Regions By Outlet Data'!G118</f>
        <v>-52703.78857303597</v>
      </c>
      <c r="T45" s="12">
        <f>'Regions By Outlet Data'!H118</f>
        <v>-4.1131103680549133E-2</v>
      </c>
      <c r="U45" s="32">
        <f>'Regions By Outlet Data'!I118</f>
        <v>83.173354830788853</v>
      </c>
      <c r="V45" s="22">
        <f>'Regions By Outlet Data'!J118</f>
        <v>-5.121797619444223</v>
      </c>
    </row>
    <row r="46" spans="2:22">
      <c r="B46" s="373"/>
      <c r="C46" s="28" t="s">
        <v>32</v>
      </c>
      <c r="D46" s="9">
        <f>'Regions By Outlet Data'!C68</f>
        <v>528115877.87074763</v>
      </c>
      <c r="E46" s="2">
        <f>'Regions By Outlet Data'!D68</f>
        <v>26991792.167033672</v>
      </c>
      <c r="F46" s="4">
        <f>'Regions By Outlet Data'!E68</f>
        <v>5.3862492219127492E-2</v>
      </c>
      <c r="G46" s="11">
        <f>'Regions By Outlet Data'!F68</f>
        <v>1711346944.4138741</v>
      </c>
      <c r="H46" s="3">
        <f>'Regions By Outlet Data'!G68</f>
        <v>106994927.61984205</v>
      </c>
      <c r="I46" s="13">
        <f>'Regions By Outlet Data'!H68</f>
        <v>6.6690431089836147E-2</v>
      </c>
      <c r="J46" s="33">
        <f>'Regions By Outlet Data'!I68</f>
        <v>136.17207824513662</v>
      </c>
      <c r="K46" s="23">
        <f>'Regions By Outlet Data'!J68</f>
        <v>-0.65210362214384077</v>
      </c>
      <c r="M46" s="373"/>
      <c r="N46" s="28" t="s">
        <v>47</v>
      </c>
      <c r="O46" s="9">
        <f>'Regions By Outlet Data'!C119</f>
        <v>237531.43415299393</v>
      </c>
      <c r="P46" s="2">
        <f>'Regions By Outlet Data'!D119</f>
        <v>9840.2278086491278</v>
      </c>
      <c r="Q46" s="4">
        <f>'Regions By Outlet Data'!E119</f>
        <v>4.3217425769915031E-2</v>
      </c>
      <c r="R46" s="11">
        <f>'Regions By Outlet Data'!F119</f>
        <v>1354673.7707662017</v>
      </c>
      <c r="S46" s="3">
        <f>'Regions By Outlet Data'!G119</f>
        <v>111315.56099526747</v>
      </c>
      <c r="T46" s="13">
        <f>'Regions By Outlet Data'!H119</f>
        <v>8.9528150552667607E-2</v>
      </c>
      <c r="U46" s="33">
        <f>'Regions By Outlet Data'!I119</f>
        <v>85.462972008874431</v>
      </c>
      <c r="V46" s="23">
        <f>'Regions By Outlet Data'!J119</f>
        <v>6.7156864144931916</v>
      </c>
    </row>
    <row r="47" spans="2:22">
      <c r="B47" s="373"/>
      <c r="C47" s="28" t="s">
        <v>33</v>
      </c>
      <c r="D47" s="9">
        <f>'Regions By Outlet Data'!C69</f>
        <v>118515747.66242702</v>
      </c>
      <c r="E47" s="2">
        <f>'Regions By Outlet Data'!D69</f>
        <v>6278842.0264154822</v>
      </c>
      <c r="F47" s="4">
        <f>'Regions By Outlet Data'!E69</f>
        <v>5.5942757783950317E-2</v>
      </c>
      <c r="G47" s="11">
        <f>'Regions By Outlet Data'!F69</f>
        <v>346341875.28650504</v>
      </c>
      <c r="H47" s="3">
        <f>'Regions By Outlet Data'!G69</f>
        <v>21033031.475301862</v>
      </c>
      <c r="I47" s="13">
        <f>'Regions By Outlet Data'!H69</f>
        <v>6.4655578461643756E-2</v>
      </c>
      <c r="J47" s="33">
        <f>'Regions By Outlet Data'!I69</f>
        <v>80.806137758601267</v>
      </c>
      <c r="K47" s="23">
        <f>'Regions By Outlet Data'!J69</f>
        <v>-0.22701117873249643</v>
      </c>
      <c r="M47" s="373"/>
      <c r="N47" s="28" t="s">
        <v>48</v>
      </c>
      <c r="O47" s="9">
        <f>'Regions By Outlet Data'!C120</f>
        <v>164437.93783866602</v>
      </c>
      <c r="P47" s="2">
        <f>'Regions By Outlet Data'!D120</f>
        <v>-7643.0796601442562</v>
      </c>
      <c r="Q47" s="4">
        <f>'Regions By Outlet Data'!E120</f>
        <v>-4.4415588489864072E-2</v>
      </c>
      <c r="R47" s="11">
        <f>'Regions By Outlet Data'!F120</f>
        <v>1043626.9692693874</v>
      </c>
      <c r="S47" s="3">
        <f>'Regions By Outlet Data'!G120</f>
        <v>12156.339754521265</v>
      </c>
      <c r="T47" s="13">
        <f>'Regions By Outlet Data'!H120</f>
        <v>1.1785444400136515E-2</v>
      </c>
      <c r="U47" s="33">
        <f>'Regions By Outlet Data'!I120</f>
        <v>68.854345697084085</v>
      </c>
      <c r="V47" s="23">
        <f>'Regions By Outlet Data'!J120</f>
        <v>-0.57224581084990689</v>
      </c>
    </row>
    <row r="48" spans="2:22">
      <c r="B48" s="373"/>
      <c r="C48" s="28" t="s">
        <v>34</v>
      </c>
      <c r="D48" s="9">
        <f>'Regions By Outlet Data'!C70</f>
        <v>188028387.64021221</v>
      </c>
      <c r="E48" s="2">
        <f>'Regions By Outlet Data'!D70</f>
        <v>13444631.737553298</v>
      </c>
      <c r="F48" s="4">
        <f>'Regions By Outlet Data'!E70</f>
        <v>7.7009637397476433E-2</v>
      </c>
      <c r="G48" s="11">
        <f>'Regions By Outlet Data'!F70</f>
        <v>568786019.30833566</v>
      </c>
      <c r="H48" s="3">
        <f>'Regions By Outlet Data'!G70</f>
        <v>48508482.983390152</v>
      </c>
      <c r="I48" s="13">
        <f>'Regions By Outlet Data'!H70</f>
        <v>9.3235782052088448E-2</v>
      </c>
      <c r="J48" s="33">
        <f>'Regions By Outlet Data'!I70</f>
        <v>66.795457499402971</v>
      </c>
      <c r="K48" s="23">
        <f>'Regions By Outlet Data'!J70</f>
        <v>1.1225745705084478</v>
      </c>
      <c r="M48" s="373"/>
      <c r="N48" s="28" t="s">
        <v>49</v>
      </c>
      <c r="O48" s="9">
        <f>'Regions By Outlet Data'!C121</f>
        <v>753039.807898795</v>
      </c>
      <c r="P48" s="2">
        <f>'Regions By Outlet Data'!D121</f>
        <v>-113439.48435427237</v>
      </c>
      <c r="Q48" s="4">
        <f>'Regions By Outlet Data'!E121</f>
        <v>-0.13092001778750043</v>
      </c>
      <c r="R48" s="11">
        <f>'Regions By Outlet Data'!F121</f>
        <v>4738829.1325790929</v>
      </c>
      <c r="S48" s="3">
        <f>'Regions By Outlet Data'!G121</f>
        <v>-626516.53837475646</v>
      </c>
      <c r="T48" s="13">
        <f>'Regions By Outlet Data'!H121</f>
        <v>-0.116770955088039</v>
      </c>
      <c r="U48" s="33">
        <f>'Regions By Outlet Data'!I121</f>
        <v>222.94345099294409</v>
      </c>
      <c r="V48" s="23">
        <f>'Regions By Outlet Data'!J121</f>
        <v>-25.970636662039738</v>
      </c>
    </row>
    <row r="49" spans="2:22" ht="15" thickBot="1">
      <c r="B49" s="373"/>
      <c r="C49" s="28" t="s">
        <v>35</v>
      </c>
      <c r="D49" s="9">
        <f>'Regions By Outlet Data'!C71</f>
        <v>305081690.20455533</v>
      </c>
      <c r="E49" s="2">
        <f>'Regions By Outlet Data'!D71</f>
        <v>21405336.415804029</v>
      </c>
      <c r="F49" s="4">
        <f>'Regions By Outlet Data'!E71</f>
        <v>7.5456893498230024E-2</v>
      </c>
      <c r="G49" s="11">
        <f>'Regions By Outlet Data'!F71</f>
        <v>905630907.81018686</v>
      </c>
      <c r="H49" s="3">
        <f>'Regions By Outlet Data'!G71</f>
        <v>75163222.53894937</v>
      </c>
      <c r="I49" s="13">
        <f>'Regions By Outlet Data'!H71</f>
        <v>9.0507100844508415E-2</v>
      </c>
      <c r="J49" s="33">
        <f>'Regions By Outlet Data'!I71</f>
        <v>97.400114951457198</v>
      </c>
      <c r="K49" s="23">
        <f>'Regions By Outlet Data'!J71</f>
        <v>1.4986582453842772</v>
      </c>
      <c r="M49" s="374"/>
      <c r="N49" s="83" t="s">
        <v>50</v>
      </c>
      <c r="O49" s="164">
        <f>'Regions By Outlet Data'!C122</f>
        <v>172076.12761289932</v>
      </c>
      <c r="P49" s="165">
        <f>'Regions By Outlet Data'!D122</f>
        <v>15517.660294855537</v>
      </c>
      <c r="Q49" s="166">
        <f>'Regions By Outlet Data'!E122</f>
        <v>9.911734932440211E-2</v>
      </c>
      <c r="R49" s="167">
        <f>'Regions By Outlet Data'!F122</f>
        <v>1065162.9998542659</v>
      </c>
      <c r="S49" s="168">
        <f>'Regions By Outlet Data'!G122</f>
        <v>129614.39278623124</v>
      </c>
      <c r="T49" s="169">
        <f>'Regions By Outlet Data'!H122</f>
        <v>0.13854372910931551</v>
      </c>
      <c r="U49" s="170">
        <f>'Regions By Outlet Data'!I122</f>
        <v>77.961903989669096</v>
      </c>
      <c r="V49" s="171">
        <f>'Regions By Outlet Data'!J122</f>
        <v>9.2886891398214715</v>
      </c>
    </row>
    <row r="50" spans="2:22" ht="15" thickBot="1">
      <c r="B50" s="374"/>
      <c r="C50" s="29" t="s">
        <v>36</v>
      </c>
      <c r="D50" s="164">
        <f>'Regions By Outlet Data'!C72</f>
        <v>252697837.80827338</v>
      </c>
      <c r="E50" s="165">
        <f>'Regions By Outlet Data'!D72</f>
        <v>11561954.357710093</v>
      </c>
      <c r="F50" s="166">
        <f>'Regions By Outlet Data'!E72</f>
        <v>4.794787981059849E-2</v>
      </c>
      <c r="G50" s="167">
        <f>'Regions By Outlet Data'!F72</f>
        <v>792351487.45684052</v>
      </c>
      <c r="H50" s="168">
        <f>'Regions By Outlet Data'!G72</f>
        <v>48321821.889095902</v>
      </c>
      <c r="I50" s="169">
        <f>'Regions By Outlet Data'!H72</f>
        <v>6.4946095734264991E-2</v>
      </c>
      <c r="J50" s="170">
        <f>'Regions By Outlet Data'!I72</f>
        <v>99.711533406564484</v>
      </c>
      <c r="K50" s="171">
        <f>'Regions By Outlet Data'!J72</f>
        <v>-1.0429670117049881</v>
      </c>
    </row>
    <row r="51" spans="2:22">
      <c r="B51" s="372" t="str">
        <f>'HOME PAGE'!H7</f>
        <v>YTD Ending 01-26-2025</v>
      </c>
      <c r="C51" s="27" t="s">
        <v>29</v>
      </c>
      <c r="D51" s="8">
        <f>'Regions By Outlet Data'!C110</f>
        <v>234429755.40127319</v>
      </c>
      <c r="E51" s="5">
        <f>'Regions By Outlet Data'!D110</f>
        <v>4143932.0182216465</v>
      </c>
      <c r="F51" s="7">
        <f>'Regions By Outlet Data'!E110</f>
        <v>1.799473348964576E-2</v>
      </c>
      <c r="G51" s="10">
        <f>'Regions By Outlet Data'!F110</f>
        <v>763792027.51963651</v>
      </c>
      <c r="H51" s="6">
        <f>'Regions By Outlet Data'!G110</f>
        <v>25164475.927183628</v>
      </c>
      <c r="I51" s="12">
        <f>'Regions By Outlet Data'!H110</f>
        <v>3.4069235398720199E-2</v>
      </c>
      <c r="J51" s="32">
        <f>'Regions By Outlet Data'!I110</f>
        <v>88.757065368758205</v>
      </c>
      <c r="K51" s="22">
        <f>'Regions By Outlet Data'!J110</f>
        <v>-3.9819780997804202</v>
      </c>
    </row>
    <row r="52" spans="2:22">
      <c r="B52" s="373"/>
      <c r="C52" s="28" t="s">
        <v>30</v>
      </c>
      <c r="D52" s="9">
        <f>'Regions By Outlet Data'!C111</f>
        <v>337027704.78273219</v>
      </c>
      <c r="E52" s="2">
        <f>'Regions By Outlet Data'!D111</f>
        <v>19414114.979890049</v>
      </c>
      <c r="F52" s="4">
        <f>'Regions By Outlet Data'!E111</f>
        <v>6.1124950578913553E-2</v>
      </c>
      <c r="G52" s="11">
        <f>'Regions By Outlet Data'!F111</f>
        <v>977896278.2436049</v>
      </c>
      <c r="H52" s="3">
        <f>'Regions By Outlet Data'!G111</f>
        <v>71656788.455955029</v>
      </c>
      <c r="I52" s="13">
        <f>'Regions By Outlet Data'!H111</f>
        <v>7.9070476693468367E-2</v>
      </c>
      <c r="J52" s="33">
        <f>'Regions By Outlet Data'!I111</f>
        <v>106.196943012289</v>
      </c>
      <c r="K52" s="23">
        <f>'Regions By Outlet Data'!J111</f>
        <v>1.3591258158826491</v>
      </c>
    </row>
    <row r="53" spans="2:22">
      <c r="B53" s="373"/>
      <c r="C53" s="28" t="s">
        <v>31</v>
      </c>
      <c r="D53" s="9">
        <f>'Regions By Outlet Data'!C112</f>
        <v>273156537.74038458</v>
      </c>
      <c r="E53" s="2">
        <f>'Regions By Outlet Data'!D112</f>
        <v>17831240.027101457</v>
      </c>
      <c r="F53" s="4">
        <f>'Regions By Outlet Data'!E112</f>
        <v>6.9837341567011518E-2</v>
      </c>
      <c r="G53" s="11">
        <f>'Regions By Outlet Data'!F112</f>
        <v>843860367.08826029</v>
      </c>
      <c r="H53" s="3">
        <f>'Regions By Outlet Data'!G112</f>
        <v>64596945.584789515</v>
      </c>
      <c r="I53" s="13">
        <f>'Regions By Outlet Data'!H112</f>
        <v>8.2894877139439563E-2</v>
      </c>
      <c r="J53" s="33">
        <f>'Regions By Outlet Data'!I112</f>
        <v>100.16833274767221</v>
      </c>
      <c r="K53" s="23">
        <f>'Regions By Outlet Data'!J112</f>
        <v>1.8541247876671463</v>
      </c>
    </row>
    <row r="54" spans="2:22">
      <c r="B54" s="373"/>
      <c r="C54" s="28" t="s">
        <v>32</v>
      </c>
      <c r="D54" s="9">
        <f>'Regions By Outlet Data'!C113</f>
        <v>526230838.93501329</v>
      </c>
      <c r="E54" s="2">
        <f>'Regions By Outlet Data'!D113</f>
        <v>26313381.615505755</v>
      </c>
      <c r="F54" s="4">
        <f>'Regions By Outlet Data'!E113</f>
        <v>5.2635452573700246E-2</v>
      </c>
      <c r="G54" s="11">
        <f>'Regions By Outlet Data'!F113</f>
        <v>1702137605.6996772</v>
      </c>
      <c r="H54" s="3">
        <f>'Regions By Outlet Data'!G113</f>
        <v>101273380.5837326</v>
      </c>
      <c r="I54" s="13">
        <f>'Regions By Outlet Data'!H113</f>
        <v>6.3261692650042042E-2</v>
      </c>
      <c r="J54" s="33">
        <f>'Regions By Outlet Data'!I113</f>
        <v>136.44027689100412</v>
      </c>
      <c r="K54" s="23">
        <f>'Regions By Outlet Data'!J113</f>
        <v>-0.62238138025222156</v>
      </c>
    </row>
    <row r="55" spans="2:22">
      <c r="B55" s="373"/>
      <c r="C55" s="28" t="s">
        <v>33</v>
      </c>
      <c r="D55" s="9">
        <f>'Regions By Outlet Data'!C114</f>
        <v>117929261.48363043</v>
      </c>
      <c r="E55" s="2">
        <f>'Regions By Outlet Data'!D114</f>
        <v>5783524.4576389045</v>
      </c>
      <c r="F55" s="4">
        <f>'Regions By Outlet Data'!E114</f>
        <v>5.157150517721848E-2</v>
      </c>
      <c r="G55" s="11">
        <f>'Regions By Outlet Data'!F114</f>
        <v>344187158.11050743</v>
      </c>
      <c r="H55" s="3">
        <f>'Regions By Outlet Data'!G114</f>
        <v>19312335.563665032</v>
      </c>
      <c r="I55" s="13">
        <f>'Regions By Outlet Data'!H114</f>
        <v>5.9445467064104252E-2</v>
      </c>
      <c r="J55" s="33">
        <f>'Regions By Outlet Data'!I114</f>
        <v>80.853220533239607</v>
      </c>
      <c r="K55" s="23">
        <f>'Regions By Outlet Data'!J114</f>
        <v>0.52412086574902617</v>
      </c>
    </row>
    <row r="56" spans="2:22">
      <c r="B56" s="373"/>
      <c r="C56" s="28" t="s">
        <v>34</v>
      </c>
      <c r="D56" s="9">
        <f>'Regions By Outlet Data'!C115</f>
        <v>186435393.13161102</v>
      </c>
      <c r="E56" s="2">
        <f>'Regions By Outlet Data'!D115</f>
        <v>11900006.984247714</v>
      </c>
      <c r="F56" s="4">
        <f>'Regions By Outlet Data'!E115</f>
        <v>6.818105627130723E-2</v>
      </c>
      <c r="G56" s="11">
        <f>'Regions By Outlet Data'!F115</f>
        <v>562840648.85379887</v>
      </c>
      <c r="H56" s="3">
        <f>'Regions By Outlet Data'!G115</f>
        <v>42842532.631804228</v>
      </c>
      <c r="I56" s="13">
        <f>'Regions By Outlet Data'!H115</f>
        <v>8.2389784299745694E-2</v>
      </c>
      <c r="J56" s="33">
        <f>'Regions By Outlet Data'!I115</f>
        <v>66.597714495415687</v>
      </c>
      <c r="K56" s="23">
        <f>'Regions By Outlet Data'!J115</f>
        <v>0.90990490802408885</v>
      </c>
    </row>
    <row r="57" spans="2:22">
      <c r="B57" s="373"/>
      <c r="C57" s="28" t="s">
        <v>35</v>
      </c>
      <c r="D57" s="9">
        <f>'Regions By Outlet Data'!C116</f>
        <v>302893172.55960733</v>
      </c>
      <c r="E57" s="2">
        <f>'Regions By Outlet Data'!D116</f>
        <v>20381372.944060147</v>
      </c>
      <c r="F57" s="4">
        <f>'Regions By Outlet Data'!E116</f>
        <v>7.2143439572421031E-2</v>
      </c>
      <c r="G57" s="11">
        <f>'Regions By Outlet Data'!F116</f>
        <v>897271725.36285233</v>
      </c>
      <c r="H57" s="3">
        <f>'Regions By Outlet Data'!G116</f>
        <v>69559751.776836157</v>
      </c>
      <c r="I57" s="13">
        <f>'Regions By Outlet Data'!H116</f>
        <v>8.403859554607189E-2</v>
      </c>
      <c r="J57" s="33">
        <f>'Regions By Outlet Data'!I116</f>
        <v>97.238951055736237</v>
      </c>
      <c r="K57" s="23">
        <f>'Regions By Outlet Data'!J116</f>
        <v>1.0000413756237663</v>
      </c>
    </row>
    <row r="58" spans="2:22" ht="15" thickBot="1">
      <c r="B58" s="374"/>
      <c r="C58" s="29" t="s">
        <v>36</v>
      </c>
      <c r="D58" s="164">
        <f>'Regions By Outlet Data'!C117</f>
        <v>251087093.4541012</v>
      </c>
      <c r="E58" s="165">
        <f>'Regions By Outlet Data'!D117</f>
        <v>9975651.789680928</v>
      </c>
      <c r="F58" s="166">
        <f>'Regions By Outlet Data'!E117</f>
        <v>4.1373614295604745E-2</v>
      </c>
      <c r="G58" s="167">
        <f>'Regions By Outlet Data'!F117</f>
        <v>786176557.47043848</v>
      </c>
      <c r="H58" s="168">
        <f>'Regions By Outlet Data'!G117</f>
        <v>43076717.409890532</v>
      </c>
      <c r="I58" s="169">
        <f>'Regions By Outlet Data'!H117</f>
        <v>5.7968949914429573E-2</v>
      </c>
      <c r="J58" s="170">
        <f>'Regions By Outlet Data'!I117</f>
        <v>99.62669288397646</v>
      </c>
      <c r="K58" s="171">
        <f>'Regions By Outlet Data'!J117</f>
        <v>-1.3121208946121641</v>
      </c>
    </row>
    <row r="62" spans="2:22" ht="23.5">
      <c r="B62" s="353" t="s">
        <v>136</v>
      </c>
      <c r="C62" s="353"/>
      <c r="D62" s="353"/>
      <c r="E62" s="353"/>
      <c r="F62" s="353"/>
      <c r="G62" s="353"/>
      <c r="H62" s="353"/>
      <c r="I62" s="353"/>
      <c r="J62" s="353"/>
      <c r="K62" s="353"/>
    </row>
    <row r="63" spans="2:22" ht="15" thickBot="1">
      <c r="B63" s="375" t="s">
        <v>225</v>
      </c>
      <c r="C63" s="375"/>
      <c r="D63" s="375"/>
      <c r="E63" s="375"/>
      <c r="F63" s="375"/>
      <c r="G63" s="375"/>
      <c r="H63" s="375"/>
      <c r="I63" s="375"/>
      <c r="J63" s="375"/>
      <c r="K63" s="375"/>
    </row>
    <row r="64" spans="2:22">
      <c r="C64" s="368"/>
      <c r="D64" s="364" t="s">
        <v>109</v>
      </c>
      <c r="E64" s="369"/>
      <c r="F64" s="365"/>
      <c r="G64" s="370" t="s">
        <v>23</v>
      </c>
      <c r="H64" s="369"/>
      <c r="I64" s="371"/>
      <c r="J64" s="364" t="s">
        <v>28</v>
      </c>
      <c r="K64" s="365"/>
    </row>
    <row r="65" spans="2:11" ht="33" customHeight="1" thickBot="1">
      <c r="C65" s="368"/>
      <c r="D65" s="24" t="s">
        <v>20</v>
      </c>
      <c r="E65" s="25" t="s">
        <v>26</v>
      </c>
      <c r="F65" s="20" t="s">
        <v>27</v>
      </c>
      <c r="G65" s="26" t="s">
        <v>20</v>
      </c>
      <c r="H65" s="25" t="s">
        <v>26</v>
      </c>
      <c r="I65" s="31" t="s">
        <v>27</v>
      </c>
      <c r="J65" s="24" t="s">
        <v>20</v>
      </c>
      <c r="K65" s="20" t="s">
        <v>25</v>
      </c>
    </row>
    <row r="66" spans="2:11">
      <c r="B66" s="376" t="str">
        <f>'HOME PAGE'!H5</f>
        <v>4 WEEKS  ENDING 01-26-2025</v>
      </c>
      <c r="C66" s="30" t="s">
        <v>51</v>
      </c>
      <c r="D66" s="8">
        <f>'Regions By Outlet Data'!C33</f>
        <v>91619.962474041604</v>
      </c>
      <c r="E66" s="5">
        <f>'Regions By Outlet Data'!D33</f>
        <v>5632.9050277532515</v>
      </c>
      <c r="F66" s="7">
        <f>'Regions By Outlet Data'!E33</f>
        <v>6.5508754399135408E-2</v>
      </c>
      <c r="G66" s="10">
        <f>'Regions By Outlet Data'!F33</f>
        <v>580906.16033526778</v>
      </c>
      <c r="H66" s="6">
        <f>'Regions By Outlet Data'!G33</f>
        <v>45563.898008371703</v>
      </c>
      <c r="I66" s="12">
        <f>'Regions By Outlet Data'!H33</f>
        <v>8.5111714906134228E-2</v>
      </c>
      <c r="J66" s="32">
        <f>'Regions By Outlet Data'!I33</f>
        <v>112.57505341339638</v>
      </c>
      <c r="K66" s="22">
        <f>'Regions By Outlet Data'!J33</f>
        <v>7.8756748475653353</v>
      </c>
    </row>
    <row r="67" spans="2:11">
      <c r="B67" s="377"/>
      <c r="C67" s="28" t="s">
        <v>52</v>
      </c>
      <c r="D67" s="9">
        <f>'Regions By Outlet Data'!C34</f>
        <v>51350.024880260476</v>
      </c>
      <c r="E67" s="2">
        <f>'Regions By Outlet Data'!D34</f>
        <v>3422.4080231885237</v>
      </c>
      <c r="F67" s="4">
        <f>'Regions By Outlet Data'!E34</f>
        <v>7.140784891088385E-2</v>
      </c>
      <c r="G67" s="11">
        <f>'Regions By Outlet Data'!F34</f>
        <v>297836.04546321393</v>
      </c>
      <c r="H67" s="3">
        <f>'Regions By Outlet Data'!G34</f>
        <v>20568.845945905661</v>
      </c>
      <c r="I67" s="13">
        <f>'Regions By Outlet Data'!H34</f>
        <v>7.4184202032240965E-2</v>
      </c>
      <c r="J67" s="33">
        <f>'Regions By Outlet Data'!I34</f>
        <v>52.510834848690827</v>
      </c>
      <c r="K67" s="23">
        <f>'Regions By Outlet Data'!J34</f>
        <v>3.9425167833532839</v>
      </c>
    </row>
    <row r="68" spans="2:11">
      <c r="B68" s="377"/>
      <c r="C68" s="28" t="s">
        <v>53</v>
      </c>
      <c r="D68" s="9">
        <f>'Regions By Outlet Data'!C35</f>
        <v>68917.981205301039</v>
      </c>
      <c r="E68" s="2">
        <f>'Regions By Outlet Data'!D35</f>
        <v>-4636.038121214573</v>
      </c>
      <c r="F68" s="4">
        <f>'Regions By Outlet Data'!E35</f>
        <v>-6.3029024975978704E-2</v>
      </c>
      <c r="G68" s="11">
        <f>'Regions By Outlet Data'!F35</f>
        <v>434965.87233192322</v>
      </c>
      <c r="H68" s="3">
        <f>'Regions By Outlet Data'!G35</f>
        <v>9636.3633483866579</v>
      </c>
      <c r="I68" s="13">
        <f>'Regions By Outlet Data'!H35</f>
        <v>2.2656230392798016E-2</v>
      </c>
      <c r="J68" s="33">
        <f>'Regions By Outlet Data'!I35</f>
        <v>82.018768707499518</v>
      </c>
      <c r="K68" s="23">
        <f>'Regions By Outlet Data'!J35</f>
        <v>-4.7265550057026928</v>
      </c>
    </row>
    <row r="69" spans="2:11">
      <c r="B69" s="377"/>
      <c r="C69" s="28" t="s">
        <v>54</v>
      </c>
      <c r="D69" s="9">
        <f>'Regions By Outlet Data'!C36</f>
        <v>229711.1015965892</v>
      </c>
      <c r="E69" s="2">
        <f>'Regions By Outlet Data'!D36</f>
        <v>-23632.569796596537</v>
      </c>
      <c r="F69" s="4">
        <f>'Regions By Outlet Data'!E36</f>
        <v>-9.3282653032682739E-2</v>
      </c>
      <c r="G69" s="11">
        <f>'Regions By Outlet Data'!F36</f>
        <v>1440320.0838150252</v>
      </c>
      <c r="H69" s="3">
        <f>'Regions By Outlet Data'!G36</f>
        <v>-99455.25903879595</v>
      </c>
      <c r="I69" s="13">
        <f>'Regions By Outlet Data'!H36</f>
        <v>-6.4590759619819263E-2</v>
      </c>
      <c r="J69" s="33">
        <f>'Regions By Outlet Data'!I36</f>
        <v>193.29033246622146</v>
      </c>
      <c r="K69" s="23">
        <f>'Regions By Outlet Data'!J36</f>
        <v>-17.959889078486043</v>
      </c>
    </row>
    <row r="70" spans="2:11">
      <c r="B70" s="377"/>
      <c r="C70" s="28" t="s">
        <v>55</v>
      </c>
      <c r="D70" s="9">
        <f>'Regions By Outlet Data'!C37</f>
        <v>34451.592322869146</v>
      </c>
      <c r="E70" s="2">
        <f>'Regions By Outlet Data'!D37</f>
        <v>1052.343471530985</v>
      </c>
      <c r="F70" s="4">
        <f>'Regions By Outlet Data'!E37</f>
        <v>3.1507998165318685E-2</v>
      </c>
      <c r="G70" s="11">
        <f>'Regions By Outlet Data'!F37</f>
        <v>204084.22360388993</v>
      </c>
      <c r="H70" s="3">
        <f>'Regions By Outlet Data'!G37</f>
        <v>13481.049248803844</v>
      </c>
      <c r="I70" s="13">
        <f>'Regions By Outlet Data'!H37</f>
        <v>7.0728356410734217E-2</v>
      </c>
      <c r="J70" s="33">
        <f>'Regions By Outlet Data'!I37</f>
        <v>76.656131060794166</v>
      </c>
      <c r="K70" s="23">
        <f>'Regions By Outlet Data'!J37</f>
        <v>3.0128277417932736</v>
      </c>
    </row>
    <row r="71" spans="2:11">
      <c r="B71" s="377"/>
      <c r="C71" s="28" t="s">
        <v>56</v>
      </c>
      <c r="D71" s="9">
        <f>'Regions By Outlet Data'!C38</f>
        <v>46308.268205374734</v>
      </c>
      <c r="E71" s="2">
        <f>'Regions By Outlet Data'!D38</f>
        <v>8891.7351301279923</v>
      </c>
      <c r="F71" s="4">
        <f>'Regions By Outlet Data'!E38</f>
        <v>0.23764187644660223</v>
      </c>
      <c r="G71" s="11">
        <f>'Regions By Outlet Data'!F38</f>
        <v>280877.18330010056</v>
      </c>
      <c r="H71" s="3">
        <f>'Regions By Outlet Data'!G38</f>
        <v>58978.550040088769</v>
      </c>
      <c r="I71" s="13">
        <f>'Regions By Outlet Data'!H38</f>
        <v>0.26579050611357352</v>
      </c>
      <c r="J71" s="33">
        <f>'Regions By Outlet Data'!I38</f>
        <v>53.684801850732498</v>
      </c>
      <c r="K71" s="23">
        <f>'Regions By Outlet Data'!J38</f>
        <v>10.69996096585804</v>
      </c>
    </row>
    <row r="72" spans="2:11">
      <c r="B72" s="377"/>
      <c r="C72" s="28" t="s">
        <v>57</v>
      </c>
      <c r="D72" s="9">
        <f>'Regions By Outlet Data'!C39</f>
        <v>95893.57249989672</v>
      </c>
      <c r="E72" s="2">
        <f>'Regions By Outlet Data'!D39</f>
        <v>3011.108411953348</v>
      </c>
      <c r="F72" s="4">
        <f>'Regions By Outlet Data'!E39</f>
        <v>3.241848115810491E-2</v>
      </c>
      <c r="G72" s="11">
        <f>'Regions By Outlet Data'!F39</f>
        <v>582881.5353954077</v>
      </c>
      <c r="H72" s="3">
        <f>'Regions By Outlet Data'!G39</f>
        <v>65389.596678033355</v>
      </c>
      <c r="I72" s="13">
        <f>'Regions By Outlet Data'!H39</f>
        <v>0.1263586768908985</v>
      </c>
      <c r="J72" s="33">
        <f>'Regions By Outlet Data'!I39</f>
        <v>99.908429420577676</v>
      </c>
      <c r="K72" s="23">
        <f>'Regions By Outlet Data'!J39</f>
        <v>4.0113620448506708</v>
      </c>
    </row>
    <row r="73" spans="2:11" ht="15" thickBot="1">
      <c r="B73" s="378"/>
      <c r="C73" s="29" t="s">
        <v>58</v>
      </c>
      <c r="D73" s="164">
        <f>'Regions By Outlet Data'!C40</f>
        <v>68634.322524378615</v>
      </c>
      <c r="E73" s="165">
        <f>'Regions By Outlet Data'!D40</f>
        <v>-3.4618850860570092</v>
      </c>
      <c r="F73" s="166">
        <f>'Regions By Outlet Data'!E40</f>
        <v>-5.0437016809937114E-5</v>
      </c>
      <c r="G73" s="167">
        <f>'Regions By Outlet Data'!F40</f>
        <v>430922.62019837735</v>
      </c>
      <c r="H73" s="168">
        <f>'Regions By Outlet Data'!G40</f>
        <v>27554.134945757978</v>
      </c>
      <c r="I73" s="169">
        <f>'Regions By Outlet Data'!H40</f>
        <v>6.8310083591437559E-2</v>
      </c>
      <c r="J73" s="170">
        <f>'Regions By Outlet Data'!I40</f>
        <v>88.380108022450869</v>
      </c>
      <c r="K73" s="171">
        <f>'Regions By Outlet Data'!J40</f>
        <v>0.7939658699488632</v>
      </c>
    </row>
    <row r="74" spans="2:11">
      <c r="B74" s="376" t="str">
        <f>'HOME PAGE'!H6</f>
        <v>LATEST 52 WEEKS ENDING 01-26-2025</v>
      </c>
      <c r="C74" s="30" t="s">
        <v>51</v>
      </c>
      <c r="D74" s="8">
        <f>'Regions By Outlet Data'!C78</f>
        <v>1281271.8838679518</v>
      </c>
      <c r="E74" s="5">
        <f>'Regions By Outlet Data'!D78</f>
        <v>65500.846765263705</v>
      </c>
      <c r="F74" s="7">
        <f>'Regions By Outlet Data'!E78</f>
        <v>5.3875972338804187E-2</v>
      </c>
      <c r="G74" s="10">
        <f>'Regions By Outlet Data'!F78</f>
        <v>8093812.9971055575</v>
      </c>
      <c r="H74" s="6">
        <f>'Regions By Outlet Data'!G78</f>
        <v>613452.95291887596</v>
      </c>
      <c r="I74" s="12">
        <f>'Regions By Outlet Data'!H78</f>
        <v>8.2008479444196994E-2</v>
      </c>
      <c r="J74" s="32">
        <f>'Regions By Outlet Data'!I78</f>
        <v>103.84442977930242</v>
      </c>
      <c r="K74" s="22">
        <f>'Regions By Outlet Data'!J78</f>
        <v>6.7621515355023973</v>
      </c>
    </row>
    <row r="75" spans="2:11">
      <c r="B75" s="377"/>
      <c r="C75" s="28" t="s">
        <v>52</v>
      </c>
      <c r="D75" s="9">
        <f>'Regions By Outlet Data'!C79</f>
        <v>758297.47418531193</v>
      </c>
      <c r="E75" s="2">
        <f>'Regions By Outlet Data'!D79</f>
        <v>22129.768084568437</v>
      </c>
      <c r="F75" s="4">
        <f>'Regions By Outlet Data'!E79</f>
        <v>3.0060769986479153E-2</v>
      </c>
      <c r="G75" s="11">
        <f>'Regions By Outlet Data'!F79</f>
        <v>4419941.6557098394</v>
      </c>
      <c r="H75" s="3">
        <f>'Regions By Outlet Data'!G79</f>
        <v>43108.838523878716</v>
      </c>
      <c r="I75" s="13">
        <f>'Regions By Outlet Data'!H79</f>
        <v>9.8493226322487453E-3</v>
      </c>
      <c r="J75" s="33">
        <f>'Regions By Outlet Data'!I79</f>
        <v>51.149068821902091</v>
      </c>
      <c r="K75" s="23">
        <f>'Regions By Outlet Data'!J79</f>
        <v>2.2251608121185313</v>
      </c>
    </row>
    <row r="76" spans="2:11">
      <c r="B76" s="377"/>
      <c r="C76" s="28" t="s">
        <v>53</v>
      </c>
      <c r="D76" s="9">
        <f>'Regions By Outlet Data'!C80</f>
        <v>1108377.9254066495</v>
      </c>
      <c r="E76" s="2">
        <f>'Regions By Outlet Data'!D80</f>
        <v>-47490.784446645062</v>
      </c>
      <c r="F76" s="4">
        <f>'Regions By Outlet Data'!E80</f>
        <v>-4.1086659792592448E-2</v>
      </c>
      <c r="G76" s="11">
        <f>'Regions By Outlet Data'!F80</f>
        <v>6681835.2536026202</v>
      </c>
      <c r="H76" s="3">
        <f>'Regions By Outlet Data'!G80</f>
        <v>63567.543541337363</v>
      </c>
      <c r="I76" s="13">
        <f>'Regions By Outlet Data'!H80</f>
        <v>9.6048613211430142E-3</v>
      </c>
      <c r="J76" s="33">
        <f>'Regions By Outlet Data'!I80</f>
        <v>87.007847221180228</v>
      </c>
      <c r="K76" s="23">
        <f>'Regions By Outlet Data'!J80</f>
        <v>-2.3896415451427231</v>
      </c>
    </row>
    <row r="77" spans="2:11">
      <c r="B77" s="377"/>
      <c r="C77" s="28" t="s">
        <v>54</v>
      </c>
      <c r="D77" s="9">
        <f>'Regions By Outlet Data'!C81</f>
        <v>3582305.5606153319</v>
      </c>
      <c r="E77" s="2">
        <f>'Regions By Outlet Data'!D81</f>
        <v>-390579.97704400169</v>
      </c>
      <c r="F77" s="4">
        <f>'Regions By Outlet Data'!E81</f>
        <v>-9.8311409513729894E-2</v>
      </c>
      <c r="G77" s="11">
        <f>'Regions By Outlet Data'!F81</f>
        <v>22323212.752312511</v>
      </c>
      <c r="H77" s="3">
        <f>'Regions By Outlet Data'!G81</f>
        <v>-1587199.7882715873</v>
      </c>
      <c r="I77" s="13">
        <f>'Regions By Outlet Data'!H81</f>
        <v>-6.6381112646114737E-2</v>
      </c>
      <c r="J77" s="33">
        <f>'Regions By Outlet Data'!I81</f>
        <v>198.82941439767004</v>
      </c>
      <c r="K77" s="23">
        <f>'Regions By Outlet Data'!J81</f>
        <v>-18.425853377785074</v>
      </c>
    </row>
    <row r="78" spans="2:11">
      <c r="B78" s="377"/>
      <c r="C78" s="28" t="s">
        <v>55</v>
      </c>
      <c r="D78" s="9">
        <f>'Regions By Outlet Data'!C82</f>
        <v>544221.1232200847</v>
      </c>
      <c r="E78" s="2">
        <f>'Regions By Outlet Data'!D82</f>
        <v>-15646.737815039465</v>
      </c>
      <c r="F78" s="4">
        <f>'Regions By Outlet Data'!E82</f>
        <v>-2.7947197730033378E-2</v>
      </c>
      <c r="G78" s="11">
        <f>'Regions By Outlet Data'!F82</f>
        <v>3194112.5975482552</v>
      </c>
      <c r="H78" s="3">
        <f>'Regions By Outlet Data'!G82</f>
        <v>58268.709069035482</v>
      </c>
      <c r="I78" s="13">
        <f>'Regions By Outlet Data'!H82</f>
        <v>1.858150824507207E-2</v>
      </c>
      <c r="J78" s="33">
        <f>'Regions By Outlet Data'!I82</f>
        <v>79.873524512415798</v>
      </c>
      <c r="K78" s="23">
        <f>'Regions By Outlet Data'!J82</f>
        <v>-1.0843781379649897</v>
      </c>
    </row>
    <row r="79" spans="2:11">
      <c r="B79" s="377"/>
      <c r="C79" s="28" t="s">
        <v>56</v>
      </c>
      <c r="D79" s="9">
        <f>'Regions By Outlet Data'!C83</f>
        <v>627170.89290086867</v>
      </c>
      <c r="E79" s="2">
        <f>'Regions By Outlet Data'!D83</f>
        <v>65595.837373680319</v>
      </c>
      <c r="F79" s="4">
        <f>'Regions By Outlet Data'!E83</f>
        <v>0.11680689291318519</v>
      </c>
      <c r="G79" s="11">
        <f>'Regions By Outlet Data'!F83</f>
        <v>3820991.2100829603</v>
      </c>
      <c r="H79" s="3">
        <f>'Regions By Outlet Data'!G83</f>
        <v>435934.57168043265</v>
      </c>
      <c r="I79" s="13">
        <f>'Regions By Outlet Data'!H83</f>
        <v>0.12878206135013398</v>
      </c>
      <c r="J79" s="33">
        <f>'Regions By Outlet Data'!I83</f>
        <v>47.958828577428243</v>
      </c>
      <c r="K79" s="23">
        <f>'Regions By Outlet Data'!J83</f>
        <v>5.6494411552802646</v>
      </c>
    </row>
    <row r="80" spans="2:11">
      <c r="B80" s="377"/>
      <c r="C80" s="28" t="s">
        <v>57</v>
      </c>
      <c r="D80" s="9">
        <f>'Regions By Outlet Data'!C84</f>
        <v>1484539.5698929895</v>
      </c>
      <c r="E80" s="2">
        <f>'Regions By Outlet Data'!D84</f>
        <v>158416.58152565151</v>
      </c>
      <c r="F80" s="4">
        <f>'Regions By Outlet Data'!E84</f>
        <v>0.11945843855756302</v>
      </c>
      <c r="G80" s="11">
        <f>'Regions By Outlet Data'!F84</f>
        <v>8472881.1171449833</v>
      </c>
      <c r="H80" s="3">
        <f>'Regions By Outlet Data'!G84</f>
        <v>1210585.7304543229</v>
      </c>
      <c r="I80" s="13">
        <f>'Regions By Outlet Data'!H84</f>
        <v>0.16669464212002702</v>
      </c>
      <c r="J80" s="33">
        <f>'Regions By Outlet Data'!I84</f>
        <v>102.02210242867902</v>
      </c>
      <c r="K80" s="23">
        <f>'Regions By Outlet Data'!J84</f>
        <v>12.231155601262799</v>
      </c>
    </row>
    <row r="81" spans="2:11" ht="15" thickBot="1">
      <c r="B81" s="378"/>
      <c r="C81" s="29" t="s">
        <v>58</v>
      </c>
      <c r="D81" s="164">
        <f>'Regions By Outlet Data'!C85</f>
        <v>1027282.1876059797</v>
      </c>
      <c r="E81" s="165">
        <f>'Regions By Outlet Data'!D85</f>
        <v>-13828.215967952972</v>
      </c>
      <c r="F81" s="166">
        <f>'Regions By Outlet Data'!E85</f>
        <v>-1.3282180180395235E-2</v>
      </c>
      <c r="G81" s="167">
        <f>'Regions By Outlet Data'!F85</f>
        <v>6214626.8655908862</v>
      </c>
      <c r="H81" s="168">
        <f>'Regions By Outlet Data'!G85</f>
        <v>19027.609141184017</v>
      </c>
      <c r="I81" s="169">
        <f>'Regions By Outlet Data'!H85</f>
        <v>3.0711491098098414E-3</v>
      </c>
      <c r="J81" s="170">
        <f>'Regions By Outlet Data'!I85</f>
        <v>87.255496141668885</v>
      </c>
      <c r="K81" s="171">
        <f>'Regions By Outlet Data'!J85</f>
        <v>0.12983688416689176</v>
      </c>
    </row>
    <row r="82" spans="2:11">
      <c r="B82" s="376" t="str">
        <f>'HOME PAGE'!H7</f>
        <v>YTD Ending 01-26-2025</v>
      </c>
      <c r="C82" s="27" t="s">
        <v>51</v>
      </c>
      <c r="D82" s="8">
        <f>'Regions By Outlet Data'!C123</f>
        <v>1275638.9788401995</v>
      </c>
      <c r="E82" s="5">
        <f>'Regions By Outlet Data'!D123</f>
        <v>61212.167195802554</v>
      </c>
      <c r="F82" s="7">
        <f>'Regions By Outlet Data'!E123</f>
        <v>5.0404163189478747E-2</v>
      </c>
      <c r="G82" s="10">
        <f>'Regions By Outlet Data'!F123</f>
        <v>8048249.0990971876</v>
      </c>
      <c r="H82" s="6">
        <f>'Regions By Outlet Data'!G123</f>
        <v>595023.93995828368</v>
      </c>
      <c r="I82" s="12">
        <f>'Regions By Outlet Data'!H123</f>
        <v>7.98344243268546E-2</v>
      </c>
      <c r="J82" s="32">
        <f>'Regions By Outlet Data'!I123</f>
        <v>103.32576519634087</v>
      </c>
      <c r="K82" s="22">
        <f>'Regions By Outlet Data'!J123</f>
        <v>5.7692228339250704</v>
      </c>
    </row>
    <row r="83" spans="2:11">
      <c r="B83" s="377"/>
      <c r="C83" s="28" t="s">
        <v>52</v>
      </c>
      <c r="D83" s="9">
        <f>'Regions By Outlet Data'!C124</f>
        <v>754875.06616212311</v>
      </c>
      <c r="E83" s="2">
        <f>'Regions By Outlet Data'!D124</f>
        <v>14850.680686554871</v>
      </c>
      <c r="F83" s="4">
        <f>'Regions By Outlet Data'!E124</f>
        <v>2.0067826112258789E-2</v>
      </c>
      <c r="G83" s="11">
        <f>'Regions By Outlet Data'!F124</f>
        <v>4399372.8097639326</v>
      </c>
      <c r="H83" s="3">
        <f>'Regions By Outlet Data'!G124</f>
        <v>-366.99331364408135</v>
      </c>
      <c r="I83" s="13">
        <f>'Regions By Outlet Data'!H124</f>
        <v>-8.3412503936567558E-5</v>
      </c>
      <c r="J83" s="33">
        <f>'Regions By Outlet Data'!I124</f>
        <v>50.887620313797413</v>
      </c>
      <c r="K83" s="23">
        <f>'Regions By Outlet Data'!J124</f>
        <v>2.1623150967467026</v>
      </c>
    </row>
    <row r="84" spans="2:11">
      <c r="B84" s="377"/>
      <c r="C84" s="28" t="s">
        <v>53</v>
      </c>
      <c r="D84" s="9">
        <f>'Regions By Outlet Data'!C125</f>
        <v>1113013.9635278638</v>
      </c>
      <c r="E84" s="2">
        <f>'Regions By Outlet Data'!D125</f>
        <v>-47264.209361777874</v>
      </c>
      <c r="F84" s="4">
        <f>'Regions By Outlet Data'!E125</f>
        <v>-4.0735239588337357E-2</v>
      </c>
      <c r="G84" s="11">
        <f>'Regions By Outlet Data'!F125</f>
        <v>6672198.8902542321</v>
      </c>
      <c r="H84" s="3">
        <f>'Regions By Outlet Data'!G125</f>
        <v>40359.635883159935</v>
      </c>
      <c r="I84" s="13">
        <f>'Regions By Outlet Data'!H125</f>
        <v>6.0857379582230885E-3</v>
      </c>
      <c r="J84" s="33">
        <f>'Regions By Outlet Data'!I125</f>
        <v>87.319272288780823</v>
      </c>
      <c r="K84" s="23">
        <f>'Regions By Outlet Data'!J125</f>
        <v>-1.800527850205583</v>
      </c>
    </row>
    <row r="85" spans="2:11">
      <c r="B85" s="377"/>
      <c r="C85" s="28" t="s">
        <v>54</v>
      </c>
      <c r="D85" s="9">
        <f>'Regions By Outlet Data'!C126</f>
        <v>3605938.1304119299</v>
      </c>
      <c r="E85" s="2">
        <f>'Regions By Outlet Data'!D126</f>
        <v>-399603.26609855751</v>
      </c>
      <c r="F85" s="4">
        <f>'Regions By Outlet Data'!E126</f>
        <v>-9.9762610479242675E-2</v>
      </c>
      <c r="G85" s="11">
        <f>'Regions By Outlet Data'!F126</f>
        <v>22422668.011351291</v>
      </c>
      <c r="H85" s="3">
        <f>'Regions By Outlet Data'!G126</f>
        <v>-1621541.380067762</v>
      </c>
      <c r="I85" s="13">
        <f>'Regions By Outlet Data'!H126</f>
        <v>-6.7439995787362469E-2</v>
      </c>
      <c r="J85" s="33">
        <f>'Regions By Outlet Data'!I126</f>
        <v>200.02082598980081</v>
      </c>
      <c r="K85" s="23">
        <f>'Regions By Outlet Data'!J126</f>
        <v>-19.043528343375243</v>
      </c>
    </row>
    <row r="86" spans="2:11">
      <c r="B86" s="377"/>
      <c r="C86" s="28" t="s">
        <v>55</v>
      </c>
      <c r="D86" s="9">
        <f>'Regions By Outlet Data'!C127</f>
        <v>543168.77974855341</v>
      </c>
      <c r="E86" s="2">
        <f>'Regions By Outlet Data'!D127</f>
        <v>-20372.355496248463</v>
      </c>
      <c r="F86" s="4">
        <f>'Regions By Outlet Data'!E127</f>
        <v>-3.6150609462428554E-2</v>
      </c>
      <c r="G86" s="11">
        <f>'Regions By Outlet Data'!F127</f>
        <v>3180631.5482994514</v>
      </c>
      <c r="H86" s="3">
        <f>'Regions By Outlet Data'!G127</f>
        <v>35763.765960644465</v>
      </c>
      <c r="I86" s="13">
        <f>'Regions By Outlet Data'!H127</f>
        <v>1.1372104786563494E-2</v>
      </c>
      <c r="J86" s="33">
        <f>'Regions By Outlet Data'!I127</f>
        <v>79.671169651470507</v>
      </c>
      <c r="K86" s="23">
        <f>'Regions By Outlet Data'!J127</f>
        <v>-0.84913253722537263</v>
      </c>
    </row>
    <row r="87" spans="2:11">
      <c r="B87" s="377"/>
      <c r="C87" s="28" t="s">
        <v>56</v>
      </c>
      <c r="D87" s="9">
        <f>'Regions By Outlet Data'!C128</f>
        <v>618279.15777074068</v>
      </c>
      <c r="E87" s="2">
        <f>'Regions By Outlet Data'!D128</f>
        <v>63918.961142523796</v>
      </c>
      <c r="F87" s="4">
        <f>'Regions By Outlet Data'!E128</f>
        <v>0.11530221962416831</v>
      </c>
      <c r="G87" s="11">
        <f>'Regions By Outlet Data'!F128</f>
        <v>3762012.6600428708</v>
      </c>
      <c r="H87" s="3">
        <f>'Regions By Outlet Data'!G128</f>
        <v>408542.42286703316</v>
      </c>
      <c r="I87" s="13">
        <f>'Regions By Outlet Data'!H128</f>
        <v>0.12182676271821984</v>
      </c>
      <c r="J87" s="33">
        <f>'Regions By Outlet Data'!I128</f>
        <v>47.250479274923265</v>
      </c>
      <c r="K87" s="23">
        <f>'Regions By Outlet Data'!J128</f>
        <v>5.6323099481776637</v>
      </c>
    </row>
    <row r="88" spans="2:11">
      <c r="B88" s="377"/>
      <c r="C88" s="28" t="s">
        <v>57</v>
      </c>
      <c r="D88" s="9">
        <f>'Regions By Outlet Data'!C129</f>
        <v>1481528.4614810366</v>
      </c>
      <c r="E88" s="2">
        <f>'Regions By Outlet Data'!D129</f>
        <v>168863.26466398709</v>
      </c>
      <c r="F88" s="4">
        <f>'Regions By Outlet Data'!E129</f>
        <v>0.12864153408915444</v>
      </c>
      <c r="G88" s="11">
        <f>'Regions By Outlet Data'!F129</f>
        <v>8407491.5204669535</v>
      </c>
      <c r="H88" s="3">
        <f>'Regions By Outlet Data'!G129</f>
        <v>1208557.2975045554</v>
      </c>
      <c r="I88" s="13">
        <f>'Regions By Outlet Data'!H129</f>
        <v>0.16788003058141959</v>
      </c>
      <c r="J88" s="33">
        <f>'Regions By Outlet Data'!I129</f>
        <v>101.75398563852525</v>
      </c>
      <c r="K88" s="23">
        <f>'Regions By Outlet Data'!J129</f>
        <v>12.555451591575704</v>
      </c>
    </row>
    <row r="89" spans="2:11" ht="15" thickBot="1">
      <c r="B89" s="378"/>
      <c r="C89" s="29" t="s">
        <v>58</v>
      </c>
      <c r="D89" s="164">
        <f>'Regions By Outlet Data'!C130</f>
        <v>1027285.6494910654</v>
      </c>
      <c r="E89" s="165">
        <f>'Regions By Outlet Data'!D130</f>
        <v>-16893.169574742904</v>
      </c>
      <c r="F89" s="166">
        <f>'Regions By Outlet Data'!E130</f>
        <v>-1.6178425827346944E-2</v>
      </c>
      <c r="G89" s="167">
        <f>'Regions By Outlet Data'!F130</f>
        <v>6187072.7306451248</v>
      </c>
      <c r="H89" s="168">
        <f>'Regions By Outlet Data'!G130</f>
        <v>-27385.923612643965</v>
      </c>
      <c r="I89" s="169">
        <f>'Regions By Outlet Data'!H130</f>
        <v>-4.4068075976144436E-3</v>
      </c>
      <c r="J89" s="170">
        <f>'Regions By Outlet Data'!I130</f>
        <v>87.203355210225922</v>
      </c>
      <c r="K89" s="171">
        <f>'Regions By Outlet Data'!J130</f>
        <v>5.6812844415361496E-3</v>
      </c>
    </row>
  </sheetData>
  <mergeCells count="45">
    <mergeCell ref="M35:M39"/>
    <mergeCell ref="M40:M44"/>
    <mergeCell ref="M45:M49"/>
    <mergeCell ref="C33:C34"/>
    <mergeCell ref="D33:F33"/>
    <mergeCell ref="G33:I33"/>
    <mergeCell ref="B82:B89"/>
    <mergeCell ref="C64:C65"/>
    <mergeCell ref="D64:F64"/>
    <mergeCell ref="J64:K64"/>
    <mergeCell ref="B62:K62"/>
    <mergeCell ref="B63:K63"/>
    <mergeCell ref="B43:B50"/>
    <mergeCell ref="B74:B81"/>
    <mergeCell ref="G64:I64"/>
    <mergeCell ref="B35:B42"/>
    <mergeCell ref="B51:B58"/>
    <mergeCell ref="B66:B7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</mergeCells>
  <conditionalFormatting sqref="A31:B32">
    <cfRule type="cellIs" dxfId="78" priority="20" operator="lessThan">
      <formula>0</formula>
    </cfRule>
  </conditionalFormatting>
  <conditionalFormatting sqref="A35:K58">
    <cfRule type="cellIs" dxfId="77" priority="4" operator="lessThan">
      <formula>0</formula>
    </cfRule>
  </conditionalFormatting>
  <conditionalFormatting sqref="A1:XFD1 L2:M3 A2:A29 W2:XFD29 A30:XFD30 W31:XFD1048576 A33:V34 L35:N35 O35:V49 N36:N39 L36:L58 M40:N40 N41:N44 M45:N45 N46:N49 A59:L59 M59:V61 A60:A100 L60:L100 M90:V1048576 A101:L1048576">
    <cfRule type="cellIs" dxfId="76" priority="24" operator="lessThan">
      <formula>0</formula>
    </cfRule>
  </conditionalFormatting>
  <conditionalFormatting sqref="B2:B3">
    <cfRule type="cellIs" dxfId="75" priority="17" operator="lessThan">
      <formula>0</formula>
    </cfRule>
  </conditionalFormatting>
  <conditionalFormatting sqref="B62:B63">
    <cfRule type="cellIs" dxfId="74" priority="18" operator="lessThan">
      <formula>0</formula>
    </cfRule>
  </conditionalFormatting>
  <conditionalFormatting sqref="B64:K89">
    <cfRule type="cellIs" dxfId="73" priority="5" operator="lessThan">
      <formula>0</formula>
    </cfRule>
  </conditionalFormatting>
  <conditionalFormatting sqref="B4:V29">
    <cfRule type="cellIs" dxfId="72" priority="1" operator="lessThan">
      <formula>0</formula>
    </cfRule>
  </conditionalFormatting>
  <conditionalFormatting sqref="L31:M32">
    <cfRule type="cellIs" dxfId="71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/>
  </sheetViews>
  <sheetFormatPr defaultColWidth="9.1796875" defaultRowHeight="14.5"/>
  <cols>
    <col min="1" max="1" width="3.7265625" customWidth="1"/>
    <col min="2" max="2" width="42.90625" bestFit="1" customWidth="1"/>
    <col min="3" max="3" width="10.36328125" bestFit="1" customWidth="1"/>
    <col min="4" max="4" width="10.08984375" bestFit="1" customWidth="1"/>
    <col min="5" max="5" width="12" style="21" bestFit="1" customWidth="1"/>
    <col min="6" max="6" width="12.1796875" bestFit="1" customWidth="1"/>
    <col min="7" max="7" width="10.36328125" bestFit="1" customWidth="1"/>
    <col min="8" max="8" width="12" style="21" bestFit="1" customWidth="1"/>
    <col min="9" max="9" width="3.7265625" customWidth="1"/>
    <col min="10" max="10" width="40.54296875" bestFit="1" customWidth="1"/>
    <col min="11" max="12" width="10.08984375" bestFit="1" customWidth="1"/>
    <col min="13" max="13" width="12" bestFit="1" customWidth="1"/>
    <col min="14" max="14" width="11.36328125" bestFit="1" customWidth="1"/>
    <col min="15" max="15" width="10.08984375" bestFit="1" customWidth="1"/>
    <col min="16" max="16" width="12" bestFit="1" customWidth="1"/>
  </cols>
  <sheetData>
    <row r="2" spans="2:16" ht="23.5">
      <c r="B2" s="379" t="s">
        <v>136</v>
      </c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</row>
    <row r="3" spans="2:16" ht="15" thickBot="1">
      <c r="B3" s="380" t="str">
        <f>'HOME PAGE'!H5</f>
        <v>4 WEEKS  ENDING 01-26-2025</v>
      </c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380"/>
    </row>
    <row r="4" spans="2:16" ht="15" thickBot="1">
      <c r="B4" s="385" t="s">
        <v>389</v>
      </c>
      <c r="C4" s="364" t="s">
        <v>109</v>
      </c>
      <c r="D4" s="369"/>
      <c r="E4" s="365"/>
      <c r="F4" s="382" t="s">
        <v>23</v>
      </c>
      <c r="G4" s="383"/>
      <c r="H4" s="384"/>
      <c r="I4" s="34"/>
      <c r="J4" s="381" t="s">
        <v>390</v>
      </c>
      <c r="K4" s="364" t="s">
        <v>109</v>
      </c>
      <c r="L4" s="369"/>
      <c r="M4" s="365"/>
      <c r="N4" s="382" t="s">
        <v>23</v>
      </c>
      <c r="O4" s="383"/>
      <c r="P4" s="384"/>
    </row>
    <row r="5" spans="2:16" ht="15" thickBot="1">
      <c r="B5" s="386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81"/>
      <c r="K5" s="37" t="s">
        <v>20</v>
      </c>
      <c r="L5" s="37" t="s">
        <v>26</v>
      </c>
      <c r="M5" s="37" t="s">
        <v>27</v>
      </c>
      <c r="N5" s="37" t="s">
        <v>20</v>
      </c>
      <c r="O5" s="37" t="s">
        <v>26</v>
      </c>
      <c r="P5" s="37" t="s">
        <v>27</v>
      </c>
    </row>
    <row r="6" spans="2:16" ht="15" thickBot="1">
      <c r="B6" s="269" t="s">
        <v>391</v>
      </c>
      <c r="C6" s="270">
        <f>'Region and Market Data'!C4</f>
        <v>48447030.965391576</v>
      </c>
      <c r="D6" s="293">
        <f>'Region and Market Data'!D4</f>
        <v>4058477.2667031065</v>
      </c>
      <c r="E6" s="294">
        <f>'Region and Market Data'!E4</f>
        <v>9.1430716446682075E-2</v>
      </c>
      <c r="F6" s="295">
        <f>'Region and Market Data'!F4</f>
        <v>132870028.65505457</v>
      </c>
      <c r="G6" s="295">
        <f>'Region and Market Data'!G4</f>
        <v>16152587.593632609</v>
      </c>
      <c r="H6" s="296">
        <f>'Region and Market Data'!H4</f>
        <v>0.1383905219883324</v>
      </c>
      <c r="I6" s="36"/>
      <c r="J6" s="269" t="s">
        <v>392</v>
      </c>
      <c r="K6" s="270">
        <f>'Region and Market Data'!C40</f>
        <v>63566488.728444822</v>
      </c>
      <c r="L6" s="293">
        <f>'Region and Market Data'!D40</f>
        <v>3876773.0496028885</v>
      </c>
      <c r="M6" s="294">
        <f>'Region and Market Data'!E40</f>
        <v>6.4948760527889046E-2</v>
      </c>
      <c r="N6" s="295">
        <f>'Region and Market Data'!F40</f>
        <v>192728360.78907752</v>
      </c>
      <c r="O6" s="295">
        <f>'Region and Market Data'!G40</f>
        <v>16685544.678838491</v>
      </c>
      <c r="P6" s="296">
        <f>'Region and Market Data'!H40</f>
        <v>9.4781173395851084E-2</v>
      </c>
    </row>
    <row r="7" spans="2:16">
      <c r="B7" s="87" t="s">
        <v>228</v>
      </c>
      <c r="C7" s="82">
        <f>'Region and Market Data'!C5</f>
        <v>9285968.1675715111</v>
      </c>
      <c r="D7" s="69">
        <f>'Region and Market Data'!D5</f>
        <v>612828.48723479547</v>
      </c>
      <c r="E7" s="84">
        <f>'Region and Market Data'!E5</f>
        <v>7.0658205658115689E-2</v>
      </c>
      <c r="F7" s="85">
        <f>'Region and Market Data'!F5</f>
        <v>26458868.348392814</v>
      </c>
      <c r="G7" s="85">
        <f>'Region and Market Data'!G5</f>
        <v>2966752.8908723295</v>
      </c>
      <c r="H7" s="86">
        <f>'Region and Market Data'!H5</f>
        <v>0.12628717478581047</v>
      </c>
      <c r="I7" s="34"/>
      <c r="J7" s="87" t="s">
        <v>264</v>
      </c>
      <c r="K7" s="82">
        <f>'Region and Market Data'!C41</f>
        <v>1409064.1412703462</v>
      </c>
      <c r="L7" s="69">
        <f>'Region and Market Data'!D41</f>
        <v>88865.028707546648</v>
      </c>
      <c r="M7" s="84">
        <f>'Region and Market Data'!E41</f>
        <v>6.7311837935597377E-2</v>
      </c>
      <c r="N7" s="85">
        <f>'Region and Market Data'!F41</f>
        <v>4193034.1979796696</v>
      </c>
      <c r="O7" s="85">
        <f>'Region and Market Data'!G41</f>
        <v>330233.1635169927</v>
      </c>
      <c r="P7" s="86">
        <f>'Region and Market Data'!H41</f>
        <v>8.5490596220400145E-2</v>
      </c>
    </row>
    <row r="8" spans="2:16">
      <c r="B8" s="87" t="s">
        <v>229</v>
      </c>
      <c r="C8" s="82">
        <f>'Region and Market Data'!C6</f>
        <v>3403252.0706966775</v>
      </c>
      <c r="D8" s="69">
        <f>'Region and Market Data'!D6</f>
        <v>367121.18065397255</v>
      </c>
      <c r="E8" s="84">
        <f>'Region and Market Data'!E6</f>
        <v>0.12091744195152561</v>
      </c>
      <c r="F8" s="85">
        <f>'Region and Market Data'!F6</f>
        <v>9446557.6003598981</v>
      </c>
      <c r="G8" s="85">
        <f>'Region and Market Data'!G6</f>
        <v>1314876.938700363</v>
      </c>
      <c r="H8" s="86">
        <f>'Region and Market Data'!H6</f>
        <v>0.16169805399515277</v>
      </c>
      <c r="I8" s="34"/>
      <c r="J8" s="87" t="s">
        <v>265</v>
      </c>
      <c r="K8" s="82">
        <f>'Region and Market Data'!C42</f>
        <v>8091375.4266585615</v>
      </c>
      <c r="L8" s="69">
        <f>'Region and Market Data'!D42</f>
        <v>484720.7851461703</v>
      </c>
      <c r="M8" s="84">
        <f>'Region and Market Data'!E42</f>
        <v>6.372325391254989E-2</v>
      </c>
      <c r="N8" s="85">
        <f>'Region and Market Data'!F42</f>
        <v>25006706.778913513</v>
      </c>
      <c r="O8" s="85">
        <f>'Region and Market Data'!G42</f>
        <v>1755123.3933307827</v>
      </c>
      <c r="P8" s="86">
        <f>'Region and Market Data'!H42</f>
        <v>7.5484037548129143E-2</v>
      </c>
    </row>
    <row r="9" spans="2:16">
      <c r="B9" s="87" t="s">
        <v>230</v>
      </c>
      <c r="C9" s="82">
        <f>'Region and Market Data'!C7</f>
        <v>2126527.0169952507</v>
      </c>
      <c r="D9" s="69">
        <f>'Region and Market Data'!D7</f>
        <v>149892.61137298844</v>
      </c>
      <c r="E9" s="84">
        <f>'Region and Market Data'!E7</f>
        <v>7.5832238347485856E-2</v>
      </c>
      <c r="F9" s="85">
        <f>'Region and Market Data'!F7</f>
        <v>6027297.3103067577</v>
      </c>
      <c r="G9" s="85">
        <f>'Region and Market Data'!G7</f>
        <v>677380.43998910859</v>
      </c>
      <c r="H9" s="86">
        <f>'Region and Market Data'!H7</f>
        <v>0.12661513373176758</v>
      </c>
      <c r="I9" s="34"/>
      <c r="J9" s="87" t="s">
        <v>266</v>
      </c>
      <c r="K9" s="82">
        <f>'Region and Market Data'!C43</f>
        <v>3082741.3651637309</v>
      </c>
      <c r="L9" s="69">
        <f>'Region and Market Data'!D43</f>
        <v>211449.02433291916</v>
      </c>
      <c r="M9" s="84">
        <f>'Region and Market Data'!E43</f>
        <v>7.364245755335945E-2</v>
      </c>
      <c r="N9" s="85">
        <f>'Region and Market Data'!F43</f>
        <v>8616134.1359617654</v>
      </c>
      <c r="O9" s="85">
        <f>'Region and Market Data'!G43</f>
        <v>862428.26899338607</v>
      </c>
      <c r="P9" s="86">
        <f>'Region and Market Data'!H43</f>
        <v>0.11122788042133804</v>
      </c>
    </row>
    <row r="10" spans="2:16">
      <c r="B10" s="87" t="s">
        <v>231</v>
      </c>
      <c r="C10" s="82">
        <f>'Region and Market Data'!C8</f>
        <v>2535940.3813666943</v>
      </c>
      <c r="D10" s="69">
        <f>'Region and Market Data'!D8</f>
        <v>263796.54646739969</v>
      </c>
      <c r="E10" s="84">
        <f>'Region and Market Data'!E8</f>
        <v>0.11610028485678664</v>
      </c>
      <c r="F10" s="85">
        <f>'Region and Market Data'!F8</f>
        <v>6980270.2535276739</v>
      </c>
      <c r="G10" s="85">
        <f>'Region and Market Data'!G8</f>
        <v>947522.47253062483</v>
      </c>
      <c r="H10" s="86">
        <f>'Region and Market Data'!H8</f>
        <v>0.15706316705553122</v>
      </c>
      <c r="I10" s="34"/>
      <c r="J10" s="87" t="s">
        <v>267</v>
      </c>
      <c r="K10" s="82">
        <f>'Region and Market Data'!C44</f>
        <v>4942103.7989272773</v>
      </c>
      <c r="L10" s="69">
        <f>'Region and Market Data'!D44</f>
        <v>324398.31208853424</v>
      </c>
      <c r="M10" s="84">
        <f>'Region and Market Data'!E44</f>
        <v>7.0250974864708327E-2</v>
      </c>
      <c r="N10" s="85">
        <f>'Region and Market Data'!F44</f>
        <v>14069011.289781032</v>
      </c>
      <c r="O10" s="85">
        <f>'Region and Market Data'!G44</f>
        <v>1401737.7466641329</v>
      </c>
      <c r="P10" s="86">
        <f>'Region and Market Data'!H44</f>
        <v>0.11065820453729797</v>
      </c>
    </row>
    <row r="11" spans="2:16">
      <c r="B11" s="87" t="s">
        <v>232</v>
      </c>
      <c r="C11" s="82">
        <f>'Region and Market Data'!C9</f>
        <v>5043942.2902058968</v>
      </c>
      <c r="D11" s="69">
        <f>'Region and Market Data'!D9</f>
        <v>453869.52070682589</v>
      </c>
      <c r="E11" s="84">
        <f>'Region and Market Data'!E9</f>
        <v>9.8880680873466437E-2</v>
      </c>
      <c r="F11" s="85">
        <f>'Region and Market Data'!F9</f>
        <v>14217247.590681564</v>
      </c>
      <c r="G11" s="85">
        <f>'Region and Market Data'!G9</f>
        <v>1715025.5041464679</v>
      </c>
      <c r="H11" s="86">
        <f>'Region and Market Data'!H9</f>
        <v>0.13717765468216661</v>
      </c>
      <c r="I11" s="34"/>
      <c r="J11" s="87" t="s">
        <v>268</v>
      </c>
      <c r="K11" s="82">
        <f>'Region and Market Data'!C45</f>
        <v>4131098.8045142125</v>
      </c>
      <c r="L11" s="69">
        <f>'Region and Market Data'!D45</f>
        <v>263395.18432594417</v>
      </c>
      <c r="M11" s="84">
        <f>'Region and Market Data'!E45</f>
        <v>6.8101181008570363E-2</v>
      </c>
      <c r="N11" s="85">
        <f>'Region and Market Data'!F45</f>
        <v>12586352.561727744</v>
      </c>
      <c r="O11" s="85">
        <f>'Region and Market Data'!G45</f>
        <v>1065764.395763956</v>
      </c>
      <c r="P11" s="86">
        <f>'Region and Market Data'!H45</f>
        <v>9.2509547291398764E-2</v>
      </c>
    </row>
    <row r="12" spans="2:16">
      <c r="B12" s="87" t="s">
        <v>233</v>
      </c>
      <c r="C12" s="82">
        <f>'Region and Market Data'!C10</f>
        <v>2169869.7660796763</v>
      </c>
      <c r="D12" s="69">
        <f>'Region and Market Data'!D10</f>
        <v>169720.43208754761</v>
      </c>
      <c r="E12" s="84">
        <f>'Region and Market Data'!E10</f>
        <v>8.4853880259430428E-2</v>
      </c>
      <c r="F12" s="85">
        <f>'Region and Market Data'!F10</f>
        <v>5978735.1261936333</v>
      </c>
      <c r="G12" s="85">
        <f>'Region and Market Data'!G10</f>
        <v>734734.35774177965</v>
      </c>
      <c r="H12" s="86">
        <f>'Region and Market Data'!H10</f>
        <v>0.14010950611639397</v>
      </c>
      <c r="I12" s="34"/>
      <c r="J12" s="87" t="s">
        <v>269</v>
      </c>
      <c r="K12" s="82">
        <f>'Region and Market Data'!C46</f>
        <v>5220621.6311574755</v>
      </c>
      <c r="L12" s="69">
        <f>'Region and Market Data'!D46</f>
        <v>444324.07427320536</v>
      </c>
      <c r="M12" s="84">
        <f>'Region and Market Data'!E46</f>
        <v>9.3026883057732268E-2</v>
      </c>
      <c r="N12" s="85">
        <f>'Region and Market Data'!F46</f>
        <v>15403308.13835834</v>
      </c>
      <c r="O12" s="85">
        <f>'Region and Market Data'!G46</f>
        <v>1620755.9494429026</v>
      </c>
      <c r="P12" s="86">
        <f>'Region and Market Data'!H46</f>
        <v>0.11759476236530336</v>
      </c>
    </row>
    <row r="13" spans="2:16">
      <c r="B13" s="87" t="s">
        <v>234</v>
      </c>
      <c r="C13" s="82">
        <f>'Region and Market Data'!C11</f>
        <v>994173.45929177233</v>
      </c>
      <c r="D13" s="69">
        <f>'Region and Market Data'!D11</f>
        <v>78316.80353036942</v>
      </c>
      <c r="E13" s="84">
        <f>'Region and Market Data'!E11</f>
        <v>8.551207553900482E-2</v>
      </c>
      <c r="F13" s="85">
        <f>'Region and Market Data'!F11</f>
        <v>2570473.1326290364</v>
      </c>
      <c r="G13" s="85">
        <f>'Region and Market Data'!G11</f>
        <v>288319.14962618612</v>
      </c>
      <c r="H13" s="86">
        <f>'Region and Market Data'!H11</f>
        <v>0.12633641365724882</v>
      </c>
      <c r="I13" s="34"/>
      <c r="J13" s="87" t="s">
        <v>270</v>
      </c>
      <c r="K13" s="82">
        <f>'Region and Market Data'!C47</f>
        <v>18796719.758935325</v>
      </c>
      <c r="L13" s="69">
        <f>'Region and Market Data'!D47</f>
        <v>997352.4553623125</v>
      </c>
      <c r="M13" s="84">
        <f>'Region and Market Data'!E47</f>
        <v>5.6033028497709907E-2</v>
      </c>
      <c r="N13" s="85">
        <f>'Region and Market Data'!F47</f>
        <v>60413596.760014914</v>
      </c>
      <c r="O13" s="85">
        <f>'Region and Market Data'!G47</f>
        <v>4880237.3988379017</v>
      </c>
      <c r="P13" s="86">
        <f>'Region and Market Data'!H47</f>
        <v>8.7879383760991095E-2</v>
      </c>
    </row>
    <row r="14" spans="2:16">
      <c r="B14" s="87" t="s">
        <v>235</v>
      </c>
      <c r="C14" s="82">
        <f>'Region and Market Data'!C12</f>
        <v>2665941.6607794515</v>
      </c>
      <c r="D14" s="69">
        <f>'Region and Market Data'!D12</f>
        <v>275882.64617852168</v>
      </c>
      <c r="E14" s="84">
        <f>'Region and Market Data'!E12</f>
        <v>0.11542921931766026</v>
      </c>
      <c r="F14" s="85">
        <f>'Region and Market Data'!F12</f>
        <v>7273589.9140369603</v>
      </c>
      <c r="G14" s="85">
        <f>'Region and Market Data'!G12</f>
        <v>1040071.0788513897</v>
      </c>
      <c r="H14" s="86">
        <f>'Region and Market Data'!H12</f>
        <v>0.16685135737147844</v>
      </c>
      <c r="I14" s="34"/>
      <c r="J14" s="87" t="s">
        <v>271</v>
      </c>
      <c r="K14" s="82">
        <f>'Region and Market Data'!C48</f>
        <v>7663587.6828097645</v>
      </c>
      <c r="L14" s="69">
        <f>'Region and Market Data'!D48</f>
        <v>408530.15698616393</v>
      </c>
      <c r="M14" s="84">
        <f>'Region and Market Data'!E48</f>
        <v>5.6309706095650461E-2</v>
      </c>
      <c r="N14" s="85">
        <f>'Region and Market Data'!F48</f>
        <v>23041963.423232704</v>
      </c>
      <c r="O14" s="85">
        <f>'Region and Market Data'!G48</f>
        <v>2172368.4252942316</v>
      </c>
      <c r="P14" s="86">
        <f>'Region and Market Data'!H48</f>
        <v>0.10409250517361843</v>
      </c>
    </row>
    <row r="15" spans="2:16">
      <c r="B15" s="87" t="s">
        <v>236</v>
      </c>
      <c r="C15" s="82">
        <f>'Region and Market Data'!C13</f>
        <v>3190960.9124837383</v>
      </c>
      <c r="D15" s="69">
        <f>'Region and Market Data'!D13</f>
        <v>283409.4867636296</v>
      </c>
      <c r="E15" s="84">
        <f>'Region and Market Data'!E13</f>
        <v>9.7473593848280096E-2</v>
      </c>
      <c r="F15" s="85">
        <f>'Region and Market Data'!F13</f>
        <v>8695911.2261808366</v>
      </c>
      <c r="G15" s="85">
        <f>'Region and Market Data'!G13</f>
        <v>1053722.6304975767</v>
      </c>
      <c r="H15" s="86">
        <f>'Region and Market Data'!H13</f>
        <v>0.13788231176246799</v>
      </c>
      <c r="I15" s="34"/>
      <c r="J15" s="87" t="s">
        <v>272</v>
      </c>
      <c r="K15" s="82">
        <f>'Region and Market Data'!C49</f>
        <v>2733074.9025837849</v>
      </c>
      <c r="L15" s="69">
        <f>'Region and Market Data'!D49</f>
        <v>184186.91502768407</v>
      </c>
      <c r="M15" s="84">
        <f>'Region and Market Data'!E49</f>
        <v>7.2261674866412745E-2</v>
      </c>
      <c r="N15" s="85">
        <f>'Region and Market Data'!F49</f>
        <v>7613248.7324424414</v>
      </c>
      <c r="O15" s="85">
        <f>'Region and Market Data'!G49</f>
        <v>802494.6026601363</v>
      </c>
      <c r="P15" s="86">
        <f>'Region and Market Data'!H49</f>
        <v>0.11782756907211783</v>
      </c>
    </row>
    <row r="16" spans="2:16">
      <c r="B16" s="87" t="s">
        <v>237</v>
      </c>
      <c r="C16" s="82">
        <f>'Region and Market Data'!C14</f>
        <v>1768780.1231696452</v>
      </c>
      <c r="D16" s="69">
        <f>'Region and Market Data'!D14</f>
        <v>153054.63371566427</v>
      </c>
      <c r="E16" s="84">
        <f>'Region and Market Data'!E14</f>
        <v>9.4728117316133717E-2</v>
      </c>
      <c r="F16" s="85">
        <f>'Region and Market Data'!F14</f>
        <v>4726393.8455122206</v>
      </c>
      <c r="G16" s="85">
        <f>'Region and Market Data'!G14</f>
        <v>572877.69256282831</v>
      </c>
      <c r="H16" s="86">
        <f>'Region and Market Data'!H14</f>
        <v>0.13792595754226947</v>
      </c>
      <c r="I16" s="34"/>
      <c r="J16" s="87" t="s">
        <v>273</v>
      </c>
      <c r="K16" s="82">
        <f>'Region and Market Data'!C50</f>
        <v>1081491.8812227705</v>
      </c>
      <c r="L16" s="69">
        <f>'Region and Market Data'!D50</f>
        <v>72275.26249669597</v>
      </c>
      <c r="M16" s="84">
        <f>'Region and Market Data'!E50</f>
        <v>7.161521238911861E-2</v>
      </c>
      <c r="N16" s="85">
        <f>'Region and Market Data'!F50</f>
        <v>3316897.6479666536</v>
      </c>
      <c r="O16" s="85">
        <f>'Region and Market Data'!G50</f>
        <v>217304.80682287691</v>
      </c>
      <c r="P16" s="86">
        <f>'Region and Market Data'!H50</f>
        <v>7.0107532814758192E-2</v>
      </c>
    </row>
    <row r="17" spans="2:16" ht="15" thickBot="1">
      <c r="B17" s="88" t="s">
        <v>238</v>
      </c>
      <c r="C17" s="89">
        <f>'Region and Market Data'!C15</f>
        <v>1959944.1123750792</v>
      </c>
      <c r="D17" s="90">
        <f>'Region and Market Data'!D15</f>
        <v>169446.42333558435</v>
      </c>
      <c r="E17" s="91">
        <f>'Region and Market Data'!E15</f>
        <v>9.4636493737382699E-2</v>
      </c>
      <c r="F17" s="92">
        <f>'Region and Market Data'!F15</f>
        <v>5128013.0886835661</v>
      </c>
      <c r="G17" s="92">
        <f>'Region and Market Data'!G15</f>
        <v>658834.54789177701</v>
      </c>
      <c r="H17" s="93">
        <f>'Region and Market Data'!H15</f>
        <v>0.14741737030157975</v>
      </c>
      <c r="I17" s="34"/>
      <c r="J17" s="88" t="s">
        <v>274</v>
      </c>
      <c r="K17" s="89">
        <f>'Region and Market Data'!C51</f>
        <v>1369222.6581487758</v>
      </c>
      <c r="L17" s="90">
        <f>'Region and Market Data'!D51</f>
        <v>74626.800884819822</v>
      </c>
      <c r="M17" s="91">
        <f>'Region and Market Data'!E51</f>
        <v>5.7644863040531201E-2</v>
      </c>
      <c r="N17" s="92">
        <f>'Region and Market Data'!F51</f>
        <v>3832126.5618331493</v>
      </c>
      <c r="O17" s="92">
        <f>'Region and Market Data'!G51</f>
        <v>304002.73458384629</v>
      </c>
      <c r="P17" s="93">
        <f>'Region and Market Data'!H51</f>
        <v>8.61655512870311E-2</v>
      </c>
    </row>
    <row r="18" spans="2:16">
      <c r="B18" s="34"/>
      <c r="C18" s="34"/>
      <c r="D18" s="38"/>
      <c r="E18" s="38"/>
      <c r="F18" s="34"/>
      <c r="G18" s="38"/>
      <c r="H18" s="38"/>
      <c r="I18" s="34"/>
      <c r="J18" s="34"/>
      <c r="K18" s="34"/>
      <c r="L18" s="38"/>
      <c r="M18" s="34"/>
      <c r="N18" s="34"/>
      <c r="O18" s="38"/>
      <c r="P18" s="34"/>
    </row>
    <row r="19" spans="2:16" ht="15" thickBot="1">
      <c r="B19" s="39"/>
      <c r="C19" s="40"/>
      <c r="D19" s="41"/>
      <c r="E19" s="41"/>
      <c r="F19" s="42"/>
      <c r="G19" s="43"/>
      <c r="H19" s="43"/>
      <c r="I19" s="34"/>
      <c r="J19" s="34"/>
      <c r="K19" s="34"/>
      <c r="L19" s="38"/>
      <c r="M19" s="34"/>
      <c r="N19" s="34"/>
      <c r="O19" s="38"/>
      <c r="P19" s="34"/>
    </row>
    <row r="20" spans="2:16" ht="15" thickBot="1">
      <c r="B20" s="381" t="s">
        <v>393</v>
      </c>
      <c r="C20" s="364" t="s">
        <v>109</v>
      </c>
      <c r="D20" s="369"/>
      <c r="E20" s="365"/>
      <c r="F20" s="382" t="s">
        <v>23</v>
      </c>
      <c r="G20" s="383"/>
      <c r="H20" s="384"/>
      <c r="I20" s="34"/>
      <c r="J20" s="385" t="s">
        <v>394</v>
      </c>
      <c r="K20" s="364" t="s">
        <v>109</v>
      </c>
      <c r="L20" s="369"/>
      <c r="M20" s="365"/>
      <c r="N20" s="382" t="s">
        <v>23</v>
      </c>
      <c r="O20" s="383"/>
      <c r="P20" s="384"/>
    </row>
    <row r="21" spans="2:16" ht="15" thickBot="1">
      <c r="B21" s="381"/>
      <c r="C21" s="44" t="s">
        <v>20</v>
      </c>
      <c r="D21" s="37" t="s">
        <v>26</v>
      </c>
      <c r="E21" s="37" t="s">
        <v>27</v>
      </c>
      <c r="F21" s="37" t="s">
        <v>20</v>
      </c>
      <c r="G21" s="37" t="s">
        <v>26</v>
      </c>
      <c r="H21" s="37" t="s">
        <v>27</v>
      </c>
      <c r="I21" s="36"/>
      <c r="J21" s="386"/>
      <c r="K21" s="37" t="s">
        <v>20</v>
      </c>
      <c r="L21" s="37" t="s">
        <v>26</v>
      </c>
      <c r="M21" s="37" t="s">
        <v>27</v>
      </c>
      <c r="N21" s="37" t="s">
        <v>20</v>
      </c>
      <c r="O21" s="37" t="s">
        <v>26</v>
      </c>
      <c r="P21" s="37" t="s">
        <v>27</v>
      </c>
    </row>
    <row r="22" spans="2:16" ht="15" thickBot="1">
      <c r="B22" s="269" t="s">
        <v>395</v>
      </c>
      <c r="C22" s="270">
        <f>'Region and Market Data'!C16</f>
        <v>33848068.238334142</v>
      </c>
      <c r="D22" s="293">
        <f>'Region and Market Data'!D16</f>
        <v>3437894.5435670651</v>
      </c>
      <c r="E22" s="294">
        <f>'Region and Market Data'!E16</f>
        <v>0.11305080260553235</v>
      </c>
      <c r="F22" s="295">
        <f>'Region and Market Data'!F16</f>
        <v>93818469.639211312</v>
      </c>
      <c r="G22" s="295">
        <f>'Region and Market Data'!G16</f>
        <v>12365218.083310202</v>
      </c>
      <c r="H22" s="296">
        <f>'Region and Market Data'!H16</f>
        <v>0.15180754416935696</v>
      </c>
      <c r="I22" s="36"/>
      <c r="J22" s="269" t="s">
        <v>396</v>
      </c>
      <c r="K22" s="270">
        <f>'Region and Market Data'!C52</f>
        <v>48707446.530568317</v>
      </c>
      <c r="L22" s="293">
        <f>'Region and Market Data'!D52</f>
        <v>4100418.0696461722</v>
      </c>
      <c r="M22" s="294">
        <f>'Region and Market Data'!E52</f>
        <v>9.1923138821908557E-2</v>
      </c>
      <c r="N22" s="295">
        <f>'Region and Market Data'!F52</f>
        <v>133520759.34253739</v>
      </c>
      <c r="O22" s="295">
        <f>'Region and Market Data'!G52</f>
        <v>15778042.741439268</v>
      </c>
      <c r="P22" s="296">
        <f>'Region and Market Data'!H52</f>
        <v>0.13400440551150078</v>
      </c>
    </row>
    <row r="23" spans="2:16">
      <c r="B23" s="87" t="s">
        <v>240</v>
      </c>
      <c r="C23" s="82">
        <f>'Region and Market Data'!C17</f>
        <v>7682987.5529367262</v>
      </c>
      <c r="D23" s="69">
        <f>'Region and Market Data'!D17</f>
        <v>767373.64071577601</v>
      </c>
      <c r="E23" s="84">
        <f>'Region and Market Data'!E17</f>
        <v>0.11096247570439251</v>
      </c>
      <c r="F23" s="85">
        <f>'Region and Market Data'!F17</f>
        <v>21504173.489176817</v>
      </c>
      <c r="G23" s="85">
        <f>'Region and Market Data'!G17</f>
        <v>2788148.5464598313</v>
      </c>
      <c r="H23" s="86">
        <f>'Region and Market Data'!H17</f>
        <v>0.14897119206633622</v>
      </c>
      <c r="I23" s="34"/>
      <c r="J23" s="87" t="s">
        <v>276</v>
      </c>
      <c r="K23" s="82">
        <f>'Region and Market Data'!C53</f>
        <v>5734859.605199974</v>
      </c>
      <c r="L23" s="69">
        <f>'Region and Market Data'!D53</f>
        <v>536150.66401578672</v>
      </c>
      <c r="M23" s="84">
        <f>'Region and Market Data'!E53</f>
        <v>0.10313150247139238</v>
      </c>
      <c r="N23" s="85">
        <f>'Region and Market Data'!F53</f>
        <v>16225128.533735089</v>
      </c>
      <c r="O23" s="85">
        <f>'Region and Market Data'!G53</f>
        <v>2068075.3375600055</v>
      </c>
      <c r="P23" s="86">
        <f>'Region and Market Data'!H53</f>
        <v>0.14608091874082615</v>
      </c>
    </row>
    <row r="24" spans="2:16">
      <c r="B24" s="87" t="s">
        <v>241</v>
      </c>
      <c r="C24" s="82">
        <f>'Region and Market Data'!C18</f>
        <v>6340051.2858488616</v>
      </c>
      <c r="D24" s="69">
        <f>'Region and Market Data'!D18</f>
        <v>670411.41958331037</v>
      </c>
      <c r="E24" s="84">
        <f>'Region and Market Data'!E18</f>
        <v>0.11824585606790815</v>
      </c>
      <c r="F24" s="85">
        <f>'Region and Market Data'!F18</f>
        <v>17991922.334882833</v>
      </c>
      <c r="G24" s="85">
        <f>'Region and Market Data'!G18</f>
        <v>2376035.2972927578</v>
      </c>
      <c r="H24" s="86">
        <f>'Region and Market Data'!H18</f>
        <v>0.1521550003258374</v>
      </c>
      <c r="I24" s="34"/>
      <c r="J24" s="87" t="s">
        <v>277</v>
      </c>
      <c r="K24" s="82">
        <f>'Region and Market Data'!C54</f>
        <v>3519420.038103668</v>
      </c>
      <c r="L24" s="69">
        <f>'Region and Market Data'!D54</f>
        <v>334379.82227406837</v>
      </c>
      <c r="M24" s="84">
        <f>'Region and Market Data'!E54</f>
        <v>0.10498448986992563</v>
      </c>
      <c r="N24" s="85">
        <f>'Region and Market Data'!F54</f>
        <v>9614520.7721496578</v>
      </c>
      <c r="O24" s="85">
        <f>'Region and Market Data'!G54</f>
        <v>1291994.680486056</v>
      </c>
      <c r="P24" s="86">
        <f>'Region and Market Data'!H54</f>
        <v>0.15524068849483141</v>
      </c>
    </row>
    <row r="25" spans="2:16">
      <c r="B25" s="87" t="s">
        <v>242</v>
      </c>
      <c r="C25" s="82">
        <f>'Region and Market Data'!C19</f>
        <v>598130.87507547252</v>
      </c>
      <c r="D25" s="69">
        <f>'Region and Market Data'!D19</f>
        <v>76308.103407287505</v>
      </c>
      <c r="E25" s="84">
        <f>'Region and Market Data'!E19</f>
        <v>0.14623375511831832</v>
      </c>
      <c r="F25" s="85">
        <f>'Region and Market Data'!F19</f>
        <v>1609605.3215510582</v>
      </c>
      <c r="G25" s="85">
        <f>'Region and Market Data'!G19</f>
        <v>234961.90158351627</v>
      </c>
      <c r="H25" s="86">
        <f>'Region and Market Data'!H19</f>
        <v>0.17092570929344295</v>
      </c>
      <c r="I25" s="34"/>
      <c r="J25" s="87" t="s">
        <v>278</v>
      </c>
      <c r="K25" s="82">
        <f>'Region and Market Data'!C55</f>
        <v>2240498.711987114</v>
      </c>
      <c r="L25" s="69">
        <f>'Region and Market Data'!D55</f>
        <v>203247.93678800366</v>
      </c>
      <c r="M25" s="84">
        <f>'Region and Market Data'!E55</f>
        <v>9.976579185158943E-2</v>
      </c>
      <c r="N25" s="85">
        <f>'Region and Market Data'!F55</f>
        <v>6210015.5778061617</v>
      </c>
      <c r="O25" s="85">
        <f>'Region and Market Data'!G55</f>
        <v>774786.3414655067</v>
      </c>
      <c r="P25" s="86">
        <f>'Region and Market Data'!H55</f>
        <v>0.14254897222828869</v>
      </c>
    </row>
    <row r="26" spans="2:16">
      <c r="B26" s="87" t="s">
        <v>243</v>
      </c>
      <c r="C26" s="82">
        <f>'Region and Market Data'!C20</f>
        <v>2288101.7879163302</v>
      </c>
      <c r="D26" s="69">
        <f>'Region and Market Data'!D20</f>
        <v>168540.47515222058</v>
      </c>
      <c r="E26" s="84">
        <f>'Region and Market Data'!E20</f>
        <v>7.951667835096865E-2</v>
      </c>
      <c r="F26" s="85">
        <f>'Region and Market Data'!F20</f>
        <v>6255292.3453856623</v>
      </c>
      <c r="G26" s="85">
        <f>'Region and Market Data'!G20</f>
        <v>593198.32907259464</v>
      </c>
      <c r="H26" s="86">
        <f>'Region and Market Data'!H20</f>
        <v>0.10476659825208307</v>
      </c>
      <c r="I26" s="34"/>
      <c r="J26" s="87" t="s">
        <v>279</v>
      </c>
      <c r="K26" s="82">
        <f>'Region and Market Data'!C56</f>
        <v>8631505.4096409138</v>
      </c>
      <c r="L26" s="69">
        <f>'Region and Market Data'!D56</f>
        <v>495302.65055424999</v>
      </c>
      <c r="M26" s="84">
        <f>'Region and Market Data'!E56</f>
        <v>6.0876389787740563E-2</v>
      </c>
      <c r="N26" s="85">
        <f>'Region and Market Data'!F56</f>
        <v>23208164.686993696</v>
      </c>
      <c r="O26" s="85">
        <f>'Region and Market Data'!G56</f>
        <v>2091915.2204546593</v>
      </c>
      <c r="P26" s="86">
        <f>'Region and Market Data'!H56</f>
        <v>9.9066608574099463E-2</v>
      </c>
    </row>
    <row r="27" spans="2:16">
      <c r="B27" s="87" t="s">
        <v>244</v>
      </c>
      <c r="C27" s="82">
        <f>'Region and Market Data'!C21</f>
        <v>1150450.485327919</v>
      </c>
      <c r="D27" s="69">
        <f>'Region and Market Data'!D21</f>
        <v>120245.55371295952</v>
      </c>
      <c r="E27" s="84">
        <f>'Region and Market Data'!E21</f>
        <v>0.11672003309522251</v>
      </c>
      <c r="F27" s="85">
        <f>'Region and Market Data'!F21</f>
        <v>3011541.9073391622</v>
      </c>
      <c r="G27" s="85">
        <f>'Region and Market Data'!G21</f>
        <v>426906.36034848401</v>
      </c>
      <c r="H27" s="86">
        <f>'Region and Market Data'!H21</f>
        <v>0.16517081522210594</v>
      </c>
      <c r="I27" s="34"/>
      <c r="J27" s="87" t="s">
        <v>280</v>
      </c>
      <c r="K27" s="82">
        <f>'Region and Market Data'!C57</f>
        <v>1271143.9093871473</v>
      </c>
      <c r="L27" s="69">
        <f>'Region and Market Data'!D57</f>
        <v>156177.83759524021</v>
      </c>
      <c r="M27" s="84">
        <f>'Region and Market Data'!E57</f>
        <v>0.14007407180044545</v>
      </c>
      <c r="N27" s="85">
        <f>'Region and Market Data'!F57</f>
        <v>3342315.0858020042</v>
      </c>
      <c r="O27" s="85">
        <f>'Region and Market Data'!G57</f>
        <v>500521.3280851231</v>
      </c>
      <c r="P27" s="86">
        <f>'Region and Market Data'!H57</f>
        <v>0.17612866054264464</v>
      </c>
    </row>
    <row r="28" spans="2:16" ht="15" thickBot="1">
      <c r="B28" s="88" t="s">
        <v>245</v>
      </c>
      <c r="C28" s="89">
        <f>'Region and Market Data'!C22</f>
        <v>910859.59815638617</v>
      </c>
      <c r="D28" s="90">
        <f>'Region and Market Data'!D22</f>
        <v>66251.485949535505</v>
      </c>
      <c r="E28" s="91">
        <f>'Region and Market Data'!E22</f>
        <v>7.8440503935522266E-2</v>
      </c>
      <c r="F28" s="92">
        <f>'Region and Market Data'!F22</f>
        <v>2415483.8458863935</v>
      </c>
      <c r="G28" s="92">
        <f>'Region and Market Data'!G22</f>
        <v>281864.79086492769</v>
      </c>
      <c r="H28" s="93">
        <f>'Region and Market Data'!H22</f>
        <v>0.13210642743443812</v>
      </c>
      <c r="I28" s="34"/>
      <c r="J28" s="87" t="s">
        <v>281</v>
      </c>
      <c r="K28" s="82">
        <f>'Region and Market Data'!C58</f>
        <v>4905874.3659840263</v>
      </c>
      <c r="L28" s="69">
        <f>'Region and Market Data'!D58</f>
        <v>433352.40233056247</v>
      </c>
      <c r="M28" s="84">
        <f>'Region and Market Data'!E58</f>
        <v>9.689217981538327E-2</v>
      </c>
      <c r="N28" s="85">
        <f>'Region and Market Data'!F58</f>
        <v>13401835.742061783</v>
      </c>
      <c r="O28" s="85">
        <f>'Region and Market Data'!G58</f>
        <v>1620259.663397355</v>
      </c>
      <c r="P28" s="86">
        <f>'Region and Market Data'!H58</f>
        <v>0.13752486531335367</v>
      </c>
    </row>
    <row r="29" spans="2:16">
      <c r="B29" s="34"/>
      <c r="C29" s="34"/>
      <c r="D29" s="38"/>
      <c r="E29" s="38"/>
      <c r="F29" s="34"/>
      <c r="G29" s="38"/>
      <c r="H29" s="38"/>
      <c r="I29" s="34"/>
      <c r="J29" s="87" t="s">
        <v>282</v>
      </c>
      <c r="K29" s="82">
        <f>'Region and Market Data'!C59</f>
        <v>5544024.2477294374</v>
      </c>
      <c r="L29" s="69">
        <f>'Region and Market Data'!D59</f>
        <v>533657.45108965691</v>
      </c>
      <c r="M29" s="84">
        <f>'Region and Market Data'!E59</f>
        <v>0.10651065535711998</v>
      </c>
      <c r="N29" s="85">
        <f>'Region and Market Data'!F59</f>
        <v>15535660.287460826</v>
      </c>
      <c r="O29" s="85">
        <f>'Region and Market Data'!G59</f>
        <v>2170209.6664640289</v>
      </c>
      <c r="P29" s="86">
        <f>'Region and Market Data'!H59</f>
        <v>0.16237459761025058</v>
      </c>
    </row>
    <row r="30" spans="2:16" ht="15" thickBot="1">
      <c r="B30" s="34"/>
      <c r="C30" s="34"/>
      <c r="D30" s="38"/>
      <c r="E30" s="38"/>
      <c r="F30" s="34"/>
      <c r="G30" s="38"/>
      <c r="H30" s="38"/>
      <c r="I30" s="34"/>
      <c r="J30" s="88" t="s">
        <v>283</v>
      </c>
      <c r="K30" s="89">
        <f>'Region and Market Data'!C60</f>
        <v>5441260.471288424</v>
      </c>
      <c r="L30" s="90">
        <f>'Region and Market Data'!D60</f>
        <v>372826.43385430425</v>
      </c>
      <c r="M30" s="91">
        <f>'Region and Market Data'!E60</f>
        <v>7.3558505664808177E-2</v>
      </c>
      <c r="N30" s="92">
        <f>'Region and Market Data'!F60</f>
        <v>14838150.49951084</v>
      </c>
      <c r="O30" s="92">
        <f>'Region and Market Data'!G60</f>
        <v>1458071.1889518965</v>
      </c>
      <c r="P30" s="93">
        <f>'Region and Market Data'!H60</f>
        <v>0.10897328447083672</v>
      </c>
    </row>
    <row r="31" spans="2:16">
      <c r="D31" s="21"/>
      <c r="G31" s="21"/>
      <c r="L31" s="21"/>
      <c r="O31" s="21"/>
    </row>
    <row r="32" spans="2:16" ht="15" thickBot="1">
      <c r="B32" s="34"/>
      <c r="C32" s="34"/>
      <c r="D32" s="38"/>
      <c r="E32" s="38"/>
      <c r="F32" s="34"/>
      <c r="G32" s="38"/>
      <c r="H32" s="38"/>
      <c r="I32" s="34"/>
      <c r="J32" s="34"/>
      <c r="K32" s="34"/>
      <c r="L32" s="38"/>
      <c r="M32" s="34"/>
      <c r="N32" s="34"/>
      <c r="O32" s="38"/>
      <c r="P32" s="34"/>
    </row>
    <row r="33" spans="2:16" ht="15" thickBot="1">
      <c r="B33" s="385" t="s">
        <v>397</v>
      </c>
      <c r="C33" s="364" t="s">
        <v>109</v>
      </c>
      <c r="D33" s="369"/>
      <c r="E33" s="365"/>
      <c r="F33" s="382" t="s">
        <v>23</v>
      </c>
      <c r="G33" s="383"/>
      <c r="H33" s="384"/>
      <c r="I33" s="34"/>
      <c r="J33" s="385" t="s">
        <v>398</v>
      </c>
      <c r="K33" s="364" t="s">
        <v>109</v>
      </c>
      <c r="L33" s="369"/>
      <c r="M33" s="365"/>
      <c r="N33" s="382" t="s">
        <v>23</v>
      </c>
      <c r="O33" s="383"/>
      <c r="P33" s="384"/>
    </row>
    <row r="34" spans="2:16" ht="15" thickBot="1">
      <c r="B34" s="386"/>
      <c r="C34" s="37" t="s">
        <v>20</v>
      </c>
      <c r="D34" s="37" t="s">
        <v>26</v>
      </c>
      <c r="E34" s="37" t="s">
        <v>27</v>
      </c>
      <c r="F34" s="37" t="s">
        <v>20</v>
      </c>
      <c r="G34" s="37" t="s">
        <v>26</v>
      </c>
      <c r="H34" s="37" t="s">
        <v>27</v>
      </c>
      <c r="I34" s="36"/>
      <c r="J34" s="387"/>
      <c r="K34" s="37" t="s">
        <v>20</v>
      </c>
      <c r="L34" s="37" t="s">
        <v>26</v>
      </c>
      <c r="M34" s="37" t="s">
        <v>27</v>
      </c>
      <c r="N34" s="37" t="s">
        <v>20</v>
      </c>
      <c r="O34" s="37" t="s">
        <v>26</v>
      </c>
      <c r="P34" s="37" t="s">
        <v>27</v>
      </c>
    </row>
    <row r="35" spans="2:16" ht="15" thickBot="1">
      <c r="B35" s="269" t="s">
        <v>399</v>
      </c>
      <c r="C35" s="270">
        <f>'Region and Market Data'!C23</f>
        <v>23453246.971509766</v>
      </c>
      <c r="D35" s="293">
        <f>'Region and Market Data'!D23</f>
        <v>2068759.9821001664</v>
      </c>
      <c r="E35" s="294">
        <f>'Region and Market Data'!E23</f>
        <v>9.6741155545358365E-2</v>
      </c>
      <c r="F35" s="295">
        <f>'Region and Market Data'!F23</f>
        <v>63136536.505053081</v>
      </c>
      <c r="G35" s="295">
        <f>'Region and Market Data'!G23</f>
        <v>7513492.1626167297</v>
      </c>
      <c r="H35" s="296">
        <f>'Region and Market Data'!H23</f>
        <v>0.13507876549080719</v>
      </c>
      <c r="I35" s="36"/>
      <c r="J35" s="269" t="s">
        <v>400</v>
      </c>
      <c r="K35" s="270">
        <f>'Region and Market Data'!C61</f>
        <v>36969924.911840528</v>
      </c>
      <c r="L35" s="293">
        <f>'Region and Market Data'!D61</f>
        <v>2830371.5004343465</v>
      </c>
      <c r="M35" s="294">
        <f>'Region and Market Data'!E61</f>
        <v>8.290593219912204E-2</v>
      </c>
      <c r="N35" s="295">
        <f>'Region and Market Data'!F61</f>
        <v>105982804.39158912</v>
      </c>
      <c r="O35" s="295">
        <f>'Region and Market Data'!G61</f>
        <v>12358377.069369048</v>
      </c>
      <c r="P35" s="296">
        <f>'Region and Market Data'!H61</f>
        <v>0.13199949439301947</v>
      </c>
    </row>
    <row r="36" spans="2:16">
      <c r="B36" s="87" t="s">
        <v>247</v>
      </c>
      <c r="C36" s="82">
        <f>'Region and Market Data'!C24</f>
        <v>1120760.4096286329</v>
      </c>
      <c r="D36" s="69">
        <f>'Region and Market Data'!D24</f>
        <v>126839.94470923964</v>
      </c>
      <c r="E36" s="84">
        <f>'Region and Market Data'!E24</f>
        <v>0.12761578937760007</v>
      </c>
      <c r="F36" s="85">
        <f>'Region and Market Data'!F24</f>
        <v>3033938.5866491739</v>
      </c>
      <c r="G36" s="85">
        <f>'Region and Market Data'!G24</f>
        <v>410175.65898633655</v>
      </c>
      <c r="H36" s="86">
        <f>'Region and Market Data'!H24</f>
        <v>0.15633106736198446</v>
      </c>
      <c r="I36" s="34"/>
      <c r="J36" s="87" t="s">
        <v>285</v>
      </c>
      <c r="K36" s="82">
        <f>'Region and Market Data'!C62</f>
        <v>16068761.746249745</v>
      </c>
      <c r="L36" s="69">
        <f>'Region and Market Data'!D62</f>
        <v>1514543.3901073784</v>
      </c>
      <c r="M36" s="84">
        <f>'Region and Market Data'!E62</f>
        <v>0.10406215937169792</v>
      </c>
      <c r="N36" s="85">
        <f>'Region and Market Data'!F62</f>
        <v>45549797.521028034</v>
      </c>
      <c r="O36" s="85">
        <f>'Region and Market Data'!G62</f>
        <v>5350643.569601126</v>
      </c>
      <c r="P36" s="86">
        <f>'Region and Market Data'!H62</f>
        <v>0.13310338760030543</v>
      </c>
    </row>
    <row r="37" spans="2:16">
      <c r="B37" s="87" t="s">
        <v>248</v>
      </c>
      <c r="C37" s="82">
        <f>'Region and Market Data'!C25</f>
        <v>2283090.0394724896</v>
      </c>
      <c r="D37" s="69">
        <f>'Region and Market Data'!D25</f>
        <v>207391.36149525247</v>
      </c>
      <c r="E37" s="84">
        <f>'Region and Market Data'!E25</f>
        <v>9.9914001822921039E-2</v>
      </c>
      <c r="F37" s="85">
        <f>'Region and Market Data'!F25</f>
        <v>6119018.7894786904</v>
      </c>
      <c r="G37" s="85">
        <f>'Region and Market Data'!G25</f>
        <v>782647.9434964573</v>
      </c>
      <c r="H37" s="86">
        <f>'Region and Market Data'!H25</f>
        <v>0.1466629599188585</v>
      </c>
      <c r="I37" s="34"/>
      <c r="J37" s="87" t="s">
        <v>286</v>
      </c>
      <c r="K37" s="82">
        <f>'Region and Market Data'!C63</f>
        <v>3042327.9554449106</v>
      </c>
      <c r="L37" s="69">
        <f>'Region and Market Data'!D63</f>
        <v>216373.34964373661</v>
      </c>
      <c r="M37" s="84">
        <f>'Region and Market Data'!E63</f>
        <v>7.6566463311038765E-2</v>
      </c>
      <c r="N37" s="85">
        <f>'Region and Market Data'!F63</f>
        <v>8669696.3554085139</v>
      </c>
      <c r="O37" s="85">
        <f>'Region and Market Data'!G63</f>
        <v>1130822.0960231405</v>
      </c>
      <c r="P37" s="86">
        <f>'Region and Market Data'!H63</f>
        <v>0.14999880049933792</v>
      </c>
    </row>
    <row r="38" spans="2:16">
      <c r="B38" s="87" t="s">
        <v>249</v>
      </c>
      <c r="C38" s="82">
        <f>'Region and Market Data'!C26</f>
        <v>4458069.5664034951</v>
      </c>
      <c r="D38" s="69">
        <f>'Region and Market Data'!D26</f>
        <v>380927.81088354113</v>
      </c>
      <c r="E38" s="84">
        <f>'Region and Market Data'!E26</f>
        <v>9.3430112006238492E-2</v>
      </c>
      <c r="F38" s="85">
        <f>'Region and Market Data'!F26</f>
        <v>12431241.131758403</v>
      </c>
      <c r="G38" s="85">
        <f>'Region and Market Data'!G26</f>
        <v>1283079.5634260401</v>
      </c>
      <c r="H38" s="86">
        <f>'Region and Market Data'!H26</f>
        <v>0.11509337710630023</v>
      </c>
      <c r="I38" s="34"/>
      <c r="J38" s="87" t="s">
        <v>287</v>
      </c>
      <c r="K38" s="82">
        <f>'Region and Market Data'!C64</f>
        <v>3526872.2626171107</v>
      </c>
      <c r="L38" s="69">
        <f>'Region and Market Data'!D64</f>
        <v>215750.03308264259</v>
      </c>
      <c r="M38" s="84">
        <f>'Region and Market Data'!E64</f>
        <v>6.5159187165668681E-2</v>
      </c>
      <c r="N38" s="85">
        <f>'Region and Market Data'!F64</f>
        <v>10312584.871814406</v>
      </c>
      <c r="O38" s="85">
        <f>'Region and Market Data'!G64</f>
        <v>1246282.8442488015</v>
      </c>
      <c r="P38" s="86">
        <f>'Region and Market Data'!H64</f>
        <v>0.13746319507772248</v>
      </c>
    </row>
    <row r="39" spans="2:16" ht="15" thickBot="1">
      <c r="B39" s="87" t="s">
        <v>250</v>
      </c>
      <c r="C39" s="82">
        <f>'Region and Market Data'!C27</f>
        <v>1542400.2209469124</v>
      </c>
      <c r="D39" s="69">
        <f>'Region and Market Data'!D27</f>
        <v>154553.23470846121</v>
      </c>
      <c r="E39" s="84">
        <f>'Region and Market Data'!E27</f>
        <v>0.1113618693133847</v>
      </c>
      <c r="F39" s="85">
        <f>'Region and Market Data'!F27</f>
        <v>4200954.3341534585</v>
      </c>
      <c r="G39" s="85">
        <f>'Region and Market Data'!G27</f>
        <v>558681.35504496098</v>
      </c>
      <c r="H39" s="86">
        <f>'Region and Market Data'!H27</f>
        <v>0.15338810634169076</v>
      </c>
      <c r="I39" s="34"/>
      <c r="J39" s="88" t="s">
        <v>288</v>
      </c>
      <c r="K39" s="89">
        <f>'Region and Market Data'!C65</f>
        <v>6348293.1281602085</v>
      </c>
      <c r="L39" s="90">
        <f>'Region and Market Data'!D65</f>
        <v>278254.97125591245</v>
      </c>
      <c r="M39" s="91">
        <f>'Region and Market Data'!E65</f>
        <v>4.584072851987174E-2</v>
      </c>
      <c r="N39" s="92">
        <f>'Region and Market Data'!F65</f>
        <v>18707990.790850006</v>
      </c>
      <c r="O39" s="92">
        <f>'Region and Market Data'!G65</f>
        <v>1756322.507315509</v>
      </c>
      <c r="P39" s="93">
        <f>'Region and Market Data'!H65</f>
        <v>0.10360764957992136</v>
      </c>
    </row>
    <row r="40" spans="2:16">
      <c r="B40" s="87" t="s">
        <v>251</v>
      </c>
      <c r="C40" s="82">
        <f>'Region and Market Data'!C28</f>
        <v>2760908.7742655124</v>
      </c>
      <c r="D40" s="69">
        <f>'Region and Market Data'!D28</f>
        <v>193926.15364567842</v>
      </c>
      <c r="E40" s="84">
        <f>'Region and Market Data'!E28</f>
        <v>7.5546344602384657E-2</v>
      </c>
      <c r="F40" s="85">
        <f>'Region and Market Data'!F28</f>
        <v>7571226.3622514857</v>
      </c>
      <c r="G40" s="85">
        <f>'Region and Market Data'!G28</f>
        <v>781394.88545884844</v>
      </c>
      <c r="H40" s="86">
        <f>'Region and Market Data'!H28</f>
        <v>0.11508310451144831</v>
      </c>
      <c r="I40" s="34"/>
      <c r="J40" s="34"/>
      <c r="K40" s="34"/>
      <c r="L40" s="38"/>
      <c r="M40" s="34"/>
      <c r="N40" s="34"/>
      <c r="O40" s="38"/>
      <c r="P40" s="34"/>
    </row>
    <row r="41" spans="2:16" ht="15" thickBot="1">
      <c r="B41" s="88" t="s">
        <v>252</v>
      </c>
      <c r="C41" s="89">
        <f>'Region and Market Data'!C29</f>
        <v>804801.96129993245</v>
      </c>
      <c r="D41" s="90">
        <f>'Region and Market Data'!D29</f>
        <v>85525.228553255904</v>
      </c>
      <c r="E41" s="91">
        <f>'Region and Market Data'!E29</f>
        <v>0.11890448371194179</v>
      </c>
      <c r="F41" s="92">
        <f>'Region and Market Data'!F29</f>
        <v>2072584.1713885027</v>
      </c>
      <c r="G41" s="92">
        <f>'Region and Market Data'!G29</f>
        <v>291516.57584750536</v>
      </c>
      <c r="H41" s="93">
        <f>'Region and Market Data'!H29</f>
        <v>0.16367518929507979</v>
      </c>
      <c r="I41" s="34"/>
      <c r="J41" s="34"/>
      <c r="K41" s="34"/>
      <c r="L41" s="38"/>
      <c r="M41" s="34"/>
      <c r="N41" s="34"/>
      <c r="O41" s="38"/>
      <c r="P41" s="34"/>
    </row>
    <row r="42" spans="2:16">
      <c r="B42" s="34"/>
      <c r="C42" s="34"/>
      <c r="D42" s="38"/>
      <c r="E42" s="45"/>
      <c r="F42" s="34"/>
      <c r="G42" s="38"/>
      <c r="H42" s="38"/>
      <c r="I42" s="34"/>
      <c r="J42" s="34"/>
      <c r="K42" s="34"/>
      <c r="L42" s="38"/>
      <c r="M42" s="34"/>
      <c r="N42" s="34"/>
      <c r="O42" s="38"/>
      <c r="P42" s="34"/>
    </row>
    <row r="43" spans="2:16" ht="15" thickBot="1">
      <c r="B43" s="34"/>
      <c r="C43" s="34"/>
      <c r="D43" s="38"/>
      <c r="E43" s="38"/>
      <c r="F43" s="34"/>
      <c r="G43" s="38"/>
      <c r="H43" s="38"/>
      <c r="I43" s="34"/>
      <c r="J43" s="34"/>
      <c r="K43" s="34"/>
      <c r="L43" s="38"/>
      <c r="M43" s="34"/>
      <c r="N43" s="34"/>
      <c r="O43" s="38"/>
      <c r="P43" s="34"/>
    </row>
    <row r="44" spans="2:16" ht="15" thickBot="1">
      <c r="B44" s="381" t="s">
        <v>401</v>
      </c>
      <c r="C44" s="364" t="s">
        <v>109</v>
      </c>
      <c r="D44" s="369"/>
      <c r="E44" s="365"/>
      <c r="F44" s="382" t="s">
        <v>23</v>
      </c>
      <c r="G44" s="383"/>
      <c r="H44" s="384"/>
      <c r="I44" s="34"/>
      <c r="J44" s="381" t="s">
        <v>402</v>
      </c>
      <c r="K44" s="364" t="s">
        <v>109</v>
      </c>
      <c r="L44" s="369"/>
      <c r="M44" s="365"/>
      <c r="N44" s="382" t="s">
        <v>23</v>
      </c>
      <c r="O44" s="383"/>
      <c r="P44" s="384"/>
    </row>
    <row r="45" spans="2:16" ht="15" thickBot="1">
      <c r="B45" s="381"/>
      <c r="C45" s="37" t="s">
        <v>20</v>
      </c>
      <c r="D45" s="37" t="s">
        <v>26</v>
      </c>
      <c r="E45" s="37" t="s">
        <v>27</v>
      </c>
      <c r="F45" s="37" t="s">
        <v>20</v>
      </c>
      <c r="G45" s="37" t="s">
        <v>26</v>
      </c>
      <c r="H45" s="37" t="s">
        <v>27</v>
      </c>
      <c r="I45" s="36"/>
      <c r="J45" s="381"/>
      <c r="K45" s="37" t="s">
        <v>20</v>
      </c>
      <c r="L45" s="37" t="s">
        <v>26</v>
      </c>
      <c r="M45" s="37" t="s">
        <v>27</v>
      </c>
      <c r="N45" s="37" t="s">
        <v>20</v>
      </c>
      <c r="O45" s="37" t="s">
        <v>26</v>
      </c>
      <c r="P45" s="37" t="s">
        <v>27</v>
      </c>
    </row>
    <row r="46" spans="2:16" ht="15" thickBot="1">
      <c r="B46" s="269" t="s">
        <v>403</v>
      </c>
      <c r="C46" s="270">
        <f>'Region and Market Data'!C30</f>
        <v>40960669.077047169</v>
      </c>
      <c r="D46" s="293">
        <f>'Region and Market Data'!D30</f>
        <v>3701015.1852001771</v>
      </c>
      <c r="E46" s="294">
        <f>'Region and Market Data'!E30</f>
        <v>9.93303694109198E-2</v>
      </c>
      <c r="F46" s="295">
        <f>'Region and Market Data'!F30</f>
        <v>116071206.27553652</v>
      </c>
      <c r="G46" s="295">
        <f>'Region and Market Data'!G30</f>
        <v>14483037.848727345</v>
      </c>
      <c r="H46" s="296">
        <f>'Region and Market Data'!H30</f>
        <v>0.14256618731306178</v>
      </c>
      <c r="I46" s="34"/>
      <c r="J46" s="269" t="s">
        <v>404</v>
      </c>
      <c r="K46" s="270">
        <f>'Region and Market Data'!C66</f>
        <v>41206932.20203156</v>
      </c>
      <c r="L46" s="293">
        <f>'Region and Market Data'!D66</f>
        <v>3636098.9059873745</v>
      </c>
      <c r="M46" s="294">
        <f>'Region and Market Data'!E66</f>
        <v>9.6779831241332021E-2</v>
      </c>
      <c r="N46" s="295">
        <f>'Region and Market Data'!F66</f>
        <v>115221637.46943751</v>
      </c>
      <c r="O46" s="295">
        <f>'Region and Market Data'!G66</f>
        <v>13790615.880702481</v>
      </c>
      <c r="P46" s="296">
        <f>'Region and Market Data'!H66</f>
        <v>0.1359605342103157</v>
      </c>
    </row>
    <row r="47" spans="2:16">
      <c r="B47" s="87" t="s">
        <v>254</v>
      </c>
      <c r="C47" s="82">
        <f>'Region and Market Data'!C31</f>
        <v>9834289.056537576</v>
      </c>
      <c r="D47" s="69">
        <f>'Region and Market Data'!D31</f>
        <v>559441.98876744695</v>
      </c>
      <c r="E47" s="84">
        <f>'Region and Market Data'!E31</f>
        <v>6.0318190119974531E-2</v>
      </c>
      <c r="F47" s="85">
        <f>'Region and Market Data'!F31</f>
        <v>29110752.973626394</v>
      </c>
      <c r="G47" s="85">
        <f>'Region and Market Data'!G31</f>
        <v>2620063.1866110116</v>
      </c>
      <c r="H47" s="86">
        <f>'Region and Market Data'!H31</f>
        <v>9.8905057122946491E-2</v>
      </c>
      <c r="I47" s="34"/>
      <c r="J47" s="87" t="s">
        <v>290</v>
      </c>
      <c r="K47" s="82">
        <f>'Region and Market Data'!C67</f>
        <v>849162.09295985498</v>
      </c>
      <c r="L47" s="69">
        <f>'Region and Market Data'!D67</f>
        <v>87328.933709271252</v>
      </c>
      <c r="M47" s="84">
        <f>'Region and Market Data'!E67</f>
        <v>0.11462999824682985</v>
      </c>
      <c r="N47" s="85">
        <f>'Region and Market Data'!F67</f>
        <v>2332069.144831921</v>
      </c>
      <c r="O47" s="85">
        <f>'Region and Market Data'!G67</f>
        <v>337651.30773270712</v>
      </c>
      <c r="P47" s="86">
        <f>'Region and Market Data'!H67</f>
        <v>0.16929817887299128</v>
      </c>
    </row>
    <row r="48" spans="2:16">
      <c r="B48" s="87" t="s">
        <v>255</v>
      </c>
      <c r="C48" s="82">
        <f>'Region and Market Data'!C32</f>
        <v>3425648.8353206236</v>
      </c>
      <c r="D48" s="69">
        <f>'Region and Market Data'!D32</f>
        <v>387222.25161013892</v>
      </c>
      <c r="E48" s="84">
        <f>'Region and Market Data'!E32</f>
        <v>0.12744170080860354</v>
      </c>
      <c r="F48" s="85">
        <f>'Region and Market Data'!F32</f>
        <v>9809789.8887116686</v>
      </c>
      <c r="G48" s="85">
        <f>'Region and Market Data'!G32</f>
        <v>1463653.8978993502</v>
      </c>
      <c r="H48" s="86">
        <f>'Region and Market Data'!H32</f>
        <v>0.17536904497010175</v>
      </c>
      <c r="I48" s="34"/>
      <c r="J48" s="87" t="s">
        <v>291</v>
      </c>
      <c r="K48" s="82">
        <f>'Region and Market Data'!C68</f>
        <v>5638348.2837989759</v>
      </c>
      <c r="L48" s="69">
        <f>'Region and Market Data'!D68</f>
        <v>617702.17675438058</v>
      </c>
      <c r="M48" s="84">
        <f>'Region and Market Data'!E68</f>
        <v>0.12303240730065938</v>
      </c>
      <c r="N48" s="85">
        <f>'Region and Market Data'!F68</f>
        <v>16342004.010692168</v>
      </c>
      <c r="O48" s="85">
        <f>'Region and Market Data'!G68</f>
        <v>2111240.1742562447</v>
      </c>
      <c r="P48" s="86">
        <f>'Region and Market Data'!H68</f>
        <v>0.14835747388700971</v>
      </c>
    </row>
    <row r="49" spans="2:16">
      <c r="B49" s="87" t="s">
        <v>256</v>
      </c>
      <c r="C49" s="82">
        <f>'Region and Market Data'!C33</f>
        <v>1216408.0557498634</v>
      </c>
      <c r="D49" s="69">
        <f>'Region and Market Data'!D33</f>
        <v>136721.33320943429</v>
      </c>
      <c r="E49" s="84">
        <f>'Region and Market Data'!E33</f>
        <v>0.12663055899005438</v>
      </c>
      <c r="F49" s="85">
        <f>'Region and Market Data'!F33</f>
        <v>3378042.8992082141</v>
      </c>
      <c r="G49" s="85">
        <f>'Region and Market Data'!G33</f>
        <v>469271.79207820864</v>
      </c>
      <c r="H49" s="86">
        <f>'Region and Market Data'!H33</f>
        <v>0.16132991383472062</v>
      </c>
      <c r="I49" s="34"/>
      <c r="J49" s="87" t="s">
        <v>292</v>
      </c>
      <c r="K49" s="82">
        <f>'Region and Market Data'!C69</f>
        <v>2123232.0801035496</v>
      </c>
      <c r="L49" s="69">
        <f>'Region and Market Data'!D69</f>
        <v>210665.83313188888</v>
      </c>
      <c r="M49" s="84">
        <f>'Region and Market Data'!E69</f>
        <v>0.11014825419273981</v>
      </c>
      <c r="N49" s="85">
        <f>'Region and Market Data'!F69</f>
        <v>5917960.3409019113</v>
      </c>
      <c r="O49" s="85">
        <f>'Region and Market Data'!G69</f>
        <v>837003.31428578403</v>
      </c>
      <c r="P49" s="86">
        <f>'Region and Market Data'!H69</f>
        <v>0.16473339764560474</v>
      </c>
    </row>
    <row r="50" spans="2:16">
      <c r="B50" s="87" t="s">
        <v>257</v>
      </c>
      <c r="C50" s="82">
        <f>'Region and Market Data'!C34</f>
        <v>1406331.7775716502</v>
      </c>
      <c r="D50" s="69">
        <f>'Region and Market Data'!D34</f>
        <v>166666.98467073962</v>
      </c>
      <c r="E50" s="84">
        <f>'Region and Market Data'!E34</f>
        <v>0.1344452029493603</v>
      </c>
      <c r="F50" s="85">
        <f>'Region and Market Data'!F34</f>
        <v>3810494.5493787108</v>
      </c>
      <c r="G50" s="85">
        <f>'Region and Market Data'!G34</f>
        <v>559430.15192255098</v>
      </c>
      <c r="H50" s="86">
        <f>'Region and Market Data'!H34</f>
        <v>0.17207599835927115</v>
      </c>
      <c r="I50" s="34"/>
      <c r="J50" s="87" t="s">
        <v>293</v>
      </c>
      <c r="K50" s="82">
        <f>'Region and Market Data'!C70</f>
        <v>6094664.4625574667</v>
      </c>
      <c r="L50" s="69">
        <f>'Region and Market Data'!D70</f>
        <v>536471.23959544394</v>
      </c>
      <c r="M50" s="84">
        <f>'Region and Market Data'!E70</f>
        <v>9.6518997824539904E-2</v>
      </c>
      <c r="N50" s="85">
        <f>'Region and Market Data'!F70</f>
        <v>16867323.924541071</v>
      </c>
      <c r="O50" s="85">
        <f>'Region and Market Data'!G70</f>
        <v>2136862.440304121</v>
      </c>
      <c r="P50" s="86">
        <f>'Region and Market Data'!H70</f>
        <v>0.14506418842279822</v>
      </c>
    </row>
    <row r="51" spans="2:16">
      <c r="B51" s="87" t="s">
        <v>258</v>
      </c>
      <c r="C51" s="82">
        <f>'Region and Market Data'!C35</f>
        <v>889775.74595067219</v>
      </c>
      <c r="D51" s="69">
        <f>'Region and Market Data'!D35</f>
        <v>108693.09798691189</v>
      </c>
      <c r="E51" s="84">
        <f>'Region and Market Data'!E35</f>
        <v>0.13915697432309992</v>
      </c>
      <c r="F51" s="85">
        <f>'Region and Market Data'!F35</f>
        <v>2350204.0890718335</v>
      </c>
      <c r="G51" s="85">
        <f>'Region and Market Data'!G35</f>
        <v>338888.84866012842</v>
      </c>
      <c r="H51" s="86">
        <f>'Region and Market Data'!H35</f>
        <v>0.16849116530870603</v>
      </c>
      <c r="I51" s="34"/>
      <c r="J51" s="87" t="s">
        <v>294</v>
      </c>
      <c r="K51" s="82">
        <f>'Region and Market Data'!C71</f>
        <v>3927960.2015368748</v>
      </c>
      <c r="L51" s="69">
        <f>'Region and Market Data'!D71</f>
        <v>289160.00627929391</v>
      </c>
      <c r="M51" s="84">
        <f>'Region and Market Data'!E71</f>
        <v>7.9465755403705277E-2</v>
      </c>
      <c r="N51" s="85">
        <f>'Region and Market Data'!F71</f>
        <v>11037213.961884288</v>
      </c>
      <c r="O51" s="85">
        <f>'Region and Market Data'!G71</f>
        <v>989566.10978936777</v>
      </c>
      <c r="P51" s="86">
        <f>'Region and Market Data'!H71</f>
        <v>9.8487339958181819E-2</v>
      </c>
    </row>
    <row r="52" spans="2:16">
      <c r="B52" s="87" t="s">
        <v>259</v>
      </c>
      <c r="C52" s="82">
        <f>'Region and Market Data'!C36</f>
        <v>2470869.381933365</v>
      </c>
      <c r="D52" s="69">
        <f>'Region and Market Data'!D36</f>
        <v>301664.38471511146</v>
      </c>
      <c r="E52" s="84">
        <f>'Region and Market Data'!E36</f>
        <v>0.13906679410289025</v>
      </c>
      <c r="F52" s="85">
        <f>'Region and Market Data'!F36</f>
        <v>6954275.2835858809</v>
      </c>
      <c r="G52" s="85">
        <f>'Region and Market Data'!G36</f>
        <v>1033866.0358457277</v>
      </c>
      <c r="H52" s="86">
        <f>'Region and Market Data'!H36</f>
        <v>0.17462746114052149</v>
      </c>
      <c r="I52" s="34"/>
      <c r="J52" s="87" t="s">
        <v>295</v>
      </c>
      <c r="K52" s="82">
        <f>'Region and Market Data'!C72</f>
        <v>3050649.2885021698</v>
      </c>
      <c r="L52" s="69">
        <f>'Region and Market Data'!D72</f>
        <v>261526.75510807289</v>
      </c>
      <c r="M52" s="84">
        <f>'Region and Market Data'!E72</f>
        <v>9.3766678221132035E-2</v>
      </c>
      <c r="N52" s="85">
        <f>'Region and Market Data'!F72</f>
        <v>8128188.4225108586</v>
      </c>
      <c r="O52" s="85">
        <f>'Region and Market Data'!G72</f>
        <v>1007162.3599343346</v>
      </c>
      <c r="P52" s="86">
        <f>'Region and Market Data'!H72</f>
        <v>0.14143500544497711</v>
      </c>
    </row>
    <row r="53" spans="2:16">
      <c r="B53" s="87" t="s">
        <v>260</v>
      </c>
      <c r="C53" s="82">
        <f>'Region and Market Data'!C37</f>
        <v>4413202.6588015361</v>
      </c>
      <c r="D53" s="69">
        <f>'Region and Market Data'!D37</f>
        <v>420335.87784875976</v>
      </c>
      <c r="E53" s="84">
        <f>'Region and Market Data'!E37</f>
        <v>0.10527170098784497</v>
      </c>
      <c r="F53" s="85">
        <f>'Region and Market Data'!F37</f>
        <v>12529092.982510261</v>
      </c>
      <c r="G53" s="85">
        <f>'Region and Market Data'!G37</f>
        <v>1655881.8965915311</v>
      </c>
      <c r="H53" s="86">
        <f>'Region and Market Data'!H37</f>
        <v>0.15229005337125925</v>
      </c>
      <c r="I53" s="34"/>
      <c r="J53" s="87" t="s">
        <v>296</v>
      </c>
      <c r="K53" s="82">
        <f>'Region and Market Data'!C73</f>
        <v>4495633.4914383013</v>
      </c>
      <c r="L53" s="69">
        <f>'Region and Market Data'!D73</f>
        <v>299663.03998740949</v>
      </c>
      <c r="M53" s="84">
        <f>'Region and Market Data'!E73</f>
        <v>7.1416861356540615E-2</v>
      </c>
      <c r="N53" s="85">
        <f>'Region and Market Data'!F73</f>
        <v>13152598.782804651</v>
      </c>
      <c r="O53" s="85">
        <f>'Region and Market Data'!G73</f>
        <v>1272996.5942001101</v>
      </c>
      <c r="P53" s="86">
        <f>'Region and Market Data'!H73</f>
        <v>0.10715818374972411</v>
      </c>
    </row>
    <row r="54" spans="2:16">
      <c r="B54" s="87" t="s">
        <v>261</v>
      </c>
      <c r="C54" s="82">
        <f>'Region and Market Data'!C38</f>
        <v>3239357.2612934173</v>
      </c>
      <c r="D54" s="69">
        <f>'Region and Market Data'!D38</f>
        <v>318136.42909693159</v>
      </c>
      <c r="E54" s="84">
        <f>'Region and Market Data'!E38</f>
        <v>0.10890529931546554</v>
      </c>
      <c r="F54" s="85">
        <f>'Region and Market Data'!F38</f>
        <v>9303322.3983608782</v>
      </c>
      <c r="G54" s="85">
        <f>'Region and Market Data'!G38</f>
        <v>1253131.886374142</v>
      </c>
      <c r="H54" s="86">
        <f>'Region and Market Data'!H38</f>
        <v>0.15566487333538606</v>
      </c>
      <c r="I54" s="34"/>
      <c r="J54" s="87" t="s">
        <v>297</v>
      </c>
      <c r="K54" s="82">
        <f>'Region and Market Data'!C74</f>
        <v>868376.47582172847</v>
      </c>
      <c r="L54" s="69">
        <f>'Region and Market Data'!D74</f>
        <v>57160.700659702532</v>
      </c>
      <c r="M54" s="84">
        <f>'Region and Market Data'!E74</f>
        <v>7.0463004307683361E-2</v>
      </c>
      <c r="N54" s="85">
        <f>'Region and Market Data'!F74</f>
        <v>2317578.4211496618</v>
      </c>
      <c r="O54" s="85">
        <f>'Region and Market Data'!G74</f>
        <v>239661.7424500708</v>
      </c>
      <c r="P54" s="86">
        <f>'Region and Market Data'!H74</f>
        <v>0.11533751324430234</v>
      </c>
    </row>
    <row r="55" spans="2:16" ht="15" thickBot="1">
      <c r="B55" s="88" t="s">
        <v>262</v>
      </c>
      <c r="C55" s="89">
        <f>'Region and Market Data'!C39</f>
        <v>2278223.7350069443</v>
      </c>
      <c r="D55" s="90">
        <f>'Region and Market Data'!D39</f>
        <v>215615.07590106642</v>
      </c>
      <c r="E55" s="91">
        <f>'Region and Market Data'!E39</f>
        <v>0.10453513561536855</v>
      </c>
      <c r="F55" s="92">
        <f>'Region and Market Data'!F39</f>
        <v>6187075.4515214935</v>
      </c>
      <c r="G55" s="92">
        <f>'Region and Market Data'!G39</f>
        <v>783816.79702552594</v>
      </c>
      <c r="H55" s="93">
        <f>'Region and Market Data'!H39</f>
        <v>0.14506371934893847</v>
      </c>
      <c r="I55" s="34"/>
      <c r="J55" s="88" t="s">
        <v>298</v>
      </c>
      <c r="K55" s="89">
        <f>'Region and Market Data'!C75</f>
        <v>3528927.8758867541</v>
      </c>
      <c r="L55" s="90">
        <f>'Region and Market Data'!D75</f>
        <v>385016.98631416541</v>
      </c>
      <c r="M55" s="91">
        <f>'Region and Market Data'!E75</f>
        <v>0.12246434451789059</v>
      </c>
      <c r="N55" s="92">
        <f>'Region and Market Data'!F75</f>
        <v>9449824.1876348481</v>
      </c>
      <c r="O55" s="92">
        <f>'Region and Market Data'!G75</f>
        <v>1275306.7314543705</v>
      </c>
      <c r="P55" s="93">
        <f>'Region and Market Data'!H75</f>
        <v>0.15601003218730106</v>
      </c>
    </row>
  </sheetData>
  <mergeCells count="26"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</mergeCells>
  <conditionalFormatting sqref="B6:P55">
    <cfRule type="cellIs" dxfId="70" priority="1" operator="lessThan">
      <formula>0</formula>
    </cfRule>
  </conditionalFormatting>
  <conditionalFormatting sqref="C4:E4">
    <cfRule type="cellIs" dxfId="69" priority="8" operator="lessThan">
      <formula>0</formula>
    </cfRule>
  </conditionalFormatting>
  <conditionalFormatting sqref="K4:M4">
    <cfRule type="cellIs" dxfId="68" priority="7" operator="less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zoomScale="80" zoomScaleNormal="80" workbookViewId="0">
      <selection activeCell="J15" sqref="J15"/>
    </sheetView>
  </sheetViews>
  <sheetFormatPr defaultColWidth="14.453125" defaultRowHeight="14.5"/>
  <cols>
    <col min="1" max="1" width="11.7265625" bestFit="1" customWidth="1"/>
    <col min="2" max="2" width="48.453125" bestFit="1" customWidth="1"/>
    <col min="3" max="3" width="13.7265625" bestFit="1" customWidth="1"/>
    <col min="4" max="4" width="15" bestFit="1" customWidth="1"/>
    <col min="5" max="5" width="16.81640625" bestFit="1" customWidth="1"/>
    <col min="6" max="6" width="14.6328125" bestFit="1" customWidth="1"/>
    <col min="7" max="7" width="15" bestFit="1" customWidth="1"/>
    <col min="8" max="8" width="16.81640625" bestFit="1" customWidth="1"/>
    <col min="9" max="9" width="6.453125" bestFit="1" customWidth="1"/>
    <col min="10" max="11" width="13.36328125" customWidth="1"/>
    <col min="12" max="12" width="48.453125" bestFit="1" customWidth="1"/>
    <col min="13" max="13" width="48.1796875" customWidth="1"/>
    <col min="14" max="14" width="13.7265625" bestFit="1" customWidth="1"/>
    <col min="15" max="15" width="11.36328125" bestFit="1" customWidth="1"/>
    <col min="16" max="16" width="6.453125" bestFit="1" customWidth="1"/>
    <col min="17" max="17" width="14.6328125" bestFit="1" customWidth="1"/>
    <col min="18" max="18" width="13.1796875" bestFit="1" customWidth="1"/>
    <col min="19" max="19" width="6.26953125" bestFit="1" customWidth="1"/>
    <col min="20" max="20" width="9.54296875" bestFit="1" customWidth="1"/>
    <col min="21" max="21" width="22.08984375" bestFit="1" customWidth="1"/>
    <col min="22" max="22" width="14.6328125" bestFit="1" customWidth="1"/>
    <col min="23" max="23" width="16.08984375" bestFit="1" customWidth="1"/>
    <col min="24" max="24" width="23.1796875" bestFit="1" customWidth="1"/>
    <col min="25" max="25" width="13.36328125" bestFit="1" customWidth="1"/>
    <col min="26" max="26" width="15.7265625" bestFit="1" customWidth="1"/>
  </cols>
  <sheetData>
    <row r="1" spans="1:19" ht="15" customHeight="1">
      <c r="A1" s="14" t="s">
        <v>1</v>
      </c>
      <c r="B1" s="393" t="s">
        <v>0</v>
      </c>
      <c r="C1" s="393" t="s">
        <v>11</v>
      </c>
      <c r="D1" s="393"/>
      <c r="E1" s="393"/>
      <c r="F1" s="393"/>
      <c r="G1" s="393"/>
      <c r="H1" s="393"/>
      <c r="I1" s="159"/>
      <c r="J1" s="159"/>
      <c r="K1" s="159"/>
    </row>
    <row r="2" spans="1:19" ht="15" customHeight="1">
      <c r="A2" s="233"/>
      <c r="B2" s="394"/>
      <c r="C2" s="393" t="s">
        <v>3</v>
      </c>
      <c r="D2" s="393"/>
      <c r="E2" s="393"/>
      <c r="F2" s="393" t="s">
        <v>6</v>
      </c>
      <c r="G2" s="393"/>
      <c r="H2" s="393"/>
      <c r="I2" s="159"/>
      <c r="J2" s="159"/>
      <c r="K2" s="159"/>
    </row>
    <row r="3" spans="1:19">
      <c r="A3" s="203"/>
      <c r="B3" s="394"/>
      <c r="C3" s="232" t="s">
        <v>8</v>
      </c>
      <c r="D3" s="232" t="s">
        <v>9</v>
      </c>
      <c r="E3" s="232" t="s">
        <v>10</v>
      </c>
      <c r="F3" s="232" t="s">
        <v>8</v>
      </c>
      <c r="G3" s="232" t="s">
        <v>9</v>
      </c>
      <c r="H3" s="232" t="s">
        <v>10</v>
      </c>
      <c r="I3" s="159"/>
      <c r="J3" s="159"/>
      <c r="K3" s="159"/>
    </row>
    <row r="4" spans="1:19">
      <c r="A4" s="388" t="s">
        <v>143</v>
      </c>
      <c r="B4" s="250" t="s">
        <v>150</v>
      </c>
      <c r="C4" s="314">
        <v>51994773.915536359</v>
      </c>
      <c r="D4" s="314">
        <v>5128667.2967043668</v>
      </c>
      <c r="E4" s="315">
        <v>0.10943233109625407</v>
      </c>
      <c r="F4" s="316">
        <v>145462384.54231679</v>
      </c>
      <c r="G4" s="316">
        <v>19628144.547024235</v>
      </c>
      <c r="H4" s="315">
        <v>0.15598413077202614</v>
      </c>
      <c r="I4" s="298"/>
      <c r="J4" s="302"/>
      <c r="K4" s="302"/>
      <c r="L4" s="250" t="s">
        <v>150</v>
      </c>
      <c r="M4" s="313" t="s">
        <v>301</v>
      </c>
      <c r="N4" s="314">
        <v>51994773.915536359</v>
      </c>
      <c r="O4" s="314">
        <v>5128667.2967043668</v>
      </c>
      <c r="P4" s="315">
        <v>0.10943233109625407</v>
      </c>
      <c r="Q4" s="316">
        <v>145462384.54231679</v>
      </c>
      <c r="R4" s="316">
        <v>19628144.547024235</v>
      </c>
      <c r="S4" s="315">
        <v>0.15598413077202614</v>
      </c>
    </row>
    <row r="5" spans="1:19">
      <c r="A5" s="389"/>
      <c r="B5" s="250" t="s">
        <v>169</v>
      </c>
      <c r="C5" s="318">
        <v>3893740.5178009658</v>
      </c>
      <c r="D5" s="318">
        <v>354251.78957775747</v>
      </c>
      <c r="E5" s="319">
        <v>0.10008558206529131</v>
      </c>
      <c r="F5" s="320">
        <v>10550242.505346846</v>
      </c>
      <c r="G5" s="320">
        <v>1375046.653342301</v>
      </c>
      <c r="H5" s="319">
        <v>0.14986564597876006</v>
      </c>
      <c r="I5" s="299"/>
      <c r="J5" s="303"/>
      <c r="K5" s="303"/>
      <c r="L5" s="250" t="s">
        <v>169</v>
      </c>
      <c r="M5" s="317" t="s">
        <v>302</v>
      </c>
      <c r="N5" s="318">
        <v>3893740.5178009658</v>
      </c>
      <c r="O5" s="318">
        <v>354251.78957775747</v>
      </c>
      <c r="P5" s="319">
        <v>0.10008558206529131</v>
      </c>
      <c r="Q5" s="320">
        <v>10550242.505346846</v>
      </c>
      <c r="R5" s="320">
        <v>1375046.653342301</v>
      </c>
      <c r="S5" s="319">
        <v>0.14986564597876006</v>
      </c>
    </row>
    <row r="6" spans="1:19">
      <c r="A6" s="389"/>
      <c r="B6" s="250" t="s">
        <v>170</v>
      </c>
      <c r="C6" s="314">
        <v>9782412.1843142603</v>
      </c>
      <c r="D6" s="314">
        <v>908663.41183372401</v>
      </c>
      <c r="E6" s="315">
        <v>0.10239904634799792</v>
      </c>
      <c r="F6" s="316">
        <v>27317178.362512399</v>
      </c>
      <c r="G6" s="316">
        <v>3484769.2589527406</v>
      </c>
      <c r="H6" s="315">
        <v>0.14621976501873024</v>
      </c>
      <c r="I6" s="298"/>
      <c r="J6" s="302"/>
      <c r="K6" s="302"/>
      <c r="L6" s="250" t="s">
        <v>170</v>
      </c>
      <c r="M6" s="313" t="s">
        <v>303</v>
      </c>
      <c r="N6" s="314">
        <v>9782412.1843142603</v>
      </c>
      <c r="O6" s="314">
        <v>908663.41183372401</v>
      </c>
      <c r="P6" s="315">
        <v>0.10239904634799792</v>
      </c>
      <c r="Q6" s="316">
        <v>27317178.362512399</v>
      </c>
      <c r="R6" s="316">
        <v>3484769.2589527406</v>
      </c>
      <c r="S6" s="315">
        <v>0.14621976501873024</v>
      </c>
    </row>
    <row r="7" spans="1:19">
      <c r="A7" s="389"/>
      <c r="B7" s="250" t="s">
        <v>171</v>
      </c>
      <c r="C7" s="318">
        <v>4001157.3561979602</v>
      </c>
      <c r="D7" s="318">
        <v>454771.24947176315</v>
      </c>
      <c r="E7" s="319">
        <v>0.12823512042561538</v>
      </c>
      <c r="F7" s="320">
        <v>10800424.334618008</v>
      </c>
      <c r="G7" s="320">
        <v>1561839.4843290597</v>
      </c>
      <c r="H7" s="319">
        <v>0.16905613896918545</v>
      </c>
      <c r="I7" s="299"/>
      <c r="J7" s="303"/>
      <c r="K7" s="303"/>
      <c r="L7" s="250" t="s">
        <v>171</v>
      </c>
      <c r="M7" s="317" t="s">
        <v>304</v>
      </c>
      <c r="N7" s="318">
        <v>4001157.3561979602</v>
      </c>
      <c r="O7" s="318">
        <v>454771.24947176315</v>
      </c>
      <c r="P7" s="319">
        <v>0.12823512042561538</v>
      </c>
      <c r="Q7" s="320">
        <v>10800424.334618008</v>
      </c>
      <c r="R7" s="320">
        <v>1561839.4843290597</v>
      </c>
      <c r="S7" s="319">
        <v>0.16905613896918545</v>
      </c>
    </row>
    <row r="8" spans="1:19">
      <c r="A8" s="389"/>
      <c r="B8" s="250" t="s">
        <v>172</v>
      </c>
      <c r="C8" s="314">
        <v>1716752.2772732016</v>
      </c>
      <c r="D8" s="314">
        <v>197268.77059865813</v>
      </c>
      <c r="E8" s="315">
        <v>0.12982620063470746</v>
      </c>
      <c r="F8" s="316">
        <v>4516484.3319596443</v>
      </c>
      <c r="G8" s="316">
        <v>650372.31106123049</v>
      </c>
      <c r="H8" s="315">
        <v>0.16822386613362947</v>
      </c>
      <c r="I8" s="298"/>
      <c r="J8" s="302"/>
      <c r="K8" s="302"/>
      <c r="L8" s="250" t="s">
        <v>172</v>
      </c>
      <c r="M8" s="313" t="s">
        <v>309</v>
      </c>
      <c r="N8" s="314">
        <v>1716752.2772732016</v>
      </c>
      <c r="O8" s="314">
        <v>197268.77059865813</v>
      </c>
      <c r="P8" s="315">
        <v>0.12982620063470746</v>
      </c>
      <c r="Q8" s="316">
        <v>4516484.3319596443</v>
      </c>
      <c r="R8" s="316">
        <v>650372.31106123049</v>
      </c>
      <c r="S8" s="315">
        <v>0.16822386613362947</v>
      </c>
    </row>
    <row r="9" spans="1:19">
      <c r="A9" s="389"/>
      <c r="B9" s="250" t="s">
        <v>173</v>
      </c>
      <c r="C9" s="318">
        <v>11005286.959757388</v>
      </c>
      <c r="D9" s="318">
        <v>1109929.5686161108</v>
      </c>
      <c r="E9" s="319">
        <v>0.1121666984569718</v>
      </c>
      <c r="F9" s="320">
        <v>31260238.95689271</v>
      </c>
      <c r="G9" s="320">
        <v>4382983.7466855086</v>
      </c>
      <c r="H9" s="319">
        <v>0.16307408298973097</v>
      </c>
      <c r="I9" s="299"/>
      <c r="J9" s="303"/>
      <c r="K9" s="303"/>
      <c r="L9" s="250" t="s">
        <v>173</v>
      </c>
      <c r="M9" s="317" t="s">
        <v>305</v>
      </c>
      <c r="N9" s="318">
        <v>11005286.959757388</v>
      </c>
      <c r="O9" s="318">
        <v>1109929.5686161108</v>
      </c>
      <c r="P9" s="319">
        <v>0.1121666984569718</v>
      </c>
      <c r="Q9" s="320">
        <v>31260238.95689271</v>
      </c>
      <c r="R9" s="320">
        <v>4382983.7466855086</v>
      </c>
      <c r="S9" s="319">
        <v>0.16307408298973097</v>
      </c>
    </row>
    <row r="10" spans="1:19">
      <c r="A10" s="389"/>
      <c r="B10" s="250" t="s">
        <v>174</v>
      </c>
      <c r="C10" s="314">
        <v>5126034.0868982831</v>
      </c>
      <c r="D10" s="314">
        <v>511402.68231664877</v>
      </c>
      <c r="E10" s="315">
        <v>0.11082200017295052</v>
      </c>
      <c r="F10" s="316">
        <v>14416669.687492186</v>
      </c>
      <c r="G10" s="316">
        <v>2071457.0075402092</v>
      </c>
      <c r="H10" s="315">
        <v>0.16779435569418374</v>
      </c>
      <c r="I10" s="298"/>
      <c r="J10" s="302"/>
      <c r="K10" s="302"/>
      <c r="L10" s="250" t="s">
        <v>174</v>
      </c>
      <c r="M10" s="313" t="s">
        <v>306</v>
      </c>
      <c r="N10" s="314">
        <v>5126034.0868982831</v>
      </c>
      <c r="O10" s="314">
        <v>511402.68231664877</v>
      </c>
      <c r="P10" s="315">
        <v>0.11082200017295052</v>
      </c>
      <c r="Q10" s="316">
        <v>14416669.687492186</v>
      </c>
      <c r="R10" s="316">
        <v>2071457.0075402092</v>
      </c>
      <c r="S10" s="315">
        <v>0.16779435569418374</v>
      </c>
    </row>
    <row r="11" spans="1:19">
      <c r="A11" s="389"/>
      <c r="B11" s="250" t="s">
        <v>175</v>
      </c>
      <c r="C11" s="318">
        <v>6518638.8466020813</v>
      </c>
      <c r="D11" s="318">
        <v>766774.49461479113</v>
      </c>
      <c r="E11" s="319">
        <v>0.1333088626038039</v>
      </c>
      <c r="F11" s="320">
        <v>17924957.791040063</v>
      </c>
      <c r="G11" s="320">
        <v>2588933.8710440546</v>
      </c>
      <c r="H11" s="319">
        <v>0.16881389104176153</v>
      </c>
      <c r="I11" s="299"/>
      <c r="J11" s="303"/>
      <c r="K11" s="303"/>
      <c r="L11" s="250" t="s">
        <v>175</v>
      </c>
      <c r="M11" s="317" t="s">
        <v>307</v>
      </c>
      <c r="N11" s="318">
        <v>6518638.8466020813</v>
      </c>
      <c r="O11" s="318">
        <v>766774.49461479113</v>
      </c>
      <c r="P11" s="319">
        <v>0.1333088626038039</v>
      </c>
      <c r="Q11" s="320">
        <v>17924957.791040063</v>
      </c>
      <c r="R11" s="320">
        <v>2588933.8710440546</v>
      </c>
      <c r="S11" s="319">
        <v>0.16881389104176153</v>
      </c>
    </row>
    <row r="12" spans="1:19">
      <c r="A12" s="389"/>
      <c r="B12" s="250" t="s">
        <v>176</v>
      </c>
      <c r="C12" s="314">
        <v>9950751.6866918057</v>
      </c>
      <c r="D12" s="314">
        <v>825605.32967507467</v>
      </c>
      <c r="E12" s="315">
        <v>9.0475845249345502E-2</v>
      </c>
      <c r="F12" s="316">
        <v>28676188.572454914</v>
      </c>
      <c r="G12" s="316">
        <v>3512742.214069128</v>
      </c>
      <c r="H12" s="315">
        <v>0.13959702355708908</v>
      </c>
      <c r="I12" s="298"/>
      <c r="J12" s="302"/>
      <c r="K12" s="302"/>
      <c r="L12" s="250" t="s">
        <v>176</v>
      </c>
      <c r="M12" s="313" t="s">
        <v>308</v>
      </c>
      <c r="N12" s="314">
        <v>9950751.6866918057</v>
      </c>
      <c r="O12" s="314">
        <v>825605.32967507467</v>
      </c>
      <c r="P12" s="315">
        <v>9.0475845249345502E-2</v>
      </c>
      <c r="Q12" s="316">
        <v>28676188.572454914</v>
      </c>
      <c r="R12" s="316">
        <v>3512742.214069128</v>
      </c>
      <c r="S12" s="315">
        <v>0.13959702355708908</v>
      </c>
    </row>
    <row r="13" spans="1:19">
      <c r="A13" s="389"/>
      <c r="B13" s="250" t="s">
        <v>177</v>
      </c>
      <c r="C13" s="318">
        <v>42635971.107865058</v>
      </c>
      <c r="D13" s="318">
        <v>4323801.0063483492</v>
      </c>
      <c r="E13" s="319">
        <v>0.11285711550380639</v>
      </c>
      <c r="F13" s="320">
        <v>119360620.38159341</v>
      </c>
      <c r="G13" s="320">
        <v>15525174.986340702</v>
      </c>
      <c r="H13" s="319">
        <v>0.14951710302049231</v>
      </c>
      <c r="I13" s="299"/>
      <c r="J13" s="303"/>
      <c r="K13" s="303"/>
      <c r="L13" s="250" t="s">
        <v>177</v>
      </c>
      <c r="M13" s="317" t="s">
        <v>310</v>
      </c>
      <c r="N13" s="318">
        <v>42635971.107865058</v>
      </c>
      <c r="O13" s="318">
        <v>4323801.0063483492</v>
      </c>
      <c r="P13" s="319">
        <v>0.11285711550380639</v>
      </c>
      <c r="Q13" s="320">
        <v>119360620.38159341</v>
      </c>
      <c r="R13" s="320">
        <v>15525174.986340702</v>
      </c>
      <c r="S13" s="319">
        <v>0.14951710302049231</v>
      </c>
    </row>
    <row r="14" spans="1:19">
      <c r="A14" s="389"/>
      <c r="B14" s="250" t="s">
        <v>206</v>
      </c>
      <c r="C14" s="314">
        <v>2881416.1615382303</v>
      </c>
      <c r="D14" s="314">
        <v>234716.60654211789</v>
      </c>
      <c r="E14" s="315">
        <v>8.8682754375746534E-2</v>
      </c>
      <c r="F14" s="316">
        <v>7897972.6288911626</v>
      </c>
      <c r="G14" s="316">
        <v>777617.94926301669</v>
      </c>
      <c r="H14" s="315">
        <v>0.10921056383438853</v>
      </c>
      <c r="I14" s="298"/>
      <c r="J14" s="302"/>
      <c r="K14" s="302"/>
      <c r="L14" s="250" t="s">
        <v>206</v>
      </c>
      <c r="M14" s="313" t="s">
        <v>311</v>
      </c>
      <c r="N14" s="314">
        <v>2881416.1615382303</v>
      </c>
      <c r="O14" s="314">
        <v>234716.60654211789</v>
      </c>
      <c r="P14" s="315">
        <v>8.8682754375746534E-2</v>
      </c>
      <c r="Q14" s="316">
        <v>7897972.6288911626</v>
      </c>
      <c r="R14" s="316">
        <v>777617.94926301669</v>
      </c>
      <c r="S14" s="315">
        <v>0.10921056383438853</v>
      </c>
    </row>
    <row r="15" spans="1:19">
      <c r="A15" s="389"/>
      <c r="B15" s="250" t="s">
        <v>178</v>
      </c>
      <c r="C15" s="318">
        <v>2938560.6306600622</v>
      </c>
      <c r="D15" s="318">
        <v>258581.56652660994</v>
      </c>
      <c r="E15" s="319">
        <v>9.6486412893012657E-2</v>
      </c>
      <c r="F15" s="320">
        <v>7659748.5040861676</v>
      </c>
      <c r="G15" s="320">
        <v>1007251.9520416362</v>
      </c>
      <c r="H15" s="319">
        <v>0.15140961654945534</v>
      </c>
      <c r="I15" s="299"/>
      <c r="J15" s="303"/>
      <c r="K15" s="303"/>
      <c r="L15" s="250" t="s">
        <v>178</v>
      </c>
      <c r="M15" s="317" t="s">
        <v>312</v>
      </c>
      <c r="N15" s="318">
        <v>2938560.6306600622</v>
      </c>
      <c r="O15" s="318">
        <v>258581.56652660994</v>
      </c>
      <c r="P15" s="319">
        <v>9.6486412893012657E-2</v>
      </c>
      <c r="Q15" s="320">
        <v>7659748.5040861676</v>
      </c>
      <c r="R15" s="320">
        <v>1007251.9520416362</v>
      </c>
      <c r="S15" s="319">
        <v>0.15140961654945534</v>
      </c>
    </row>
    <row r="16" spans="1:19">
      <c r="A16" s="389"/>
      <c r="B16" s="250" t="s">
        <v>179</v>
      </c>
      <c r="C16" s="314">
        <v>25720653.785396934</v>
      </c>
      <c r="D16" s="314">
        <v>2697701.6412251629</v>
      </c>
      <c r="E16" s="315">
        <v>0.11717444506386131</v>
      </c>
      <c r="F16" s="316">
        <v>72261312.990801886</v>
      </c>
      <c r="G16" s="316">
        <v>9721591.1331510171</v>
      </c>
      <c r="H16" s="315">
        <v>0.15544666404623153</v>
      </c>
      <c r="I16" s="298"/>
      <c r="J16" s="302"/>
      <c r="K16" s="302"/>
      <c r="L16" s="250" t="s">
        <v>179</v>
      </c>
      <c r="M16" s="313" t="s">
        <v>313</v>
      </c>
      <c r="N16" s="314">
        <v>25720653.785396934</v>
      </c>
      <c r="O16" s="314">
        <v>2697701.6412251629</v>
      </c>
      <c r="P16" s="315">
        <v>0.11717444506386131</v>
      </c>
      <c r="Q16" s="316">
        <v>72261312.990801886</v>
      </c>
      <c r="R16" s="316">
        <v>9721591.1331510171</v>
      </c>
      <c r="S16" s="315">
        <v>0.15544666404623153</v>
      </c>
    </row>
    <row r="17" spans="1:26">
      <c r="A17" s="389"/>
      <c r="B17" s="250" t="s">
        <v>180</v>
      </c>
      <c r="C17" s="318">
        <v>7366952.7591374321</v>
      </c>
      <c r="D17" s="318">
        <v>782367.75182967354</v>
      </c>
      <c r="E17" s="319">
        <v>0.11881808055653921</v>
      </c>
      <c r="F17" s="320">
        <v>21394505.450884819</v>
      </c>
      <c r="G17" s="320">
        <v>2693297.8481675833</v>
      </c>
      <c r="H17" s="319">
        <v>0.14401732259130978</v>
      </c>
      <c r="I17" s="299"/>
      <c r="J17" s="303"/>
      <c r="K17" s="303"/>
      <c r="L17" s="250" t="s">
        <v>180</v>
      </c>
      <c r="M17" s="317" t="s">
        <v>314</v>
      </c>
      <c r="N17" s="318">
        <v>7366952.7591374321</v>
      </c>
      <c r="O17" s="318">
        <v>782367.75182967354</v>
      </c>
      <c r="P17" s="319">
        <v>0.11881808055653921</v>
      </c>
      <c r="Q17" s="320">
        <v>21394505.450884819</v>
      </c>
      <c r="R17" s="320">
        <v>2693297.8481675833</v>
      </c>
      <c r="S17" s="319">
        <v>0.14401732259130978</v>
      </c>
    </row>
    <row r="18" spans="1:26">
      <c r="A18" s="389"/>
      <c r="B18" s="250" t="s">
        <v>181</v>
      </c>
      <c r="C18" s="321">
        <v>1246502.6555484459</v>
      </c>
      <c r="D18" s="321">
        <v>114257.65562231839</v>
      </c>
      <c r="E18" s="321">
        <v>0.1009124841617963</v>
      </c>
      <c r="F18" s="321">
        <v>3406173.6928291768</v>
      </c>
      <c r="G18" s="321">
        <v>481743.96644245088</v>
      </c>
      <c r="H18" s="321">
        <v>0.164730908763422</v>
      </c>
      <c r="I18" s="300"/>
      <c r="J18" s="304"/>
      <c r="K18" s="304"/>
      <c r="L18" s="250" t="s">
        <v>181</v>
      </c>
      <c r="M18" s="313" t="s">
        <v>315</v>
      </c>
      <c r="N18" s="321">
        <v>1246502.6555484459</v>
      </c>
      <c r="O18" s="321">
        <v>114257.65562231839</v>
      </c>
      <c r="P18" s="321">
        <v>0.1009124841617963</v>
      </c>
      <c r="Q18" s="321">
        <v>3406173.6928291768</v>
      </c>
      <c r="R18" s="321">
        <v>481743.96644245088</v>
      </c>
      <c r="S18" s="321">
        <v>0.164730908763422</v>
      </c>
    </row>
    <row r="19" spans="1:26">
      <c r="A19" s="389"/>
      <c r="B19" s="250" t="s">
        <v>182</v>
      </c>
      <c r="C19" s="318">
        <v>607453.70116463606</v>
      </c>
      <c r="D19" s="318">
        <v>52046.499668942415</v>
      </c>
      <c r="E19" s="319">
        <v>9.3708723129233604E-2</v>
      </c>
      <c r="F19" s="320">
        <v>1716451.4961181036</v>
      </c>
      <c r="G19" s="320">
        <v>201271.46861214703</v>
      </c>
      <c r="H19" s="319">
        <v>0.13283666954312184</v>
      </c>
      <c r="I19" s="299"/>
      <c r="J19" s="303"/>
      <c r="K19" s="303"/>
      <c r="L19" s="250" t="s">
        <v>182</v>
      </c>
      <c r="M19" s="317" t="s">
        <v>316</v>
      </c>
      <c r="N19" s="318">
        <v>607453.70116463606</v>
      </c>
      <c r="O19" s="318">
        <v>52046.499668942415</v>
      </c>
      <c r="P19" s="319">
        <v>9.3708723129233604E-2</v>
      </c>
      <c r="Q19" s="320">
        <v>1716451.4961181036</v>
      </c>
      <c r="R19" s="320">
        <v>201271.46861214703</v>
      </c>
      <c r="S19" s="319">
        <v>0.13283666954312184</v>
      </c>
      <c r="U19" s="268">
        <v>721332.21774126112</v>
      </c>
      <c r="V19" s="268">
        <v>12764.758498217445</v>
      </c>
      <c r="W19" s="268">
        <v>1.80148810557204E-2</v>
      </c>
      <c r="X19" s="268">
        <v>2011106.7927589137</v>
      </c>
      <c r="Y19" s="268">
        <v>124023.04054599861</v>
      </c>
      <c r="Z19" s="268">
        <v>6.572206474702634E-2</v>
      </c>
    </row>
    <row r="20" spans="1:26">
      <c r="A20" s="389"/>
      <c r="B20" s="297" t="s">
        <v>226</v>
      </c>
      <c r="C20" s="314">
        <v>1863827.9407114731</v>
      </c>
      <c r="D20" s="314">
        <v>198238.81634168606</v>
      </c>
      <c r="E20" s="315">
        <v>0.11902023941030124</v>
      </c>
      <c r="F20" s="316">
        <v>5011884.4713582862</v>
      </c>
      <c r="G20" s="316">
        <v>648309.08193531446</v>
      </c>
      <c r="H20" s="315">
        <v>0.14857290732429518</v>
      </c>
      <c r="I20" s="298"/>
      <c r="J20" s="302"/>
      <c r="K20" s="302"/>
      <c r="L20" s="297" t="s">
        <v>226</v>
      </c>
      <c r="M20" s="313" t="s">
        <v>317</v>
      </c>
      <c r="N20" s="314">
        <v>1863827.9407114731</v>
      </c>
      <c r="O20" s="314">
        <v>198238.81634168606</v>
      </c>
      <c r="P20" s="315">
        <v>0.11902023941030124</v>
      </c>
      <c r="Q20" s="316">
        <v>5011884.4713582862</v>
      </c>
      <c r="R20" s="316">
        <v>648309.08193531446</v>
      </c>
      <c r="S20" s="315">
        <v>0.14857290732429518</v>
      </c>
    </row>
    <row r="21" spans="1:26">
      <c r="A21" s="389"/>
      <c r="B21" s="250" t="s">
        <v>151</v>
      </c>
      <c r="C21" s="318">
        <v>39101038.280013449</v>
      </c>
      <c r="D21" s="318">
        <v>3272209.614215754</v>
      </c>
      <c r="E21" s="319">
        <v>9.1328958720311576E-2</v>
      </c>
      <c r="F21" s="320">
        <v>106374852.22197428</v>
      </c>
      <c r="G21" s="320">
        <v>12604669.052535012</v>
      </c>
      <c r="H21" s="319">
        <v>0.13442086414355017</v>
      </c>
      <c r="I21" s="301"/>
      <c r="J21" s="305"/>
      <c r="K21" s="305"/>
      <c r="L21" s="250" t="s">
        <v>151</v>
      </c>
      <c r="M21" s="317" t="s">
        <v>318</v>
      </c>
      <c r="N21" s="318">
        <v>39101038.280013449</v>
      </c>
      <c r="O21" s="318">
        <v>3272209.614215754</v>
      </c>
      <c r="P21" s="319">
        <v>9.1328958720311576E-2</v>
      </c>
      <c r="Q21" s="320">
        <v>106374852.22197428</v>
      </c>
      <c r="R21" s="320">
        <v>12604669.052535012</v>
      </c>
      <c r="S21" s="319">
        <v>0.13442086414355017</v>
      </c>
    </row>
    <row r="22" spans="1:26">
      <c r="A22" s="389"/>
      <c r="B22" s="250" t="s">
        <v>207</v>
      </c>
      <c r="C22" s="314">
        <v>2296834.1870310879</v>
      </c>
      <c r="D22" s="314">
        <v>261004.26068135002</v>
      </c>
      <c r="E22" s="315">
        <v>0.128205336459187</v>
      </c>
      <c r="F22" s="316">
        <v>5986864.3688082825</v>
      </c>
      <c r="G22" s="316">
        <v>864665.46212692373</v>
      </c>
      <c r="H22" s="315">
        <v>0.16880747465684326</v>
      </c>
      <c r="I22" s="298"/>
      <c r="J22" s="302"/>
      <c r="K22" s="302"/>
      <c r="L22" s="250" t="s">
        <v>207</v>
      </c>
      <c r="M22" s="313" t="s">
        <v>319</v>
      </c>
      <c r="N22" s="314">
        <v>2296834.1870310879</v>
      </c>
      <c r="O22" s="314">
        <v>261004.26068135002</v>
      </c>
      <c r="P22" s="315">
        <v>0.128205336459187</v>
      </c>
      <c r="Q22" s="316">
        <v>5986864.3688082825</v>
      </c>
      <c r="R22" s="316">
        <v>864665.46212692373</v>
      </c>
      <c r="S22" s="315">
        <v>0.16880747465684326</v>
      </c>
    </row>
    <row r="23" spans="1:26">
      <c r="A23" s="389"/>
      <c r="B23" s="250" t="s">
        <v>208</v>
      </c>
      <c r="C23" s="318">
        <v>12440097.523316095</v>
      </c>
      <c r="D23" s="318">
        <v>876193.8854847569</v>
      </c>
      <c r="E23" s="319">
        <v>7.5769732516473634E-2</v>
      </c>
      <c r="F23" s="320">
        <v>34835967.502226561</v>
      </c>
      <c r="G23" s="320">
        <v>3944646.6369264685</v>
      </c>
      <c r="H23" s="319">
        <v>0.12769433376212314</v>
      </c>
      <c r="I23" s="299"/>
      <c r="J23" s="303"/>
      <c r="K23" s="303"/>
      <c r="L23" s="250" t="s">
        <v>208</v>
      </c>
      <c r="M23" s="317" t="s">
        <v>320</v>
      </c>
      <c r="N23" s="318">
        <v>12440097.523316095</v>
      </c>
      <c r="O23" s="318">
        <v>876193.8854847569</v>
      </c>
      <c r="P23" s="319">
        <v>7.5769732516473634E-2</v>
      </c>
      <c r="Q23" s="320">
        <v>34835967.502226561</v>
      </c>
      <c r="R23" s="320">
        <v>3944646.6369264685</v>
      </c>
      <c r="S23" s="319">
        <v>0.12769433376212314</v>
      </c>
    </row>
    <row r="24" spans="1:26">
      <c r="A24" s="389"/>
      <c r="B24" s="250" t="s">
        <v>209</v>
      </c>
      <c r="C24" s="314">
        <v>3570343.687919077</v>
      </c>
      <c r="D24" s="314">
        <v>366935.20697143255</v>
      </c>
      <c r="E24" s="315">
        <v>0.11454524427770897</v>
      </c>
      <c r="F24" s="316">
        <v>9500782.5107336082</v>
      </c>
      <c r="G24" s="316">
        <v>1219406.5599966338</v>
      </c>
      <c r="H24" s="315">
        <v>0.14724685453847999</v>
      </c>
      <c r="I24" s="298"/>
      <c r="J24" s="302"/>
      <c r="K24" s="302"/>
      <c r="L24" s="250" t="s">
        <v>209</v>
      </c>
      <c r="M24" s="313" t="s">
        <v>321</v>
      </c>
      <c r="N24" s="314">
        <v>3570343.687919077</v>
      </c>
      <c r="O24" s="314">
        <v>366935.20697143255</v>
      </c>
      <c r="P24" s="315">
        <v>0.11454524427770897</v>
      </c>
      <c r="Q24" s="316">
        <v>9500782.5107336082</v>
      </c>
      <c r="R24" s="316">
        <v>1219406.5599966338</v>
      </c>
      <c r="S24" s="315">
        <v>0.14724685453847999</v>
      </c>
    </row>
    <row r="25" spans="1:26">
      <c r="A25" s="389"/>
      <c r="B25" s="250" t="s">
        <v>210</v>
      </c>
      <c r="C25" s="318">
        <v>2946696.6247966643</v>
      </c>
      <c r="D25" s="318">
        <v>314986.11867655721</v>
      </c>
      <c r="E25" s="319">
        <v>0.11968874157854721</v>
      </c>
      <c r="F25" s="320">
        <v>7754124.8701476017</v>
      </c>
      <c r="G25" s="320">
        <v>1080195.9771872712</v>
      </c>
      <c r="H25" s="319">
        <v>0.16185308451917482</v>
      </c>
      <c r="I25" s="299"/>
      <c r="J25" s="303"/>
      <c r="K25" s="303"/>
      <c r="L25" s="250" t="s">
        <v>210</v>
      </c>
      <c r="M25" s="317" t="s">
        <v>322</v>
      </c>
      <c r="N25" s="318">
        <v>2946696.6247966643</v>
      </c>
      <c r="O25" s="318">
        <v>314986.11867655721</v>
      </c>
      <c r="P25" s="319">
        <v>0.11968874157854721</v>
      </c>
      <c r="Q25" s="320">
        <v>7754124.8701476017</v>
      </c>
      <c r="R25" s="320">
        <v>1080195.9771872712</v>
      </c>
      <c r="S25" s="319">
        <v>0.16185308451917482</v>
      </c>
    </row>
    <row r="26" spans="1:26">
      <c r="A26" s="389"/>
      <c r="B26" s="250" t="s">
        <v>211</v>
      </c>
      <c r="C26" s="314">
        <v>7002624.6628875826</v>
      </c>
      <c r="D26" s="314">
        <v>529234.68941396382</v>
      </c>
      <c r="E26" s="315">
        <v>8.1755415876787765E-2</v>
      </c>
      <c r="F26" s="316">
        <v>19319657.381026573</v>
      </c>
      <c r="G26" s="316">
        <v>1943652.2299268544</v>
      </c>
      <c r="H26" s="315">
        <v>0.11185840548647867</v>
      </c>
      <c r="I26" s="298"/>
      <c r="J26" s="302"/>
      <c r="K26" s="302"/>
      <c r="L26" s="250" t="s">
        <v>211</v>
      </c>
      <c r="M26" s="313" t="s">
        <v>323</v>
      </c>
      <c r="N26" s="314">
        <v>7002624.6628875826</v>
      </c>
      <c r="O26" s="314">
        <v>529234.68941396382</v>
      </c>
      <c r="P26" s="315">
        <v>8.1755415876787765E-2</v>
      </c>
      <c r="Q26" s="316">
        <v>19319657.381026573</v>
      </c>
      <c r="R26" s="316">
        <v>1943652.2299268544</v>
      </c>
      <c r="S26" s="315">
        <v>0.11185840548647867</v>
      </c>
    </row>
    <row r="27" spans="1:26">
      <c r="A27" s="389"/>
      <c r="B27" s="250" t="s">
        <v>212</v>
      </c>
      <c r="C27" s="318">
        <v>5872164.2403463265</v>
      </c>
      <c r="D27" s="318">
        <v>469802.73992988281</v>
      </c>
      <c r="E27" s="319">
        <v>8.6962477408012745E-2</v>
      </c>
      <c r="F27" s="320">
        <v>15508859.431881675</v>
      </c>
      <c r="G27" s="320">
        <v>1847499.472323766</v>
      </c>
      <c r="H27" s="319">
        <v>0.13523539953510985</v>
      </c>
      <c r="I27" s="299"/>
      <c r="J27" s="303"/>
      <c r="K27" s="303"/>
      <c r="L27" s="250" t="s">
        <v>212</v>
      </c>
      <c r="M27" s="317" t="s">
        <v>324</v>
      </c>
      <c r="N27" s="318">
        <v>5872164.2403463265</v>
      </c>
      <c r="O27" s="318">
        <v>469802.73992988281</v>
      </c>
      <c r="P27" s="319">
        <v>8.6962477408012745E-2</v>
      </c>
      <c r="Q27" s="320">
        <v>15508859.431881675</v>
      </c>
      <c r="R27" s="320">
        <v>1847499.472323766</v>
      </c>
      <c r="S27" s="319">
        <v>0.13523539953510985</v>
      </c>
    </row>
    <row r="28" spans="1:26">
      <c r="A28" s="389"/>
      <c r="B28" s="250" t="s">
        <v>213</v>
      </c>
      <c r="C28" s="314">
        <v>2220742.9628248787</v>
      </c>
      <c r="D28" s="314">
        <v>231143.02431144542</v>
      </c>
      <c r="E28" s="315">
        <v>0.11617562899813329</v>
      </c>
      <c r="F28" s="316">
        <v>6043078.8653233889</v>
      </c>
      <c r="G28" s="316">
        <v>818535.78711929917</v>
      </c>
      <c r="H28" s="315">
        <v>0.15667126768158771</v>
      </c>
      <c r="I28" s="298"/>
      <c r="J28" s="302"/>
      <c r="K28" s="302"/>
      <c r="L28" s="250" t="s">
        <v>213</v>
      </c>
      <c r="M28" s="313" t="s">
        <v>325</v>
      </c>
      <c r="N28" s="314">
        <v>2220742.9628248787</v>
      </c>
      <c r="O28" s="314">
        <v>231143.02431144542</v>
      </c>
      <c r="P28" s="315">
        <v>0.11617562899813329</v>
      </c>
      <c r="Q28" s="316">
        <v>6043078.8653233889</v>
      </c>
      <c r="R28" s="316">
        <v>818535.78711929917</v>
      </c>
      <c r="S28" s="315">
        <v>0.15667126768158771</v>
      </c>
    </row>
    <row r="29" spans="1:26">
      <c r="A29" s="389"/>
      <c r="B29" s="250" t="s">
        <v>214</v>
      </c>
      <c r="C29" s="318">
        <v>940327.46742360981</v>
      </c>
      <c r="D29" s="318">
        <v>91318.331282678759</v>
      </c>
      <c r="E29" s="319">
        <v>0.10755871450071228</v>
      </c>
      <c r="F29" s="320">
        <v>2510999.9020597711</v>
      </c>
      <c r="G29" s="320">
        <v>324251.55653557787</v>
      </c>
      <c r="H29" s="319">
        <v>0.14828023407414553</v>
      </c>
      <c r="I29" s="299"/>
      <c r="J29" s="303"/>
      <c r="K29" s="303"/>
      <c r="L29" s="250" t="s">
        <v>214</v>
      </c>
      <c r="M29" s="317" t="s">
        <v>326</v>
      </c>
      <c r="N29" s="318">
        <v>940327.46742360981</v>
      </c>
      <c r="O29" s="318">
        <v>91318.331282678759</v>
      </c>
      <c r="P29" s="319">
        <v>0.10755871450071228</v>
      </c>
      <c r="Q29" s="320">
        <v>2510999.9020597711</v>
      </c>
      <c r="R29" s="320">
        <v>324251.55653557787</v>
      </c>
      <c r="S29" s="319">
        <v>0.14828023407414553</v>
      </c>
    </row>
    <row r="30" spans="1:26">
      <c r="A30" s="389"/>
      <c r="B30" s="250" t="s">
        <v>215</v>
      </c>
      <c r="C30" s="314">
        <v>910859.59815638617</v>
      </c>
      <c r="D30" s="314">
        <v>66251.485949535388</v>
      </c>
      <c r="E30" s="315">
        <v>7.8440503935522127E-2</v>
      </c>
      <c r="F30" s="316">
        <v>2415483.8458863935</v>
      </c>
      <c r="G30" s="316">
        <v>281864.79086492769</v>
      </c>
      <c r="H30" s="315">
        <v>0.13210642743443812</v>
      </c>
      <c r="I30" s="298"/>
      <c r="J30" s="302"/>
      <c r="K30" s="302"/>
      <c r="L30" s="250" t="s">
        <v>215</v>
      </c>
      <c r="M30" s="313" t="s">
        <v>327</v>
      </c>
      <c r="N30" s="314">
        <v>910859.59815638617</v>
      </c>
      <c r="O30" s="314">
        <v>66251.485949535388</v>
      </c>
      <c r="P30" s="315">
        <v>7.8440503935522127E-2</v>
      </c>
      <c r="Q30" s="316">
        <v>2415483.8458863935</v>
      </c>
      <c r="R30" s="316">
        <v>281864.79086492769</v>
      </c>
      <c r="S30" s="315">
        <v>0.13210642743443812</v>
      </c>
      <c r="T30" s="235" t="s">
        <v>217</v>
      </c>
      <c r="U30" s="236">
        <f>(O20-(SUM(O21:O29)))</f>
        <v>-6214589.0546261361</v>
      </c>
      <c r="V30" s="237">
        <f>(P20-(SUM(P21:P29)))</f>
        <v>-0.8029700109255733</v>
      </c>
      <c r="W30" s="238">
        <f>(((U30+V30)-(U30))/U30)</f>
        <v>1.2920725791024239E-7</v>
      </c>
      <c r="X30" s="236">
        <f>(R20-(SUM(R21:R29)))</f>
        <v>-23999213.65274249</v>
      </c>
      <c r="Y30" s="236">
        <f>(S20-(SUM(S21:S29)))</f>
        <v>-1.1434950110731981</v>
      </c>
      <c r="Z30" s="238">
        <f>(((X30+Y30)-(X30))/X30)</f>
        <v>4.7647186637885401E-8</v>
      </c>
    </row>
    <row r="31" spans="1:26">
      <c r="A31" s="389"/>
      <c r="B31" s="234" t="s">
        <v>216</v>
      </c>
      <c r="C31" s="322">
        <v>900347.32531161758</v>
      </c>
      <c r="D31" s="322">
        <v>65339.871514208498</v>
      </c>
      <c r="E31" s="322">
        <v>7.8250644610486753E-2</v>
      </c>
      <c r="F31" s="322">
        <v>2499033.5438804715</v>
      </c>
      <c r="G31" s="322">
        <v>279950.57952729985</v>
      </c>
      <c r="H31" s="322">
        <v>0.12615597705194456</v>
      </c>
      <c r="I31" s="301"/>
      <c r="J31" s="305"/>
      <c r="K31" s="305"/>
      <c r="L31" s="234" t="s">
        <v>216</v>
      </c>
      <c r="M31" s="317" t="s">
        <v>328</v>
      </c>
      <c r="N31" s="322">
        <v>900347.32531161758</v>
      </c>
      <c r="O31" s="322">
        <v>65339.871514208498</v>
      </c>
      <c r="P31" s="322">
        <v>7.8250644610486753E-2</v>
      </c>
      <c r="Q31" s="322">
        <v>2499033.5438804715</v>
      </c>
      <c r="R31" s="322">
        <v>279950.57952729985</v>
      </c>
      <c r="S31" s="322">
        <v>0.12615597705194456</v>
      </c>
    </row>
    <row r="32" spans="1:26">
      <c r="A32" s="389"/>
      <c r="B32" s="250" t="s">
        <v>152</v>
      </c>
      <c r="C32" s="314">
        <v>10801017.326481314</v>
      </c>
      <c r="D32" s="314">
        <v>996510.31686662138</v>
      </c>
      <c r="E32" s="315">
        <v>0.10163798301020167</v>
      </c>
      <c r="F32" s="316">
        <v>29836692.843307614</v>
      </c>
      <c r="G32" s="316">
        <v>3911021.5035441108</v>
      </c>
      <c r="H32" s="315">
        <v>0.15085516792560666</v>
      </c>
      <c r="I32" s="298"/>
      <c r="J32" s="302"/>
      <c r="K32" s="302"/>
      <c r="L32" s="250" t="s">
        <v>152</v>
      </c>
      <c r="M32" s="313" t="s">
        <v>329</v>
      </c>
      <c r="N32" s="314">
        <v>10801017.326481314</v>
      </c>
      <c r="O32" s="314">
        <v>996510.31686662138</v>
      </c>
      <c r="P32" s="315">
        <v>0.10163798301020167</v>
      </c>
      <c r="Q32" s="316">
        <v>29836692.843307614</v>
      </c>
      <c r="R32" s="316">
        <v>3911021.5035441108</v>
      </c>
      <c r="S32" s="315">
        <v>0.15085516792560666</v>
      </c>
    </row>
    <row r="33" spans="1:19">
      <c r="A33" s="389"/>
      <c r="B33" s="250" t="s">
        <v>183</v>
      </c>
      <c r="C33" s="318">
        <v>3101772.2938933838</v>
      </c>
      <c r="D33" s="318">
        <v>307918.49833841249</v>
      </c>
      <c r="E33" s="319">
        <v>0.1102128174453193</v>
      </c>
      <c r="F33" s="320">
        <v>8627212.6443137452</v>
      </c>
      <c r="G33" s="320">
        <v>1211764.4846330555</v>
      </c>
      <c r="H33" s="319">
        <v>0.16341082272298352</v>
      </c>
      <c r="I33" s="299"/>
      <c r="J33" s="303"/>
      <c r="K33" s="303"/>
      <c r="L33" s="250" t="s">
        <v>183</v>
      </c>
      <c r="M33" s="317" t="s">
        <v>330</v>
      </c>
      <c r="N33" s="318">
        <v>3101772.2938933838</v>
      </c>
      <c r="O33" s="318">
        <v>307918.49833841249</v>
      </c>
      <c r="P33" s="319">
        <v>0.1102128174453193</v>
      </c>
      <c r="Q33" s="320">
        <v>8627212.6443137452</v>
      </c>
      <c r="R33" s="320">
        <v>1211764.4846330555</v>
      </c>
      <c r="S33" s="319">
        <v>0.16341082272298352</v>
      </c>
    </row>
    <row r="34" spans="1:19">
      <c r="A34" s="389"/>
      <c r="B34" s="250" t="s">
        <v>184</v>
      </c>
      <c r="C34" s="314">
        <v>7699245.0325879287</v>
      </c>
      <c r="D34" s="314">
        <v>688591.81852820516</v>
      </c>
      <c r="E34" s="315">
        <v>9.8220778792373897E-2</v>
      </c>
      <c r="F34" s="316">
        <v>21209480.198993873</v>
      </c>
      <c r="G34" s="316">
        <v>2699257.0189110637</v>
      </c>
      <c r="H34" s="315">
        <v>0.14582520116858946</v>
      </c>
      <c r="I34" s="298"/>
      <c r="J34" s="302"/>
      <c r="K34" s="302"/>
      <c r="L34" s="250" t="s">
        <v>184</v>
      </c>
      <c r="M34" s="313" t="s">
        <v>331</v>
      </c>
      <c r="N34" s="314">
        <v>7699245.0325879287</v>
      </c>
      <c r="O34" s="314">
        <v>688591.81852820516</v>
      </c>
      <c r="P34" s="315">
        <v>9.8220778792373897E-2</v>
      </c>
      <c r="Q34" s="316">
        <v>21209480.198993873</v>
      </c>
      <c r="R34" s="316">
        <v>2699257.0189110637</v>
      </c>
      <c r="S34" s="315">
        <v>0.14582520116858946</v>
      </c>
    </row>
    <row r="35" spans="1:19">
      <c r="A35" s="389"/>
      <c r="B35" s="250" t="s">
        <v>153</v>
      </c>
      <c r="C35" s="318">
        <v>18661584.567146797</v>
      </c>
      <c r="D35" s="318">
        <v>1200248.1198605821</v>
      </c>
      <c r="E35" s="319">
        <v>6.8737471698343044E-2</v>
      </c>
      <c r="F35" s="320">
        <v>57403721.404741615</v>
      </c>
      <c r="G35" s="320">
        <v>4487568.0578354821</v>
      </c>
      <c r="H35" s="319">
        <v>8.4805258394653471E-2</v>
      </c>
      <c r="I35" s="299"/>
      <c r="J35" s="303"/>
      <c r="K35" s="303"/>
      <c r="L35" s="250" t="s">
        <v>153</v>
      </c>
      <c r="M35" s="317" t="s">
        <v>332</v>
      </c>
      <c r="N35" s="318">
        <v>18661584.567146797</v>
      </c>
      <c r="O35" s="318">
        <v>1200248.1198605821</v>
      </c>
      <c r="P35" s="319">
        <v>6.8737471698343044E-2</v>
      </c>
      <c r="Q35" s="320">
        <v>57403721.404741615</v>
      </c>
      <c r="R35" s="320">
        <v>4487568.0578354821</v>
      </c>
      <c r="S35" s="319">
        <v>8.4805258394653471E-2</v>
      </c>
    </row>
    <row r="36" spans="1:19">
      <c r="A36" s="389"/>
      <c r="B36" s="250" t="s">
        <v>185</v>
      </c>
      <c r="C36" s="314">
        <v>4698474.2373436261</v>
      </c>
      <c r="D36" s="314">
        <v>293695.58743425831</v>
      </c>
      <c r="E36" s="315">
        <v>6.6676582588389849E-2</v>
      </c>
      <c r="F36" s="316">
        <v>14598755.237129509</v>
      </c>
      <c r="G36" s="316">
        <v>1177710.0529431105</v>
      </c>
      <c r="H36" s="315">
        <v>8.7750993814607645E-2</v>
      </c>
      <c r="I36" s="298"/>
      <c r="J36" s="302"/>
      <c r="K36" s="302"/>
      <c r="L36" s="250" t="s">
        <v>185</v>
      </c>
      <c r="M36" s="313" t="s">
        <v>333</v>
      </c>
      <c r="N36" s="314">
        <v>4698474.2373436261</v>
      </c>
      <c r="O36" s="314">
        <v>293695.58743425831</v>
      </c>
      <c r="P36" s="315">
        <v>6.6676582588389849E-2</v>
      </c>
      <c r="Q36" s="316">
        <v>14598755.237129509</v>
      </c>
      <c r="R36" s="316">
        <v>1177710.0529431105</v>
      </c>
      <c r="S36" s="315">
        <v>8.7750993814607645E-2</v>
      </c>
    </row>
    <row r="37" spans="1:19">
      <c r="A37" s="389"/>
      <c r="B37" s="250" t="s">
        <v>186</v>
      </c>
      <c r="C37" s="318">
        <v>9473005.8684943169</v>
      </c>
      <c r="D37" s="318">
        <v>564898.7149418816</v>
      </c>
      <c r="E37" s="319">
        <v>6.3414000887563132E-2</v>
      </c>
      <c r="F37" s="320">
        <v>29337899.581430014</v>
      </c>
      <c r="G37" s="320">
        <v>2068138.1775450706</v>
      </c>
      <c r="H37" s="319">
        <v>7.5839980662626427E-2</v>
      </c>
      <c r="I37" s="299"/>
      <c r="J37" s="303"/>
      <c r="K37" s="303"/>
      <c r="L37" s="250" t="s">
        <v>186</v>
      </c>
      <c r="M37" s="317" t="s">
        <v>334</v>
      </c>
      <c r="N37" s="318">
        <v>9473005.8684943169</v>
      </c>
      <c r="O37" s="318">
        <v>564898.7149418816</v>
      </c>
      <c r="P37" s="319">
        <v>6.3414000887563132E-2</v>
      </c>
      <c r="Q37" s="320">
        <v>29337899.581430014</v>
      </c>
      <c r="R37" s="320">
        <v>2068138.1775450706</v>
      </c>
      <c r="S37" s="319">
        <v>7.5839980662626427E-2</v>
      </c>
    </row>
    <row r="38" spans="1:19">
      <c r="A38" s="389"/>
      <c r="B38" s="250" t="s">
        <v>187</v>
      </c>
      <c r="C38" s="314">
        <v>2618426.337540058</v>
      </c>
      <c r="D38" s="314">
        <v>201441.12167713</v>
      </c>
      <c r="E38" s="315">
        <v>8.3343961044962431E-2</v>
      </c>
      <c r="F38" s="316">
        <v>7738130.1885654954</v>
      </c>
      <c r="G38" s="316">
        <v>754215.33959016763</v>
      </c>
      <c r="H38" s="315">
        <v>0.10799320379755564</v>
      </c>
      <c r="I38" s="298"/>
      <c r="J38" s="302"/>
      <c r="K38" s="302"/>
      <c r="L38" s="250" t="s">
        <v>187</v>
      </c>
      <c r="M38" s="313" t="s">
        <v>335</v>
      </c>
      <c r="N38" s="314">
        <v>2618426.337540058</v>
      </c>
      <c r="O38" s="314">
        <v>201441.12167713</v>
      </c>
      <c r="P38" s="315">
        <v>8.3343961044962431E-2</v>
      </c>
      <c r="Q38" s="316">
        <v>7738130.1885654954</v>
      </c>
      <c r="R38" s="316">
        <v>754215.33959016763</v>
      </c>
      <c r="S38" s="315">
        <v>0.10799320379755564</v>
      </c>
    </row>
    <row r="39" spans="1:19">
      <c r="A39" s="389"/>
      <c r="B39" s="250" t="s">
        <v>188</v>
      </c>
      <c r="C39" s="318">
        <v>1081498.2555897303</v>
      </c>
      <c r="D39" s="318">
        <v>72276.056506379857</v>
      </c>
      <c r="E39" s="319">
        <v>7.1615603156595514E-2</v>
      </c>
      <c r="F39" s="320">
        <v>3316938.2201070166</v>
      </c>
      <c r="G39" s="320">
        <v>217309.44666727213</v>
      </c>
      <c r="H39" s="319">
        <v>7.0108216999843431E-2</v>
      </c>
      <c r="I39" s="299"/>
      <c r="J39" s="303"/>
      <c r="K39" s="303"/>
      <c r="L39" s="250" t="s">
        <v>188</v>
      </c>
      <c r="M39" s="317" t="s">
        <v>336</v>
      </c>
      <c r="N39" s="318">
        <v>1081498.2555897303</v>
      </c>
      <c r="O39" s="318">
        <v>72276.056506379857</v>
      </c>
      <c r="P39" s="319">
        <v>7.1615603156595514E-2</v>
      </c>
      <c r="Q39" s="320">
        <v>3316938.2201070166</v>
      </c>
      <c r="R39" s="320">
        <v>217309.44666727213</v>
      </c>
      <c r="S39" s="319">
        <v>7.0108216999843431E-2</v>
      </c>
    </row>
    <row r="40" spans="1:19">
      <c r="A40" s="389"/>
      <c r="B40" s="250" t="s">
        <v>189</v>
      </c>
      <c r="C40" s="314">
        <v>790179.86817905004</v>
      </c>
      <c r="D40" s="314">
        <v>67936.639300925075</v>
      </c>
      <c r="E40" s="315">
        <v>9.4063380014586542E-2</v>
      </c>
      <c r="F40" s="316">
        <v>2411998.1775095649</v>
      </c>
      <c r="G40" s="316">
        <v>270195.04108984768</v>
      </c>
      <c r="H40" s="315">
        <v>0.12615307004429518</v>
      </c>
      <c r="I40" s="298"/>
      <c r="J40" s="302"/>
      <c r="K40" s="302"/>
      <c r="L40" s="250" t="s">
        <v>189</v>
      </c>
      <c r="M40" s="313" t="s">
        <v>337</v>
      </c>
      <c r="N40" s="314">
        <v>790179.86817905004</v>
      </c>
      <c r="O40" s="314">
        <v>67936.639300925075</v>
      </c>
      <c r="P40" s="315">
        <v>9.4063380014586542E-2</v>
      </c>
      <c r="Q40" s="316">
        <v>2411998.1775095649</v>
      </c>
      <c r="R40" s="316">
        <v>270195.04108984768</v>
      </c>
      <c r="S40" s="315">
        <v>0.12615307004429518</v>
      </c>
    </row>
    <row r="41" spans="1:19">
      <c r="A41" s="389"/>
      <c r="B41" s="250" t="s">
        <v>154</v>
      </c>
      <c r="C41" s="318">
        <v>36969924.911840506</v>
      </c>
      <c r="D41" s="318">
        <v>2830371.5004343018</v>
      </c>
      <c r="E41" s="319">
        <v>8.290593219912068E-2</v>
      </c>
      <c r="F41" s="320">
        <v>105982804.39158912</v>
      </c>
      <c r="G41" s="320">
        <v>12358377.069369093</v>
      </c>
      <c r="H41" s="319">
        <v>0.13199949439302003</v>
      </c>
      <c r="I41" s="299"/>
      <c r="J41" s="303"/>
      <c r="K41" s="303"/>
      <c r="L41" s="250" t="s">
        <v>154</v>
      </c>
      <c r="M41" s="317" t="s">
        <v>338</v>
      </c>
      <c r="N41" s="318">
        <v>36969924.911840506</v>
      </c>
      <c r="O41" s="318">
        <v>2830371.5004343018</v>
      </c>
      <c r="P41" s="319">
        <v>8.290593219912068E-2</v>
      </c>
      <c r="Q41" s="320">
        <v>105982804.39158912</v>
      </c>
      <c r="R41" s="320">
        <v>12358377.069369093</v>
      </c>
      <c r="S41" s="319">
        <v>0.13199949439302003</v>
      </c>
    </row>
    <row r="42" spans="1:19">
      <c r="A42" s="389"/>
      <c r="B42" s="250" t="s">
        <v>190</v>
      </c>
      <c r="C42" s="314">
        <v>36969924.911840536</v>
      </c>
      <c r="D42" s="314">
        <v>2830371.500434339</v>
      </c>
      <c r="E42" s="315">
        <v>8.290593219912179E-2</v>
      </c>
      <c r="F42" s="316">
        <v>105982804.39158915</v>
      </c>
      <c r="G42" s="316">
        <v>12358377.069369093</v>
      </c>
      <c r="H42" s="315">
        <v>0.13199949439301997</v>
      </c>
      <c r="I42" s="298"/>
      <c r="J42" s="302"/>
      <c r="K42" s="302"/>
      <c r="L42" s="250" t="s">
        <v>190</v>
      </c>
      <c r="M42" s="313" t="s">
        <v>339</v>
      </c>
      <c r="N42" s="314">
        <v>36969924.911840536</v>
      </c>
      <c r="O42" s="314">
        <v>2830371.500434339</v>
      </c>
      <c r="P42" s="315">
        <v>8.290593219912179E-2</v>
      </c>
      <c r="Q42" s="316">
        <v>105982804.39158915</v>
      </c>
      <c r="R42" s="316">
        <v>12358377.069369093</v>
      </c>
      <c r="S42" s="315">
        <v>0.13199949439301997</v>
      </c>
    </row>
    <row r="43" spans="1:19">
      <c r="A43" s="389"/>
      <c r="B43" s="250" t="s">
        <v>155</v>
      </c>
      <c r="C43" s="318">
        <v>21219138.958900589</v>
      </c>
      <c r="D43" s="318">
        <v>1504729.423527237</v>
      </c>
      <c r="E43" s="319">
        <v>7.6326375427441404E-2</v>
      </c>
      <c r="F43" s="320">
        <v>57658166.506372459</v>
      </c>
      <c r="G43" s="320">
        <v>5945032.4142694026</v>
      </c>
      <c r="H43" s="319">
        <v>0.11496175040718039</v>
      </c>
      <c r="I43" s="299"/>
      <c r="J43" s="303"/>
      <c r="K43" s="303"/>
      <c r="L43" s="250" t="s">
        <v>155</v>
      </c>
      <c r="M43" s="317" t="s">
        <v>340</v>
      </c>
      <c r="N43" s="318">
        <v>21219138.958900589</v>
      </c>
      <c r="O43" s="318">
        <v>1504729.423527237</v>
      </c>
      <c r="P43" s="319">
        <v>7.6326375427441404E-2</v>
      </c>
      <c r="Q43" s="320">
        <v>57658166.506372459</v>
      </c>
      <c r="R43" s="320">
        <v>5945032.4142694026</v>
      </c>
      <c r="S43" s="319">
        <v>0.11496175040718039</v>
      </c>
    </row>
    <row r="44" spans="1:19">
      <c r="A44" s="389"/>
      <c r="B44" s="250" t="s">
        <v>218</v>
      </c>
      <c r="C44" s="314">
        <v>2240498.7119871136</v>
      </c>
      <c r="D44" s="314">
        <v>203247.93678800412</v>
      </c>
      <c r="E44" s="315">
        <v>9.9765791851589708E-2</v>
      </c>
      <c r="F44" s="316">
        <v>6210015.5778061617</v>
      </c>
      <c r="G44" s="316">
        <v>774786.34146550763</v>
      </c>
      <c r="H44" s="315">
        <v>0.14254897222828888</v>
      </c>
      <c r="I44" s="298"/>
      <c r="J44" s="302"/>
      <c r="K44" s="302"/>
      <c r="L44" s="250" t="s">
        <v>218</v>
      </c>
      <c r="M44" s="313" t="s">
        <v>341</v>
      </c>
      <c r="N44" s="314">
        <v>2240498.7119871136</v>
      </c>
      <c r="O44" s="314">
        <v>203247.93678800412</v>
      </c>
      <c r="P44" s="315">
        <v>9.9765791851589708E-2</v>
      </c>
      <c r="Q44" s="316">
        <v>6210015.5778061617</v>
      </c>
      <c r="R44" s="316">
        <v>774786.34146550763</v>
      </c>
      <c r="S44" s="315">
        <v>0.14254897222828888</v>
      </c>
    </row>
    <row r="45" spans="1:19">
      <c r="A45" s="389"/>
      <c r="B45" s="250" t="s">
        <v>219</v>
      </c>
      <c r="C45" s="318">
        <v>8631505.4096409138</v>
      </c>
      <c r="D45" s="318">
        <v>495302.6505542472</v>
      </c>
      <c r="E45" s="319">
        <v>6.0876389787740202E-2</v>
      </c>
      <c r="F45" s="320">
        <v>23208164.686993688</v>
      </c>
      <c r="G45" s="320">
        <v>2091915.2204546705</v>
      </c>
      <c r="H45" s="319">
        <v>9.9066608574100073E-2</v>
      </c>
      <c r="I45" s="299"/>
      <c r="J45" s="303"/>
      <c r="K45" s="303"/>
      <c r="L45" s="250" t="s">
        <v>219</v>
      </c>
      <c r="M45" s="317" t="s">
        <v>342</v>
      </c>
      <c r="N45" s="318">
        <v>8631505.4096409138</v>
      </c>
      <c r="O45" s="318">
        <v>495302.6505542472</v>
      </c>
      <c r="P45" s="319">
        <v>6.0876389787740202E-2</v>
      </c>
      <c r="Q45" s="320">
        <v>23208164.686993688</v>
      </c>
      <c r="R45" s="320">
        <v>2091915.2204546705</v>
      </c>
      <c r="S45" s="319">
        <v>9.9066608574100073E-2</v>
      </c>
    </row>
    <row r="46" spans="1:19">
      <c r="A46" s="389"/>
      <c r="B46" s="250" t="s">
        <v>220</v>
      </c>
      <c r="C46" s="314">
        <v>4905874.365984031</v>
      </c>
      <c r="D46" s="314">
        <v>433352.40233057085</v>
      </c>
      <c r="E46" s="315">
        <v>9.6892179815385213E-2</v>
      </c>
      <c r="F46" s="316">
        <v>13401835.742061786</v>
      </c>
      <c r="G46" s="316">
        <v>1620259.6633973643</v>
      </c>
      <c r="H46" s="315">
        <v>0.13752486531335453</v>
      </c>
      <c r="I46" s="298"/>
      <c r="J46" s="302"/>
      <c r="K46" s="302"/>
      <c r="L46" s="250" t="s">
        <v>220</v>
      </c>
      <c r="M46" s="313" t="s">
        <v>343</v>
      </c>
      <c r="N46" s="314">
        <v>4905874.365984031</v>
      </c>
      <c r="O46" s="314">
        <v>433352.40233057085</v>
      </c>
      <c r="P46" s="315">
        <v>9.6892179815385213E-2</v>
      </c>
      <c r="Q46" s="316">
        <v>13401835.742061786</v>
      </c>
      <c r="R46" s="316">
        <v>1620259.6633973643</v>
      </c>
      <c r="S46" s="315">
        <v>0.13752486531335453</v>
      </c>
    </row>
    <row r="47" spans="1:19">
      <c r="A47" s="389"/>
      <c r="B47" s="250" t="s">
        <v>221</v>
      </c>
      <c r="C47" s="318">
        <v>5441260.4712884221</v>
      </c>
      <c r="D47" s="318">
        <v>372826.43385430705</v>
      </c>
      <c r="E47" s="319">
        <v>7.3558505664808788E-2</v>
      </c>
      <c r="F47" s="320">
        <v>14838150.499510847</v>
      </c>
      <c r="G47" s="320">
        <v>1458071.1889518965</v>
      </c>
      <c r="H47" s="319">
        <v>0.10897328447083665</v>
      </c>
      <c r="I47" s="299"/>
      <c r="J47" s="303"/>
      <c r="K47" s="303"/>
      <c r="L47" s="250" t="s">
        <v>221</v>
      </c>
      <c r="M47" s="317" t="s">
        <v>344</v>
      </c>
      <c r="N47" s="318">
        <v>5441260.4712884221</v>
      </c>
      <c r="O47" s="318">
        <v>372826.43385430705</v>
      </c>
      <c r="P47" s="319">
        <v>7.3558505664808788E-2</v>
      </c>
      <c r="Q47" s="320">
        <v>14838150.499510847</v>
      </c>
      <c r="R47" s="320">
        <v>1458071.1889518965</v>
      </c>
      <c r="S47" s="319">
        <v>0.10897328447083665</v>
      </c>
    </row>
    <row r="48" spans="1:19">
      <c r="A48" s="389"/>
      <c r="B48" s="250" t="s">
        <v>156</v>
      </c>
      <c r="C48" s="314">
        <v>1847801.4511867997</v>
      </c>
      <c r="D48" s="314">
        <v>180224.83714266354</v>
      </c>
      <c r="E48" s="315">
        <v>0.10807589625857723</v>
      </c>
      <c r="F48" s="316">
        <v>5361759.2353622671</v>
      </c>
      <c r="G48" s="316">
        <v>618888.3281199364</v>
      </c>
      <c r="H48" s="315">
        <v>0.13048812422343148</v>
      </c>
      <c r="I48" s="298"/>
      <c r="J48" s="302"/>
      <c r="K48" s="302"/>
      <c r="L48" s="250" t="s">
        <v>156</v>
      </c>
      <c r="M48" s="313" t="s">
        <v>345</v>
      </c>
      <c r="N48" s="314">
        <v>1847801.4511867997</v>
      </c>
      <c r="O48" s="314">
        <v>180224.83714266354</v>
      </c>
      <c r="P48" s="315">
        <v>0.10807589625857723</v>
      </c>
      <c r="Q48" s="316">
        <v>5361759.2353622671</v>
      </c>
      <c r="R48" s="316">
        <v>618888.3281199364</v>
      </c>
      <c r="S48" s="315">
        <v>0.13048812422343148</v>
      </c>
    </row>
    <row r="49" spans="1:19">
      <c r="A49" s="389"/>
      <c r="B49" s="250" t="s">
        <v>191</v>
      </c>
      <c r="C49" s="318">
        <v>1847801.4511867997</v>
      </c>
      <c r="D49" s="318">
        <v>180224.83714266424</v>
      </c>
      <c r="E49" s="319">
        <v>0.10807589625857769</v>
      </c>
      <c r="F49" s="320">
        <v>5361759.2353622671</v>
      </c>
      <c r="G49" s="320">
        <v>618888.3281199364</v>
      </c>
      <c r="H49" s="319">
        <v>0.13048812422343148</v>
      </c>
      <c r="I49" s="299"/>
      <c r="J49" s="303"/>
      <c r="K49" s="303"/>
      <c r="L49" s="250" t="s">
        <v>191</v>
      </c>
      <c r="M49" s="317" t="s">
        <v>346</v>
      </c>
      <c r="N49" s="318">
        <v>1847801.4511867997</v>
      </c>
      <c r="O49" s="318">
        <v>180224.83714266424</v>
      </c>
      <c r="P49" s="319">
        <v>0.10807589625857769</v>
      </c>
      <c r="Q49" s="320">
        <v>5361759.2353622671</v>
      </c>
      <c r="R49" s="320">
        <v>618888.3281199364</v>
      </c>
      <c r="S49" s="319">
        <v>0.13048812422343148</v>
      </c>
    </row>
    <row r="50" spans="1:19">
      <c r="A50" s="389"/>
      <c r="B50" s="250" t="s">
        <v>157</v>
      </c>
      <c r="C50" s="314">
        <v>6833201.6820966816</v>
      </c>
      <c r="D50" s="314">
        <v>659753.60941825341</v>
      </c>
      <c r="E50" s="315">
        <v>0.10686954869485296</v>
      </c>
      <c r="F50" s="316">
        <v>18269075.306318771</v>
      </c>
      <c r="G50" s="316">
        <v>2512594.7679189034</v>
      </c>
      <c r="H50" s="315">
        <v>0.15946421295006197</v>
      </c>
      <c r="I50" s="298"/>
      <c r="J50" s="302"/>
      <c r="K50" s="302"/>
      <c r="L50" s="250" t="s">
        <v>157</v>
      </c>
      <c r="M50" s="313" t="s">
        <v>347</v>
      </c>
      <c r="N50" s="314">
        <v>6833201.6820966816</v>
      </c>
      <c r="O50" s="314">
        <v>659753.60941825341</v>
      </c>
      <c r="P50" s="315">
        <v>0.10686954869485296</v>
      </c>
      <c r="Q50" s="316">
        <v>18269075.306318771</v>
      </c>
      <c r="R50" s="316">
        <v>2512594.7679189034</v>
      </c>
      <c r="S50" s="315">
        <v>0.15946421295006197</v>
      </c>
    </row>
    <row r="51" spans="1:19">
      <c r="A51" s="389"/>
      <c r="B51" s="250" t="s">
        <v>192</v>
      </c>
      <c r="C51" s="318">
        <v>6833201.6820966788</v>
      </c>
      <c r="D51" s="318">
        <v>659753.60941825155</v>
      </c>
      <c r="E51" s="319">
        <v>0.10686954869485267</v>
      </c>
      <c r="F51" s="320">
        <v>18269075.306318779</v>
      </c>
      <c r="G51" s="320">
        <v>2512594.7679189034</v>
      </c>
      <c r="H51" s="319">
        <v>0.15946421295006188</v>
      </c>
      <c r="I51" s="299"/>
      <c r="J51" s="303"/>
      <c r="K51" s="303"/>
      <c r="L51" s="250" t="s">
        <v>192</v>
      </c>
      <c r="M51" s="317" t="s">
        <v>348</v>
      </c>
      <c r="N51" s="318">
        <v>6833201.6820966788</v>
      </c>
      <c r="O51" s="318">
        <v>659753.60941825155</v>
      </c>
      <c r="P51" s="319">
        <v>0.10686954869485267</v>
      </c>
      <c r="Q51" s="320">
        <v>18269075.306318779</v>
      </c>
      <c r="R51" s="320">
        <v>2512594.7679189034</v>
      </c>
      <c r="S51" s="319">
        <v>0.15946421295006188</v>
      </c>
    </row>
    <row r="52" spans="1:19">
      <c r="A52" s="389"/>
      <c r="B52" s="250" t="s">
        <v>158</v>
      </c>
      <c r="C52" s="314">
        <v>4726948.4124397337</v>
      </c>
      <c r="D52" s="314">
        <v>366554.1435769219</v>
      </c>
      <c r="E52" s="315">
        <v>8.406444944542113E-2</v>
      </c>
      <c r="F52" s="316">
        <v>13249276.08288485</v>
      </c>
      <c r="G52" s="316">
        <v>1255555.5624490157</v>
      </c>
      <c r="H52" s="315">
        <v>0.10468441050545595</v>
      </c>
      <c r="I52" s="298"/>
      <c r="J52" s="302"/>
      <c r="K52" s="302"/>
      <c r="L52" s="250" t="s">
        <v>158</v>
      </c>
      <c r="M52" s="313" t="s">
        <v>349</v>
      </c>
      <c r="N52" s="314">
        <v>4726948.4124397337</v>
      </c>
      <c r="O52" s="314">
        <v>366554.1435769219</v>
      </c>
      <c r="P52" s="315">
        <v>8.406444944542113E-2</v>
      </c>
      <c r="Q52" s="316">
        <v>13249276.08288485</v>
      </c>
      <c r="R52" s="316">
        <v>1255555.5624490157</v>
      </c>
      <c r="S52" s="315">
        <v>0.10468441050545595</v>
      </c>
    </row>
    <row r="53" spans="1:19">
      <c r="A53" s="389"/>
      <c r="B53" s="250" t="s">
        <v>193</v>
      </c>
      <c r="C53" s="318">
        <v>4726948.4124397319</v>
      </c>
      <c r="D53" s="318">
        <v>366554.1435769191</v>
      </c>
      <c r="E53" s="319">
        <v>8.4064449445420478E-2</v>
      </c>
      <c r="F53" s="320">
        <v>13249276.082884846</v>
      </c>
      <c r="G53" s="320">
        <v>1255555.5624490082</v>
      </c>
      <c r="H53" s="319">
        <v>0.10468441050545529</v>
      </c>
      <c r="I53" s="299"/>
      <c r="J53" s="303"/>
      <c r="K53" s="303"/>
      <c r="L53" s="250" t="s">
        <v>193</v>
      </c>
      <c r="M53" s="317" t="s">
        <v>350</v>
      </c>
      <c r="N53" s="318">
        <v>4726948.4124397319</v>
      </c>
      <c r="O53" s="318">
        <v>366554.1435769191</v>
      </c>
      <c r="P53" s="319">
        <v>8.4064449445420478E-2</v>
      </c>
      <c r="Q53" s="320">
        <v>13249276.082884846</v>
      </c>
      <c r="R53" s="320">
        <v>1255555.5624490082</v>
      </c>
      <c r="S53" s="319">
        <v>0.10468441050545529</v>
      </c>
    </row>
    <row r="54" spans="1:19">
      <c r="A54" s="389"/>
      <c r="B54" s="250" t="s">
        <v>159</v>
      </c>
      <c r="C54" s="314">
        <v>10614058.478251908</v>
      </c>
      <c r="D54" s="314">
        <v>890900.8907971736</v>
      </c>
      <c r="E54" s="315">
        <v>9.1626704883057228E-2</v>
      </c>
      <c r="F54" s="316">
        <v>29467928.681219462</v>
      </c>
      <c r="G54" s="316">
        <v>3537576.7193419337</v>
      </c>
      <c r="H54" s="315">
        <v>0.13642609728332394</v>
      </c>
      <c r="I54" s="298"/>
      <c r="J54" s="302"/>
      <c r="K54" s="302"/>
      <c r="L54" s="250" t="s">
        <v>159</v>
      </c>
      <c r="M54" s="313" t="s">
        <v>351</v>
      </c>
      <c r="N54" s="314">
        <v>10614058.478251908</v>
      </c>
      <c r="O54" s="314">
        <v>890900.8907971736</v>
      </c>
      <c r="P54" s="315">
        <v>9.1626704883057228E-2</v>
      </c>
      <c r="Q54" s="316">
        <v>29467928.681219462</v>
      </c>
      <c r="R54" s="316">
        <v>3537576.7193419337</v>
      </c>
      <c r="S54" s="315">
        <v>0.13642609728332394</v>
      </c>
    </row>
    <row r="55" spans="1:19">
      <c r="A55" s="389"/>
      <c r="B55" s="250" t="s">
        <v>194</v>
      </c>
      <c r="C55" s="318">
        <v>10614058.478251912</v>
      </c>
      <c r="D55" s="318">
        <v>890900.89079717547</v>
      </c>
      <c r="E55" s="319">
        <v>9.1626704883057394E-2</v>
      </c>
      <c r="F55" s="320">
        <v>29467928.68121947</v>
      </c>
      <c r="G55" s="320">
        <v>3537576.7193419412</v>
      </c>
      <c r="H55" s="319">
        <v>0.13642609728332425</v>
      </c>
      <c r="I55" s="299"/>
      <c r="J55" s="303"/>
      <c r="K55" s="303"/>
      <c r="L55" s="250" t="s">
        <v>194</v>
      </c>
      <c r="M55" s="317" t="s">
        <v>352</v>
      </c>
      <c r="N55" s="318">
        <v>10614058.478251912</v>
      </c>
      <c r="O55" s="318">
        <v>890900.89079717547</v>
      </c>
      <c r="P55" s="319">
        <v>9.1626704883057394E-2</v>
      </c>
      <c r="Q55" s="320">
        <v>29467928.68121947</v>
      </c>
      <c r="R55" s="320">
        <v>3537576.7193419412</v>
      </c>
      <c r="S55" s="319">
        <v>0.13642609728332425</v>
      </c>
    </row>
    <row r="56" spans="1:19">
      <c r="A56" s="389"/>
      <c r="B56" s="250" t="s">
        <v>160</v>
      </c>
      <c r="C56" s="314">
        <v>8646221.3991844524</v>
      </c>
      <c r="D56" s="314">
        <v>581170.06580804475</v>
      </c>
      <c r="E56" s="315">
        <v>7.2060305853594589E-2</v>
      </c>
      <c r="F56" s="316">
        <v>24596278.185961641</v>
      </c>
      <c r="G56" s="316">
        <v>2481365.7321580648</v>
      </c>
      <c r="H56" s="315">
        <v>0.11220328081069528</v>
      </c>
      <c r="I56" s="298"/>
      <c r="J56" s="302"/>
      <c r="K56" s="302"/>
      <c r="L56" s="250" t="s">
        <v>160</v>
      </c>
      <c r="M56" s="313" t="s">
        <v>353</v>
      </c>
      <c r="N56" s="314">
        <v>8646221.3991844524</v>
      </c>
      <c r="O56" s="314">
        <v>581170.06580804475</v>
      </c>
      <c r="P56" s="315">
        <v>7.2060305853594589E-2</v>
      </c>
      <c r="Q56" s="316">
        <v>24596278.185961641</v>
      </c>
      <c r="R56" s="316">
        <v>2481365.7321580648</v>
      </c>
      <c r="S56" s="315">
        <v>0.11220328081069528</v>
      </c>
    </row>
    <row r="57" spans="1:19">
      <c r="A57" s="389"/>
      <c r="B57" s="250" t="s">
        <v>195</v>
      </c>
      <c r="C57" s="318">
        <v>8646221.3991844524</v>
      </c>
      <c r="D57" s="318">
        <v>581170.06580804382</v>
      </c>
      <c r="E57" s="319">
        <v>7.2060305853594464E-2</v>
      </c>
      <c r="F57" s="320">
        <v>24596278.185961649</v>
      </c>
      <c r="G57" s="320">
        <v>2481365.732158076</v>
      </c>
      <c r="H57" s="319">
        <v>0.1122032808106958</v>
      </c>
      <c r="I57" s="299"/>
      <c r="J57" s="303"/>
      <c r="K57" s="303"/>
      <c r="L57" s="250" t="s">
        <v>195</v>
      </c>
      <c r="M57" s="317" t="s">
        <v>354</v>
      </c>
      <c r="N57" s="318">
        <v>8646221.3991844524</v>
      </c>
      <c r="O57" s="318">
        <v>581170.06580804382</v>
      </c>
      <c r="P57" s="319">
        <v>7.2060305853594464E-2</v>
      </c>
      <c r="Q57" s="320">
        <v>24596278.185961649</v>
      </c>
      <c r="R57" s="320">
        <v>2481365.732158076</v>
      </c>
      <c r="S57" s="319">
        <v>0.1122032808106958</v>
      </c>
    </row>
    <row r="58" spans="1:19">
      <c r="A58" s="389"/>
      <c r="B58" s="250" t="s">
        <v>161</v>
      </c>
      <c r="C58" s="314">
        <v>6279699.5589180877</v>
      </c>
      <c r="D58" s="314">
        <v>520086.12057402357</v>
      </c>
      <c r="E58" s="315">
        <v>9.0298789344368316E-2</v>
      </c>
      <c r="F58" s="316">
        <v>16714827.727284636</v>
      </c>
      <c r="G58" s="316">
        <v>1930768.4548978135</v>
      </c>
      <c r="H58" s="315">
        <v>0.13059799202131439</v>
      </c>
      <c r="I58" s="298"/>
      <c r="J58" s="302"/>
      <c r="K58" s="302"/>
      <c r="L58" s="250" t="s">
        <v>161</v>
      </c>
      <c r="M58" s="313" t="s">
        <v>355</v>
      </c>
      <c r="N58" s="314">
        <v>6279699.5589180877</v>
      </c>
      <c r="O58" s="314">
        <v>520086.12057402357</v>
      </c>
      <c r="P58" s="315">
        <v>9.0298789344368316E-2</v>
      </c>
      <c r="Q58" s="316">
        <v>16714827.727284636</v>
      </c>
      <c r="R58" s="316">
        <v>1930768.4548978135</v>
      </c>
      <c r="S58" s="315">
        <v>0.13059799202131439</v>
      </c>
    </row>
    <row r="59" spans="1:19">
      <c r="A59" s="389"/>
      <c r="B59" s="250" t="s">
        <v>196</v>
      </c>
      <c r="C59" s="318">
        <v>6279699.5589180887</v>
      </c>
      <c r="D59" s="318">
        <v>520086.12057402544</v>
      </c>
      <c r="E59" s="319">
        <v>9.0298789344368663E-2</v>
      </c>
      <c r="F59" s="320">
        <v>16714827.727284629</v>
      </c>
      <c r="G59" s="320">
        <v>1930768.454897806</v>
      </c>
      <c r="H59" s="319">
        <v>0.13059799202131389</v>
      </c>
      <c r="I59" s="299"/>
      <c r="J59" s="303"/>
      <c r="K59" s="303"/>
      <c r="L59" s="250" t="s">
        <v>196</v>
      </c>
      <c r="M59" s="317" t="s">
        <v>356</v>
      </c>
      <c r="N59" s="318">
        <v>6279699.5589180887</v>
      </c>
      <c r="O59" s="318">
        <v>520086.12057402544</v>
      </c>
      <c r="P59" s="319">
        <v>9.0298789344368663E-2</v>
      </c>
      <c r="Q59" s="320">
        <v>16714827.727284629</v>
      </c>
      <c r="R59" s="320">
        <v>1930768.454897806</v>
      </c>
      <c r="S59" s="319">
        <v>0.13059799202131389</v>
      </c>
    </row>
    <row r="60" spans="1:19">
      <c r="A60" s="389"/>
      <c r="B60" s="250" t="s">
        <v>162</v>
      </c>
      <c r="C60" s="314">
        <v>5948008.007364084</v>
      </c>
      <c r="D60" s="314">
        <v>544953.65627315734</v>
      </c>
      <c r="E60" s="315">
        <v>0.10086029509644413</v>
      </c>
      <c r="F60" s="316">
        <v>16010375.246093065</v>
      </c>
      <c r="G60" s="316">
        <v>2118050.7173938341</v>
      </c>
      <c r="H60" s="315">
        <v>0.1524619377425494</v>
      </c>
      <c r="I60" s="298"/>
      <c r="J60" s="302"/>
      <c r="K60" s="302"/>
      <c r="L60" s="250" t="s">
        <v>162</v>
      </c>
      <c r="M60" s="313" t="s">
        <v>357</v>
      </c>
      <c r="N60" s="314">
        <v>5948008.007364084</v>
      </c>
      <c r="O60" s="314">
        <v>544953.65627315734</v>
      </c>
      <c r="P60" s="315">
        <v>0.10086029509644413</v>
      </c>
      <c r="Q60" s="316">
        <v>16010375.246093065</v>
      </c>
      <c r="R60" s="316">
        <v>2118050.7173938341</v>
      </c>
      <c r="S60" s="315">
        <v>0.1524619377425494</v>
      </c>
    </row>
    <row r="61" spans="1:19">
      <c r="A61" s="389"/>
      <c r="B61" s="250" t="s">
        <v>197</v>
      </c>
      <c r="C61" s="318">
        <v>1971013.1967681248</v>
      </c>
      <c r="D61" s="318">
        <v>174838.24281884939</v>
      </c>
      <c r="E61" s="319">
        <v>9.7339205423408265E-2</v>
      </c>
      <c r="F61" s="320">
        <v>5396502.40116008</v>
      </c>
      <c r="G61" s="320">
        <v>708453.93617003411</v>
      </c>
      <c r="H61" s="319">
        <v>0.15111915788855618</v>
      </c>
      <c r="I61" s="299"/>
      <c r="J61" s="303"/>
      <c r="K61" s="303"/>
      <c r="L61" s="250" t="s">
        <v>197</v>
      </c>
      <c r="M61" s="317" t="s">
        <v>358</v>
      </c>
      <c r="N61" s="318">
        <v>1971013.1967681248</v>
      </c>
      <c r="O61" s="318">
        <v>174838.24281884939</v>
      </c>
      <c r="P61" s="319">
        <v>9.7339205423408265E-2</v>
      </c>
      <c r="Q61" s="320">
        <v>5396502.40116008</v>
      </c>
      <c r="R61" s="320">
        <v>708453.93617003411</v>
      </c>
      <c r="S61" s="319">
        <v>0.15111915788855618</v>
      </c>
    </row>
    <row r="62" spans="1:19">
      <c r="A62" s="389"/>
      <c r="B62" s="250" t="s">
        <v>198</v>
      </c>
      <c r="C62" s="314">
        <v>3976994.8105959576</v>
      </c>
      <c r="D62" s="314">
        <v>370115.41345430678</v>
      </c>
      <c r="E62" s="315">
        <v>0.10261374798048771</v>
      </c>
      <c r="F62" s="316">
        <v>10613872.844932985</v>
      </c>
      <c r="G62" s="316">
        <v>1409596.7812238</v>
      </c>
      <c r="H62" s="315">
        <v>0.15314586084413398</v>
      </c>
      <c r="I62" s="298"/>
      <c r="J62" s="302"/>
      <c r="K62" s="302"/>
      <c r="L62" s="250" t="s">
        <v>198</v>
      </c>
      <c r="M62" s="313" t="s">
        <v>359</v>
      </c>
      <c r="N62" s="314">
        <v>3976994.8105959576</v>
      </c>
      <c r="O62" s="314">
        <v>370115.41345430678</v>
      </c>
      <c r="P62" s="315">
        <v>0.10261374798048771</v>
      </c>
      <c r="Q62" s="316">
        <v>10613872.844932985</v>
      </c>
      <c r="R62" s="316">
        <v>1409596.7812238</v>
      </c>
      <c r="S62" s="315">
        <v>0.15314586084413398</v>
      </c>
    </row>
    <row r="63" spans="1:19">
      <c r="A63" s="389"/>
      <c r="B63" s="250" t="s">
        <v>163</v>
      </c>
      <c r="C63" s="318">
        <v>53857784.255083747</v>
      </c>
      <c r="D63" s="318">
        <v>3096702.6732062325</v>
      </c>
      <c r="E63" s="319">
        <v>6.100545096170297E-2</v>
      </c>
      <c r="F63" s="320">
        <v>161405637.53094977</v>
      </c>
      <c r="G63" s="320">
        <v>14399404.071174204</v>
      </c>
      <c r="H63" s="319">
        <v>9.7950976174858775E-2</v>
      </c>
      <c r="I63" s="299"/>
      <c r="J63" s="303"/>
      <c r="K63" s="303"/>
      <c r="L63" s="250" t="s">
        <v>163</v>
      </c>
      <c r="M63" s="317" t="s">
        <v>360</v>
      </c>
      <c r="N63" s="318">
        <v>53857784.255083747</v>
      </c>
      <c r="O63" s="318">
        <v>3096702.6732062325</v>
      </c>
      <c r="P63" s="319">
        <v>6.100545096170297E-2</v>
      </c>
      <c r="Q63" s="320">
        <v>161405637.53094977</v>
      </c>
      <c r="R63" s="320">
        <v>14399404.071174204</v>
      </c>
      <c r="S63" s="319">
        <v>9.7950976174858775E-2</v>
      </c>
    </row>
    <row r="64" spans="1:19">
      <c r="A64" s="389"/>
      <c r="B64" s="250" t="s">
        <v>199</v>
      </c>
      <c r="C64" s="314">
        <v>14006643.031122383</v>
      </c>
      <c r="D64" s="314">
        <v>855978.58784623258</v>
      </c>
      <c r="E64" s="315">
        <v>6.5090139858590107E-2</v>
      </c>
      <c r="F64" s="316">
        <v>40319982.972923361</v>
      </c>
      <c r="G64" s="316">
        <v>3950698.6390491426</v>
      </c>
      <c r="H64" s="315">
        <v>0.10862734066420648</v>
      </c>
      <c r="I64" s="298"/>
      <c r="J64" s="302"/>
      <c r="K64" s="302"/>
      <c r="L64" s="250" t="s">
        <v>199</v>
      </c>
      <c r="M64" s="313" t="s">
        <v>361</v>
      </c>
      <c r="N64" s="314">
        <v>14006643.031122383</v>
      </c>
      <c r="O64" s="314">
        <v>855978.58784623258</v>
      </c>
      <c r="P64" s="315">
        <v>6.5090139858590107E-2</v>
      </c>
      <c r="Q64" s="316">
        <v>40319982.972923361</v>
      </c>
      <c r="R64" s="316">
        <v>3950698.6390491426</v>
      </c>
      <c r="S64" s="315">
        <v>0.10862734066420648</v>
      </c>
    </row>
    <row r="65" spans="1:19">
      <c r="A65" s="389"/>
      <c r="B65" s="250" t="s">
        <v>200</v>
      </c>
      <c r="C65" s="318">
        <v>10913052.190753799</v>
      </c>
      <c r="D65" s="318">
        <v>559279.73685283214</v>
      </c>
      <c r="E65" s="319">
        <v>5.4017000986158782E-2</v>
      </c>
      <c r="F65" s="320">
        <v>32948258.702908773</v>
      </c>
      <c r="G65" s="320">
        <v>2928006.1223494634</v>
      </c>
      <c r="H65" s="319">
        <v>9.7534359995545092E-2</v>
      </c>
      <c r="I65" s="299"/>
      <c r="J65" s="303"/>
      <c r="K65" s="303"/>
      <c r="L65" s="250" t="s">
        <v>200</v>
      </c>
      <c r="M65" s="317" t="s">
        <v>362</v>
      </c>
      <c r="N65" s="318">
        <v>10913052.190753799</v>
      </c>
      <c r="O65" s="318">
        <v>559279.73685283214</v>
      </c>
      <c r="P65" s="319">
        <v>5.4017000986158782E-2</v>
      </c>
      <c r="Q65" s="320">
        <v>32948258.702908773</v>
      </c>
      <c r="R65" s="320">
        <v>2928006.1223494634</v>
      </c>
      <c r="S65" s="319">
        <v>9.7534359995545092E-2</v>
      </c>
    </row>
    <row r="66" spans="1:19">
      <c r="A66" s="389"/>
      <c r="B66" s="250" t="s">
        <v>201</v>
      </c>
      <c r="C66" s="314">
        <v>18025010.522326667</v>
      </c>
      <c r="D66" s="314">
        <v>1057007.6250923015</v>
      </c>
      <c r="E66" s="315">
        <v>6.2294168117132065E-2</v>
      </c>
      <c r="F66" s="316">
        <v>55899129.607557081</v>
      </c>
      <c r="G66" s="316">
        <v>4578257.3437882587</v>
      </c>
      <c r="H66" s="315">
        <v>8.9208486563865111E-2</v>
      </c>
      <c r="I66" s="298"/>
      <c r="J66" s="302"/>
      <c r="K66" s="302"/>
      <c r="L66" s="250" t="s">
        <v>201</v>
      </c>
      <c r="M66" s="313" t="s">
        <v>363</v>
      </c>
      <c r="N66" s="314">
        <v>18025010.522326667</v>
      </c>
      <c r="O66" s="314">
        <v>1057007.6250923015</v>
      </c>
      <c r="P66" s="315">
        <v>6.2294168117132065E-2</v>
      </c>
      <c r="Q66" s="316">
        <v>55899129.607557081</v>
      </c>
      <c r="R66" s="316">
        <v>4578257.3437882587</v>
      </c>
      <c r="S66" s="315">
        <v>8.9208486563865111E-2</v>
      </c>
    </row>
    <row r="67" spans="1:19">
      <c r="A67" s="389"/>
      <c r="B67" s="250" t="s">
        <v>202</v>
      </c>
      <c r="C67" s="318">
        <v>1078789.4543433448</v>
      </c>
      <c r="D67" s="318">
        <v>64994.734647759935</v>
      </c>
      <c r="E67" s="319">
        <v>6.4110350335298744E-2</v>
      </c>
      <c r="F67" s="320">
        <v>3127513.2739341538</v>
      </c>
      <c r="G67" s="320">
        <v>322378.77937628981</v>
      </c>
      <c r="H67" s="319">
        <v>0.11492453570469607</v>
      </c>
      <c r="I67" s="299"/>
      <c r="J67" s="303"/>
      <c r="K67" s="303"/>
      <c r="L67" s="250" t="s">
        <v>202</v>
      </c>
      <c r="M67" s="317" t="s">
        <v>364</v>
      </c>
      <c r="N67" s="318">
        <v>1078789.4543433448</v>
      </c>
      <c r="O67" s="318">
        <v>64994.734647759935</v>
      </c>
      <c r="P67" s="319">
        <v>6.4110350335298744E-2</v>
      </c>
      <c r="Q67" s="320">
        <v>3127513.2739341538</v>
      </c>
      <c r="R67" s="320">
        <v>322378.77937628981</v>
      </c>
      <c r="S67" s="319">
        <v>0.11492453570469607</v>
      </c>
    </row>
    <row r="68" spans="1:19">
      <c r="A68" s="389"/>
      <c r="B68" s="250" t="s">
        <v>203</v>
      </c>
      <c r="C68" s="314">
        <v>9834289.056537576</v>
      </c>
      <c r="D68" s="314">
        <v>559441.98876744509</v>
      </c>
      <c r="E68" s="315">
        <v>6.0318190119974316E-2</v>
      </c>
      <c r="F68" s="316">
        <v>29110752.97362639</v>
      </c>
      <c r="G68" s="316">
        <v>2620063.1866110228</v>
      </c>
      <c r="H68" s="315">
        <v>9.8905057122946977E-2</v>
      </c>
      <c r="I68" s="298"/>
      <c r="J68" s="302"/>
      <c r="K68" s="302"/>
      <c r="L68" s="250" t="s">
        <v>203</v>
      </c>
      <c r="M68" s="313" t="s">
        <v>365</v>
      </c>
      <c r="N68" s="314">
        <v>9834289.056537576</v>
      </c>
      <c r="O68" s="314">
        <v>559441.98876744509</v>
      </c>
      <c r="P68" s="315">
        <v>6.0318190119974316E-2</v>
      </c>
      <c r="Q68" s="316">
        <v>29110752.97362639</v>
      </c>
      <c r="R68" s="316">
        <v>2620063.1866110228</v>
      </c>
      <c r="S68" s="315">
        <v>9.8905057122946977E-2</v>
      </c>
    </row>
    <row r="69" spans="1:19">
      <c r="A69" s="389"/>
      <c r="B69" s="250" t="s">
        <v>164</v>
      </c>
      <c r="C69" s="318">
        <v>13622624.90502404</v>
      </c>
      <c r="D69" s="318">
        <v>1238363.9560451265</v>
      </c>
      <c r="E69" s="319">
        <v>9.9994982433508073E-2</v>
      </c>
      <c r="F69" s="320">
        <v>37170435.904035993</v>
      </c>
      <c r="G69" s="320">
        <v>4722728.0446440354</v>
      </c>
      <c r="H69" s="319">
        <v>0.14554889562952739</v>
      </c>
      <c r="I69" s="299"/>
      <c r="J69" s="303"/>
      <c r="K69" s="303"/>
      <c r="L69" s="250" t="s">
        <v>164</v>
      </c>
      <c r="M69" s="317" t="s">
        <v>366</v>
      </c>
      <c r="N69" s="318">
        <v>13622624.90502404</v>
      </c>
      <c r="O69" s="318">
        <v>1238363.9560451265</v>
      </c>
      <c r="P69" s="319">
        <v>9.9994982433508073E-2</v>
      </c>
      <c r="Q69" s="320">
        <v>37170435.904035993</v>
      </c>
      <c r="R69" s="320">
        <v>4722728.0446440354</v>
      </c>
      <c r="S69" s="319">
        <v>0.14554889562952739</v>
      </c>
    </row>
    <row r="70" spans="1:19">
      <c r="A70" s="389"/>
      <c r="B70" s="250" t="s">
        <v>204</v>
      </c>
      <c r="C70" s="314">
        <v>12174527.317406954</v>
      </c>
      <c r="D70" s="314">
        <v>1109261.5216375832</v>
      </c>
      <c r="E70" s="315">
        <v>0.10024716460599543</v>
      </c>
      <c r="F70" s="316">
        <v>33293383.340348724</v>
      </c>
      <c r="G70" s="316">
        <v>4236260.4389028773</v>
      </c>
      <c r="H70" s="315">
        <v>0.14579077403055918</v>
      </c>
      <c r="I70" s="298"/>
      <c r="J70" s="302"/>
      <c r="K70" s="302"/>
      <c r="L70" s="250" t="s">
        <v>204</v>
      </c>
      <c r="M70" s="313" t="s">
        <v>367</v>
      </c>
      <c r="N70" s="314">
        <v>12174527.317406954</v>
      </c>
      <c r="O70" s="314">
        <v>1109261.5216375832</v>
      </c>
      <c r="P70" s="315">
        <v>0.10024716460599543</v>
      </c>
      <c r="Q70" s="316">
        <v>33293383.340348724</v>
      </c>
      <c r="R70" s="316">
        <v>4236260.4389028773</v>
      </c>
      <c r="S70" s="315">
        <v>0.14579077403055918</v>
      </c>
    </row>
    <row r="71" spans="1:19">
      <c r="A71" s="390"/>
      <c r="B71" s="250" t="s">
        <v>205</v>
      </c>
      <c r="C71" s="318">
        <v>1448097.5876170718</v>
      </c>
      <c r="D71" s="318">
        <v>129102.43440752616</v>
      </c>
      <c r="E71" s="319">
        <v>9.7879384994992449E-2</v>
      </c>
      <c r="F71" s="320">
        <v>3877052.5636872756</v>
      </c>
      <c r="G71" s="320">
        <v>486467.6057411544</v>
      </c>
      <c r="H71" s="319">
        <v>0.1434760113003736</v>
      </c>
      <c r="I71" s="299"/>
      <c r="J71" s="303"/>
      <c r="K71" s="303"/>
      <c r="L71" s="250" t="s">
        <v>205</v>
      </c>
      <c r="M71" s="317" t="s">
        <v>368</v>
      </c>
      <c r="N71" s="318">
        <v>1448097.5876170718</v>
      </c>
      <c r="O71" s="318">
        <v>129102.43440752616</v>
      </c>
      <c r="P71" s="319">
        <v>9.7879384994992449E-2</v>
      </c>
      <c r="Q71" s="320">
        <v>3877052.5636872756</v>
      </c>
      <c r="R71" s="320">
        <v>486467.6057411544</v>
      </c>
      <c r="S71" s="319">
        <v>0.1434760113003736</v>
      </c>
    </row>
    <row r="72" spans="1:19">
      <c r="A72" s="388" t="s">
        <v>222</v>
      </c>
      <c r="B72" s="250" t="s">
        <v>66</v>
      </c>
      <c r="C72" s="314">
        <v>337159807.62191141</v>
      </c>
      <c r="D72" s="314">
        <v>27709808.497831702</v>
      </c>
      <c r="E72" s="315">
        <v>8.9545350060644013E-2</v>
      </c>
      <c r="F72" s="316">
        <v>953349803.0572958</v>
      </c>
      <c r="G72" s="316">
        <v>109126916.04112804</v>
      </c>
      <c r="H72" s="315">
        <v>0.12926315753749298</v>
      </c>
      <c r="I72" s="298"/>
      <c r="J72" s="302"/>
      <c r="K72" s="302"/>
      <c r="L72" s="250" t="s">
        <v>66</v>
      </c>
      <c r="M72" s="313" t="s">
        <v>300</v>
      </c>
      <c r="N72" s="314">
        <v>337159807.62191141</v>
      </c>
      <c r="O72" s="314">
        <v>27709808.497831702</v>
      </c>
      <c r="P72" s="315">
        <v>8.9545350060644013E-2</v>
      </c>
      <c r="Q72" s="316">
        <v>953349803.0572958</v>
      </c>
      <c r="R72" s="316">
        <v>109126916.04112804</v>
      </c>
      <c r="S72" s="315">
        <v>0.12926315753749298</v>
      </c>
    </row>
    <row r="73" spans="1:19">
      <c r="A73" s="389"/>
      <c r="B73" s="250" t="s">
        <v>150</v>
      </c>
      <c r="C73" s="318">
        <v>613896307.51352537</v>
      </c>
      <c r="D73" s="318">
        <v>54760045.140217304</v>
      </c>
      <c r="E73" s="319">
        <v>9.7936851578509648E-2</v>
      </c>
      <c r="F73" s="320">
        <v>1705115308.3801274</v>
      </c>
      <c r="G73" s="320">
        <v>179261069.72336817</v>
      </c>
      <c r="H73" s="319">
        <v>0.11748243389301416</v>
      </c>
      <c r="I73" s="299"/>
      <c r="J73" s="303"/>
      <c r="K73" s="303"/>
      <c r="L73" s="250" t="s">
        <v>150</v>
      </c>
      <c r="M73" s="317" t="s">
        <v>301</v>
      </c>
      <c r="N73" s="318">
        <v>613896307.51352537</v>
      </c>
      <c r="O73" s="318">
        <v>54760045.140217304</v>
      </c>
      <c r="P73" s="319">
        <v>9.7936851578509648E-2</v>
      </c>
      <c r="Q73" s="320">
        <v>1705115308.3801274</v>
      </c>
      <c r="R73" s="320">
        <v>179261069.72336817</v>
      </c>
      <c r="S73" s="319">
        <v>0.11748243389301416</v>
      </c>
    </row>
    <row r="74" spans="1:19">
      <c r="A74" s="389"/>
      <c r="B74" s="250" t="s">
        <v>169</v>
      </c>
      <c r="C74" s="314">
        <v>45936290.694578044</v>
      </c>
      <c r="D74" s="314">
        <v>3624533.5842073187</v>
      </c>
      <c r="E74" s="315">
        <v>8.566256359320365E-2</v>
      </c>
      <c r="F74" s="316">
        <v>122856376.08870886</v>
      </c>
      <c r="G74" s="316">
        <v>11842867.760540649</v>
      </c>
      <c r="H74" s="315">
        <v>0.10667951980701143</v>
      </c>
      <c r="I74" s="298"/>
      <c r="J74" s="302"/>
      <c r="K74" s="302"/>
      <c r="L74" s="250" t="s">
        <v>169</v>
      </c>
      <c r="M74" s="313" t="s">
        <v>302</v>
      </c>
      <c r="N74" s="314">
        <v>45936290.694578044</v>
      </c>
      <c r="O74" s="314">
        <v>3624533.5842073187</v>
      </c>
      <c r="P74" s="315">
        <v>8.566256359320365E-2</v>
      </c>
      <c r="Q74" s="316">
        <v>122856376.08870886</v>
      </c>
      <c r="R74" s="316">
        <v>11842867.760540649</v>
      </c>
      <c r="S74" s="315">
        <v>0.10667951980701143</v>
      </c>
    </row>
    <row r="75" spans="1:19">
      <c r="A75" s="389"/>
      <c r="B75" s="250" t="s">
        <v>170</v>
      </c>
      <c r="C75" s="318">
        <v>114705808.51624119</v>
      </c>
      <c r="D75" s="318">
        <v>10303076.274782509</v>
      </c>
      <c r="E75" s="319">
        <v>9.8685887366950747E-2</v>
      </c>
      <c r="F75" s="320">
        <v>318622667.30059338</v>
      </c>
      <c r="G75" s="320">
        <v>33492830.008524954</v>
      </c>
      <c r="H75" s="319">
        <v>0.11746518823358736</v>
      </c>
      <c r="I75" s="299"/>
      <c r="J75" s="303"/>
      <c r="K75" s="303"/>
      <c r="L75" s="250" t="s">
        <v>170</v>
      </c>
      <c r="M75" s="317" t="s">
        <v>303</v>
      </c>
      <c r="N75" s="318">
        <v>114705808.51624119</v>
      </c>
      <c r="O75" s="318">
        <v>10303076.274782509</v>
      </c>
      <c r="P75" s="319">
        <v>9.8685887366950747E-2</v>
      </c>
      <c r="Q75" s="320">
        <v>318622667.30059338</v>
      </c>
      <c r="R75" s="320">
        <v>33492830.008524954</v>
      </c>
      <c r="S75" s="319">
        <v>0.11746518823358736</v>
      </c>
    </row>
    <row r="76" spans="1:19">
      <c r="A76" s="389"/>
      <c r="B76" s="250" t="s">
        <v>171</v>
      </c>
      <c r="C76" s="314">
        <v>46605554.914556772</v>
      </c>
      <c r="D76" s="314">
        <v>4640194.1005896255</v>
      </c>
      <c r="E76" s="315">
        <v>0.11057200535364514</v>
      </c>
      <c r="F76" s="316">
        <v>124646854.01056099</v>
      </c>
      <c r="G76" s="316">
        <v>14783604.466522783</v>
      </c>
      <c r="H76" s="315">
        <v>0.13456369193409703</v>
      </c>
      <c r="I76" s="298"/>
      <c r="J76" s="302"/>
      <c r="K76" s="302"/>
      <c r="L76" s="250" t="s">
        <v>171</v>
      </c>
      <c r="M76" s="313" t="s">
        <v>304</v>
      </c>
      <c r="N76" s="314">
        <v>46605554.914556772</v>
      </c>
      <c r="O76" s="314">
        <v>4640194.1005896255</v>
      </c>
      <c r="P76" s="315">
        <v>0.11057200535364514</v>
      </c>
      <c r="Q76" s="316">
        <v>124646854.01056099</v>
      </c>
      <c r="R76" s="316">
        <v>14783604.466522783</v>
      </c>
      <c r="S76" s="315">
        <v>0.13456369193409703</v>
      </c>
    </row>
    <row r="77" spans="1:19">
      <c r="A77" s="389"/>
      <c r="B77" s="250" t="s">
        <v>172</v>
      </c>
      <c r="C77" s="318">
        <v>20551049.475637142</v>
      </c>
      <c r="D77" s="318">
        <v>1557002.8091538884</v>
      </c>
      <c r="E77" s="319">
        <v>8.1973201208427243E-2</v>
      </c>
      <c r="F77" s="320">
        <v>53354107.656799629</v>
      </c>
      <c r="G77" s="320">
        <v>4769382.8493508324</v>
      </c>
      <c r="H77" s="319">
        <v>9.8166303673693167E-2</v>
      </c>
      <c r="I77" s="299"/>
      <c r="J77" s="303"/>
      <c r="K77" s="303"/>
      <c r="L77" s="250" t="s">
        <v>172</v>
      </c>
      <c r="M77" s="317" t="s">
        <v>309</v>
      </c>
      <c r="N77" s="318">
        <v>20551049.475637142</v>
      </c>
      <c r="O77" s="318">
        <v>1557002.8091538884</v>
      </c>
      <c r="P77" s="319">
        <v>8.1973201208427243E-2</v>
      </c>
      <c r="Q77" s="320">
        <v>53354107.656799629</v>
      </c>
      <c r="R77" s="320">
        <v>4769382.8493508324</v>
      </c>
      <c r="S77" s="319">
        <v>9.8166303673693167E-2</v>
      </c>
    </row>
    <row r="78" spans="1:19">
      <c r="A78" s="389"/>
      <c r="B78" s="250" t="s">
        <v>173</v>
      </c>
      <c r="C78" s="314">
        <v>129782069.29455258</v>
      </c>
      <c r="D78" s="314">
        <v>12091357.525670916</v>
      </c>
      <c r="E78" s="315">
        <v>0.1027384178746038</v>
      </c>
      <c r="F78" s="316">
        <v>366442699.6172151</v>
      </c>
      <c r="G78" s="316">
        <v>39458698.040058434</v>
      </c>
      <c r="H78" s="315">
        <v>0.12067470533645536</v>
      </c>
      <c r="I78" s="298"/>
      <c r="J78" s="302"/>
      <c r="K78" s="302"/>
      <c r="L78" s="250" t="s">
        <v>173</v>
      </c>
      <c r="M78" s="313" t="s">
        <v>305</v>
      </c>
      <c r="N78" s="314">
        <v>129782069.29455258</v>
      </c>
      <c r="O78" s="314">
        <v>12091357.525670916</v>
      </c>
      <c r="P78" s="315">
        <v>0.1027384178746038</v>
      </c>
      <c r="Q78" s="316">
        <v>366442699.6172151</v>
      </c>
      <c r="R78" s="316">
        <v>39458698.040058434</v>
      </c>
      <c r="S78" s="315">
        <v>0.12067470533645536</v>
      </c>
    </row>
    <row r="79" spans="1:19">
      <c r="A79" s="389"/>
      <c r="B79" s="250" t="s">
        <v>174</v>
      </c>
      <c r="C79" s="318">
        <v>61242483.216522738</v>
      </c>
      <c r="D79" s="318">
        <v>6010480.2418693975</v>
      </c>
      <c r="E79" s="319">
        <v>0.10882242030273069</v>
      </c>
      <c r="F79" s="320">
        <v>170685011.83890083</v>
      </c>
      <c r="G79" s="320">
        <v>19874291.483776867</v>
      </c>
      <c r="H79" s="319">
        <v>0.1317830154048569</v>
      </c>
      <c r="I79" s="299"/>
      <c r="J79" s="303"/>
      <c r="K79" s="303"/>
      <c r="L79" s="250" t="s">
        <v>174</v>
      </c>
      <c r="M79" s="317" t="s">
        <v>306</v>
      </c>
      <c r="N79" s="318">
        <v>61242483.216522738</v>
      </c>
      <c r="O79" s="318">
        <v>6010480.2418693975</v>
      </c>
      <c r="P79" s="319">
        <v>0.10882242030273069</v>
      </c>
      <c r="Q79" s="320">
        <v>170685011.83890083</v>
      </c>
      <c r="R79" s="320">
        <v>19874291.483776867</v>
      </c>
      <c r="S79" s="319">
        <v>0.1317830154048569</v>
      </c>
    </row>
    <row r="80" spans="1:19">
      <c r="A80" s="389"/>
      <c r="B80" s="250" t="s">
        <v>175</v>
      </c>
      <c r="C80" s="314">
        <v>76354974.218823299</v>
      </c>
      <c r="D80" s="314">
        <v>7052668.2159269452</v>
      </c>
      <c r="E80" s="315">
        <v>0.10176671777173177</v>
      </c>
      <c r="F80" s="316">
        <v>208751050.24020034</v>
      </c>
      <c r="G80" s="316">
        <v>21932390.348326862</v>
      </c>
      <c r="H80" s="315">
        <v>0.11739935593703994</v>
      </c>
      <c r="I80" s="298"/>
      <c r="J80" s="302"/>
      <c r="K80" s="302"/>
      <c r="L80" s="250" t="s">
        <v>175</v>
      </c>
      <c r="M80" s="313" t="s">
        <v>307</v>
      </c>
      <c r="N80" s="314">
        <v>76354974.218823299</v>
      </c>
      <c r="O80" s="314">
        <v>7052668.2159269452</v>
      </c>
      <c r="P80" s="315">
        <v>0.10176671777173177</v>
      </c>
      <c r="Q80" s="316">
        <v>208751050.24020034</v>
      </c>
      <c r="R80" s="316">
        <v>21932390.348326862</v>
      </c>
      <c r="S80" s="315">
        <v>0.11739935593703994</v>
      </c>
    </row>
    <row r="81" spans="1:19">
      <c r="A81" s="389"/>
      <c r="B81" s="250" t="s">
        <v>176</v>
      </c>
      <c r="C81" s="318">
        <v>118718077.18267472</v>
      </c>
      <c r="D81" s="318">
        <v>9480732.3880258799</v>
      </c>
      <c r="E81" s="319">
        <v>8.6790212686406382E-2</v>
      </c>
      <c r="F81" s="320">
        <v>339756541.62714815</v>
      </c>
      <c r="G81" s="320">
        <v>33107004.766266823</v>
      </c>
      <c r="H81" s="319">
        <v>0.10796365487839163</v>
      </c>
      <c r="I81" s="299"/>
      <c r="J81" s="303"/>
      <c r="K81" s="303"/>
      <c r="L81" s="250" t="s">
        <v>176</v>
      </c>
      <c r="M81" s="317" t="s">
        <v>308</v>
      </c>
      <c r="N81" s="318">
        <v>118718077.18267472</v>
      </c>
      <c r="O81" s="318">
        <v>9480732.3880258799</v>
      </c>
      <c r="P81" s="319">
        <v>8.6790212686406382E-2</v>
      </c>
      <c r="Q81" s="320">
        <v>339756541.62714815</v>
      </c>
      <c r="R81" s="320">
        <v>33107004.766266823</v>
      </c>
      <c r="S81" s="319">
        <v>0.10796365487839163</v>
      </c>
    </row>
    <row r="82" spans="1:19">
      <c r="A82" s="389"/>
      <c r="B82" s="250" t="s">
        <v>177</v>
      </c>
      <c r="C82" s="314">
        <v>509246837.98843509</v>
      </c>
      <c r="D82" s="314">
        <v>40712849.208356559</v>
      </c>
      <c r="E82" s="315">
        <v>8.6894121202093708E-2</v>
      </c>
      <c r="F82" s="316">
        <v>1414813396.3741853</v>
      </c>
      <c r="G82" s="316">
        <v>133680169.93404984</v>
      </c>
      <c r="H82" s="315">
        <v>0.10434525244927478</v>
      </c>
      <c r="I82" s="298"/>
      <c r="J82" s="302"/>
      <c r="K82" s="302"/>
      <c r="L82" s="250" t="s">
        <v>177</v>
      </c>
      <c r="M82" s="313" t="s">
        <v>310</v>
      </c>
      <c r="N82" s="314">
        <v>509246837.98843509</v>
      </c>
      <c r="O82" s="314">
        <v>40712849.208356559</v>
      </c>
      <c r="P82" s="315">
        <v>8.6894121202093708E-2</v>
      </c>
      <c r="Q82" s="316">
        <v>1414813396.3741853</v>
      </c>
      <c r="R82" s="316">
        <v>133680169.93404984</v>
      </c>
      <c r="S82" s="315">
        <v>0.10434525244927478</v>
      </c>
    </row>
    <row r="83" spans="1:19">
      <c r="A83" s="389"/>
      <c r="B83" s="250" t="s">
        <v>206</v>
      </c>
      <c r="C83" s="318">
        <v>35124046.625772506</v>
      </c>
      <c r="D83" s="318">
        <v>2071564.2215463854</v>
      </c>
      <c r="E83" s="319">
        <v>6.2674996577004857E-2</v>
      </c>
      <c r="F83" s="320">
        <v>96166534.055156514</v>
      </c>
      <c r="G83" s="320">
        <v>6656174.472537607</v>
      </c>
      <c r="H83" s="319">
        <v>7.4362057124727501E-2</v>
      </c>
      <c r="I83" s="299"/>
      <c r="J83" s="303"/>
      <c r="K83" s="303"/>
      <c r="L83" s="250" t="s">
        <v>206</v>
      </c>
      <c r="M83" s="317" t="s">
        <v>311</v>
      </c>
      <c r="N83" s="318">
        <v>35124046.625772506</v>
      </c>
      <c r="O83" s="318">
        <v>2071564.2215463854</v>
      </c>
      <c r="P83" s="319">
        <v>6.2674996577004857E-2</v>
      </c>
      <c r="Q83" s="320">
        <v>96166534.055156514</v>
      </c>
      <c r="R83" s="320">
        <v>6656174.472537607</v>
      </c>
      <c r="S83" s="319">
        <v>7.4362057124727501E-2</v>
      </c>
    </row>
    <row r="84" spans="1:19">
      <c r="A84" s="389"/>
      <c r="B84" s="250" t="s">
        <v>178</v>
      </c>
      <c r="C84" s="314">
        <v>35122885.575157933</v>
      </c>
      <c r="D84" s="314">
        <v>2481420.6118878499</v>
      </c>
      <c r="E84" s="315">
        <v>7.6020503818688176E-2</v>
      </c>
      <c r="F84" s="316">
        <v>90069501.448057175</v>
      </c>
      <c r="G84" s="316">
        <v>8260640.557123974</v>
      </c>
      <c r="H84" s="315">
        <v>0.10097488789309732</v>
      </c>
      <c r="I84" s="298"/>
      <c r="J84" s="302"/>
      <c r="K84" s="302"/>
      <c r="L84" s="250" t="s">
        <v>178</v>
      </c>
      <c r="M84" s="313" t="s">
        <v>312</v>
      </c>
      <c r="N84" s="314">
        <v>35122885.575157933</v>
      </c>
      <c r="O84" s="314">
        <v>2481420.6118878499</v>
      </c>
      <c r="P84" s="315">
        <v>7.6020503818688176E-2</v>
      </c>
      <c r="Q84" s="316">
        <v>90069501.448057175</v>
      </c>
      <c r="R84" s="316">
        <v>8260640.557123974</v>
      </c>
      <c r="S84" s="315">
        <v>0.10097488789309732</v>
      </c>
    </row>
    <row r="85" spans="1:19">
      <c r="A85" s="389"/>
      <c r="B85" s="250" t="s">
        <v>179</v>
      </c>
      <c r="C85" s="318">
        <v>306242947.49386197</v>
      </c>
      <c r="D85" s="318">
        <v>25216428.386034429</v>
      </c>
      <c r="E85" s="319">
        <v>8.9729711153555214E-2</v>
      </c>
      <c r="F85" s="320">
        <v>851707569.86829221</v>
      </c>
      <c r="G85" s="320">
        <v>83491088.697447777</v>
      </c>
      <c r="H85" s="319">
        <v>0.10868172024921724</v>
      </c>
      <c r="I85" s="299"/>
      <c r="J85" s="303"/>
      <c r="K85" s="303"/>
      <c r="L85" s="250" t="s">
        <v>179</v>
      </c>
      <c r="M85" s="317" t="s">
        <v>313</v>
      </c>
      <c r="N85" s="318">
        <v>306242947.49386197</v>
      </c>
      <c r="O85" s="318">
        <v>25216428.386034429</v>
      </c>
      <c r="P85" s="319">
        <v>8.9729711153555214E-2</v>
      </c>
      <c r="Q85" s="320">
        <v>851707569.86829221</v>
      </c>
      <c r="R85" s="320">
        <v>83491088.697447777</v>
      </c>
      <c r="S85" s="319">
        <v>0.10868172024921724</v>
      </c>
    </row>
    <row r="86" spans="1:19">
      <c r="A86" s="389"/>
      <c r="B86" s="250" t="s">
        <v>180</v>
      </c>
      <c r="C86" s="314">
        <v>87723997.423094183</v>
      </c>
      <c r="D86" s="314">
        <v>7229440.8689968288</v>
      </c>
      <c r="E86" s="315">
        <v>8.981279205058039E-2</v>
      </c>
      <c r="F86" s="316">
        <v>255031870.26540738</v>
      </c>
      <c r="G86" s="316">
        <v>23050753.209298819</v>
      </c>
      <c r="H86" s="315">
        <v>9.9364782365987156E-2</v>
      </c>
      <c r="I86" s="298"/>
      <c r="J86" s="302"/>
      <c r="K86" s="302"/>
      <c r="L86" s="250" t="s">
        <v>180</v>
      </c>
      <c r="M86" s="313" t="s">
        <v>314</v>
      </c>
      <c r="N86" s="314">
        <v>87723997.423094183</v>
      </c>
      <c r="O86" s="314">
        <v>7229440.8689968288</v>
      </c>
      <c r="P86" s="315">
        <v>8.981279205058039E-2</v>
      </c>
      <c r="Q86" s="316">
        <v>255031870.26540738</v>
      </c>
      <c r="R86" s="316">
        <v>23050753.209298819</v>
      </c>
      <c r="S86" s="315">
        <v>9.9364782365987156E-2</v>
      </c>
    </row>
    <row r="87" spans="1:19">
      <c r="A87" s="389"/>
      <c r="B87" s="250" t="s">
        <v>181</v>
      </c>
      <c r="C87" s="322">
        <v>14728216.991164148</v>
      </c>
      <c r="D87" s="322">
        <v>1422440.5125913024</v>
      </c>
      <c r="E87" s="322">
        <v>0.10690398376088389</v>
      </c>
      <c r="F87" s="322">
        <v>40204880.3197999</v>
      </c>
      <c r="G87" s="322">
        <v>4782867.0775127411</v>
      </c>
      <c r="H87" s="322">
        <v>0.13502527495537453</v>
      </c>
      <c r="I87" s="301"/>
      <c r="J87" s="305"/>
      <c r="K87" s="305"/>
      <c r="L87" s="250" t="s">
        <v>181</v>
      </c>
      <c r="M87" s="317" t="s">
        <v>315</v>
      </c>
      <c r="N87" s="322">
        <v>14728216.991164148</v>
      </c>
      <c r="O87" s="322">
        <v>1422440.5125913024</v>
      </c>
      <c r="P87" s="322">
        <v>0.10690398376088389</v>
      </c>
      <c r="Q87" s="322">
        <v>40204880.3197999</v>
      </c>
      <c r="R87" s="322">
        <v>4782867.0775127411</v>
      </c>
      <c r="S87" s="322">
        <v>0.13502527495537453</v>
      </c>
    </row>
    <row r="88" spans="1:19">
      <c r="A88" s="389"/>
      <c r="B88" s="250" t="s">
        <v>182</v>
      </c>
      <c r="C88" s="314">
        <v>7471987.8558701575</v>
      </c>
      <c r="D88" s="314">
        <v>596919.99278496206</v>
      </c>
      <c r="E88" s="315">
        <v>8.6823869185357172E-2</v>
      </c>
      <c r="F88" s="316">
        <v>21000250.872246705</v>
      </c>
      <c r="G88" s="316">
        <v>2074545.0709423423</v>
      </c>
      <c r="H88" s="315">
        <v>0.10961520234555079</v>
      </c>
      <c r="I88" s="298"/>
      <c r="J88" s="302"/>
      <c r="K88" s="302"/>
      <c r="L88" s="250" t="s">
        <v>182</v>
      </c>
      <c r="M88" s="313" t="s">
        <v>316</v>
      </c>
      <c r="N88" s="314">
        <v>7471987.8558701575</v>
      </c>
      <c r="O88" s="314">
        <v>596919.99278496206</v>
      </c>
      <c r="P88" s="315">
        <v>8.6823869185357172E-2</v>
      </c>
      <c r="Q88" s="316">
        <v>21000250.872246705</v>
      </c>
      <c r="R88" s="316">
        <v>2074545.0709423423</v>
      </c>
      <c r="S88" s="315">
        <v>0.10961520234555079</v>
      </c>
    </row>
    <row r="89" spans="1:19">
      <c r="A89" s="389"/>
      <c r="B89" s="297" t="s">
        <v>226</v>
      </c>
      <c r="C89" s="318">
        <v>22497711.383384198</v>
      </c>
      <c r="D89" s="318">
        <v>1670953.2765295245</v>
      </c>
      <c r="E89" s="319">
        <v>8.0231079074163089E-2</v>
      </c>
      <c r="F89" s="320">
        <v>60257408.028752357</v>
      </c>
      <c r="G89" s="320">
        <v>5162328.0108295083</v>
      </c>
      <c r="H89" s="319">
        <v>9.3698530052958695E-2</v>
      </c>
      <c r="I89" s="299"/>
      <c r="J89" s="303"/>
      <c r="K89" s="303"/>
      <c r="L89" s="297" t="s">
        <v>226</v>
      </c>
      <c r="M89" s="317" t="s">
        <v>317</v>
      </c>
      <c r="N89" s="318">
        <v>22497711.383384198</v>
      </c>
      <c r="O89" s="318">
        <v>1670953.2765295245</v>
      </c>
      <c r="P89" s="319">
        <v>8.0231079074163089E-2</v>
      </c>
      <c r="Q89" s="320">
        <v>60257408.028752357</v>
      </c>
      <c r="R89" s="320">
        <v>5162328.0108295083</v>
      </c>
      <c r="S89" s="319">
        <v>9.3698530052958695E-2</v>
      </c>
    </row>
    <row r="90" spans="1:19">
      <c r="A90" s="389"/>
      <c r="B90" s="250" t="s">
        <v>151</v>
      </c>
      <c r="C90" s="314">
        <v>464446450.2670086</v>
      </c>
      <c r="D90" s="314">
        <v>34098951.518924832</v>
      </c>
      <c r="E90" s="315">
        <v>7.9235853857920591E-2</v>
      </c>
      <c r="F90" s="316">
        <v>1249877939.5178466</v>
      </c>
      <c r="G90" s="316">
        <v>109985164.23447704</v>
      </c>
      <c r="H90" s="315">
        <v>9.648728952346898E-2</v>
      </c>
      <c r="I90" s="300"/>
      <c r="J90" s="304"/>
      <c r="K90" s="304"/>
      <c r="L90" s="250" t="s">
        <v>151</v>
      </c>
      <c r="M90" s="313" t="s">
        <v>318</v>
      </c>
      <c r="N90" s="314">
        <v>464446450.2670086</v>
      </c>
      <c r="O90" s="314">
        <v>34098951.518924832</v>
      </c>
      <c r="P90" s="315">
        <v>7.9235853857920591E-2</v>
      </c>
      <c r="Q90" s="316">
        <v>1249877939.5178466</v>
      </c>
      <c r="R90" s="316">
        <v>109985164.23447704</v>
      </c>
      <c r="S90" s="315">
        <v>9.648728952346898E-2</v>
      </c>
    </row>
    <row r="91" spans="1:19">
      <c r="A91" s="389"/>
      <c r="B91" s="250" t="s">
        <v>207</v>
      </c>
      <c r="C91" s="318">
        <v>27347893.036975753</v>
      </c>
      <c r="D91" s="318">
        <v>2340072.9728004709</v>
      </c>
      <c r="E91" s="319">
        <v>9.3573648834458803E-2</v>
      </c>
      <c r="F91" s="320">
        <v>70486002.39147085</v>
      </c>
      <c r="G91" s="320">
        <v>7539700.482790947</v>
      </c>
      <c r="H91" s="319">
        <v>0.11977987990031976</v>
      </c>
      <c r="I91" s="299"/>
      <c r="J91" s="303"/>
      <c r="K91" s="303"/>
      <c r="L91" s="250" t="s">
        <v>207</v>
      </c>
      <c r="M91" s="317" t="s">
        <v>319</v>
      </c>
      <c r="N91" s="318">
        <v>27347893.036975753</v>
      </c>
      <c r="O91" s="318">
        <v>2340072.9728004709</v>
      </c>
      <c r="P91" s="319">
        <v>9.3573648834458803E-2</v>
      </c>
      <c r="Q91" s="320">
        <v>70486002.39147085</v>
      </c>
      <c r="R91" s="320">
        <v>7539700.482790947</v>
      </c>
      <c r="S91" s="319">
        <v>0.11977987990031976</v>
      </c>
    </row>
    <row r="92" spans="1:19">
      <c r="A92" s="389"/>
      <c r="B92" s="250" t="s">
        <v>208</v>
      </c>
      <c r="C92" s="314">
        <v>147283636.17796114</v>
      </c>
      <c r="D92" s="314">
        <v>9802818.6315303743</v>
      </c>
      <c r="E92" s="315">
        <v>7.1303173828012142E-2</v>
      </c>
      <c r="F92" s="316">
        <v>407053087.53295708</v>
      </c>
      <c r="G92" s="316">
        <v>34464851.107666731</v>
      </c>
      <c r="H92" s="315">
        <v>9.2501178884045257E-2</v>
      </c>
      <c r="I92" s="298"/>
      <c r="J92" s="302"/>
      <c r="K92" s="302"/>
      <c r="L92" s="250" t="s">
        <v>208</v>
      </c>
      <c r="M92" s="313" t="s">
        <v>320</v>
      </c>
      <c r="N92" s="314">
        <v>147283636.17796114</v>
      </c>
      <c r="O92" s="314">
        <v>9802818.6315303743</v>
      </c>
      <c r="P92" s="315">
        <v>7.1303173828012142E-2</v>
      </c>
      <c r="Q92" s="316">
        <v>407053087.53295708</v>
      </c>
      <c r="R92" s="316">
        <v>34464851.107666731</v>
      </c>
      <c r="S92" s="315">
        <v>9.2501178884045257E-2</v>
      </c>
    </row>
    <row r="93" spans="1:19">
      <c r="A93" s="389"/>
      <c r="B93" s="250" t="s">
        <v>209</v>
      </c>
      <c r="C93" s="318">
        <v>41652999.652568057</v>
      </c>
      <c r="D93" s="318">
        <v>3048998.7144352868</v>
      </c>
      <c r="E93" s="319">
        <v>7.8981417478505622E-2</v>
      </c>
      <c r="F93" s="320">
        <v>109974193.21284273</v>
      </c>
      <c r="G93" s="320">
        <v>9803787.2491322756</v>
      </c>
      <c r="H93" s="319">
        <v>9.7871094309870052E-2</v>
      </c>
      <c r="I93" s="299"/>
      <c r="J93" s="303"/>
      <c r="K93" s="303"/>
      <c r="L93" s="250" t="s">
        <v>209</v>
      </c>
      <c r="M93" s="317" t="s">
        <v>321</v>
      </c>
      <c r="N93" s="318">
        <v>41652999.652568057</v>
      </c>
      <c r="O93" s="318">
        <v>3048998.7144352868</v>
      </c>
      <c r="P93" s="319">
        <v>7.8981417478505622E-2</v>
      </c>
      <c r="Q93" s="320">
        <v>109974193.21284273</v>
      </c>
      <c r="R93" s="320">
        <v>9803787.2491322756</v>
      </c>
      <c r="S93" s="319">
        <v>9.7871094309870052E-2</v>
      </c>
    </row>
    <row r="94" spans="1:19">
      <c r="A94" s="389"/>
      <c r="B94" s="250" t="s">
        <v>210</v>
      </c>
      <c r="C94" s="314">
        <v>34794064.908377878</v>
      </c>
      <c r="D94" s="314">
        <v>3115466.061198879</v>
      </c>
      <c r="E94" s="315">
        <v>9.8346081410614961E-2</v>
      </c>
      <c r="F94" s="316">
        <v>90667228.72310999</v>
      </c>
      <c r="G94" s="316">
        <v>9811098.2946444154</v>
      </c>
      <c r="H94" s="315">
        <v>0.12134019081366275</v>
      </c>
      <c r="I94" s="298"/>
      <c r="J94" s="302"/>
      <c r="K94" s="302"/>
      <c r="L94" s="250" t="s">
        <v>210</v>
      </c>
      <c r="M94" s="313" t="s">
        <v>322</v>
      </c>
      <c r="N94" s="314">
        <v>34794064.908377878</v>
      </c>
      <c r="O94" s="314">
        <v>3115466.061198879</v>
      </c>
      <c r="P94" s="315">
        <v>9.8346081410614961E-2</v>
      </c>
      <c r="Q94" s="316">
        <v>90667228.72310999</v>
      </c>
      <c r="R94" s="316">
        <v>9811098.2946444154</v>
      </c>
      <c r="S94" s="315">
        <v>0.12134019081366275</v>
      </c>
    </row>
    <row r="95" spans="1:19">
      <c r="A95" s="389"/>
      <c r="B95" s="250" t="s">
        <v>211</v>
      </c>
      <c r="C95" s="318">
        <v>84110718.868641272</v>
      </c>
      <c r="D95" s="318">
        <v>6031823.5877524614</v>
      </c>
      <c r="E95" s="319">
        <v>7.7252931999780186E-2</v>
      </c>
      <c r="F95" s="320">
        <v>230368733.49019563</v>
      </c>
      <c r="G95" s="320">
        <v>16935418.962668747</v>
      </c>
      <c r="H95" s="319">
        <v>7.9347589199738333E-2</v>
      </c>
      <c r="I95" s="299"/>
      <c r="J95" s="303"/>
      <c r="K95" s="303"/>
      <c r="L95" s="250" t="s">
        <v>211</v>
      </c>
      <c r="M95" s="317" t="s">
        <v>323</v>
      </c>
      <c r="N95" s="318">
        <v>84110718.868641272</v>
      </c>
      <c r="O95" s="318">
        <v>6031823.5877524614</v>
      </c>
      <c r="P95" s="319">
        <v>7.7252931999780186E-2</v>
      </c>
      <c r="Q95" s="320">
        <v>230368733.49019563</v>
      </c>
      <c r="R95" s="320">
        <v>16935418.962668747</v>
      </c>
      <c r="S95" s="319">
        <v>7.9347589199738333E-2</v>
      </c>
    </row>
    <row r="96" spans="1:19">
      <c r="A96" s="389"/>
      <c r="B96" s="250" t="s">
        <v>212</v>
      </c>
      <c r="C96" s="314">
        <v>69961825.909825817</v>
      </c>
      <c r="D96" s="314">
        <v>5265244.8653544411</v>
      </c>
      <c r="E96" s="315">
        <v>8.1383664798843042E-2</v>
      </c>
      <c r="F96" s="316">
        <v>182845662.04187539</v>
      </c>
      <c r="G96" s="316">
        <v>16881700.504288852</v>
      </c>
      <c r="H96" s="315">
        <v>0.10171907411637426</v>
      </c>
      <c r="I96" s="298"/>
      <c r="J96" s="302"/>
      <c r="K96" s="302"/>
      <c r="L96" s="250" t="s">
        <v>212</v>
      </c>
      <c r="M96" s="313" t="s">
        <v>324</v>
      </c>
      <c r="N96" s="314">
        <v>69961825.909825817</v>
      </c>
      <c r="O96" s="314">
        <v>5265244.8653544411</v>
      </c>
      <c r="P96" s="315">
        <v>8.1383664798843042E-2</v>
      </c>
      <c r="Q96" s="316">
        <v>182845662.04187539</v>
      </c>
      <c r="R96" s="316">
        <v>16881700.504288852</v>
      </c>
      <c r="S96" s="315">
        <v>0.10171907411637426</v>
      </c>
    </row>
    <row r="97" spans="1:26">
      <c r="A97" s="389"/>
      <c r="B97" s="250" t="s">
        <v>213</v>
      </c>
      <c r="C97" s="318">
        <v>26039775.496959068</v>
      </c>
      <c r="D97" s="318">
        <v>2056877.181002304</v>
      </c>
      <c r="E97" s="319">
        <v>8.5764328977444015E-2</v>
      </c>
      <c r="F97" s="320">
        <v>69985785.438209802</v>
      </c>
      <c r="G97" s="320">
        <v>6654957.3760584146</v>
      </c>
      <c r="H97" s="319">
        <v>0.10508243109544368</v>
      </c>
      <c r="I97" s="299"/>
      <c r="J97" s="303"/>
      <c r="K97" s="303"/>
      <c r="L97" s="250" t="s">
        <v>213</v>
      </c>
      <c r="M97" s="317" t="s">
        <v>325</v>
      </c>
      <c r="N97" s="318">
        <v>26039775.496959068</v>
      </c>
      <c r="O97" s="318">
        <v>2056877.181002304</v>
      </c>
      <c r="P97" s="319">
        <v>8.5764328977444015E-2</v>
      </c>
      <c r="Q97" s="320">
        <v>69985785.438209802</v>
      </c>
      <c r="R97" s="320">
        <v>6654957.3760584146</v>
      </c>
      <c r="S97" s="319">
        <v>0.10508243109544368</v>
      </c>
    </row>
    <row r="98" spans="1:26">
      <c r="A98" s="389"/>
      <c r="B98" s="250" t="s">
        <v>214</v>
      </c>
      <c r="C98" s="314">
        <v>11271097.400532871</v>
      </c>
      <c r="D98" s="314">
        <v>962553.61037620716</v>
      </c>
      <c r="E98" s="315">
        <v>9.3374353349046479E-2</v>
      </c>
      <c r="F98" s="316">
        <v>29735282.655567266</v>
      </c>
      <c r="G98" s="316">
        <v>3024834.0396927893</v>
      </c>
      <c r="H98" s="315">
        <v>0.11324534766125488</v>
      </c>
      <c r="I98" s="298"/>
      <c r="J98" s="302"/>
      <c r="K98" s="302"/>
      <c r="L98" s="250" t="s">
        <v>214</v>
      </c>
      <c r="M98" s="313" t="s">
        <v>326</v>
      </c>
      <c r="N98" s="314">
        <v>11271097.400532871</v>
      </c>
      <c r="O98" s="314">
        <v>962553.61037620716</v>
      </c>
      <c r="P98" s="315">
        <v>9.3374353349046479E-2</v>
      </c>
      <c r="Q98" s="316">
        <v>29735282.655567266</v>
      </c>
      <c r="R98" s="316">
        <v>3024834.0396927893</v>
      </c>
      <c r="S98" s="315">
        <v>0.11324534766125488</v>
      </c>
      <c r="T98" s="235" t="s">
        <v>217</v>
      </c>
      <c r="U98" s="236">
        <f>(O88-(SUM(O89:O97)))</f>
        <v>-66834286.816743597</v>
      </c>
      <c r="V98" s="236">
        <f>(P88-(SUM(P89:P97)))</f>
        <v>-0.65924831107438542</v>
      </c>
      <c r="W98" s="238">
        <f>(((U98+V98)-(U98))/U98)</f>
        <v>9.8639237245835335E-9</v>
      </c>
      <c r="X98" s="236">
        <f>(R88-(SUM(R89:R97)))</f>
        <v>-215164461.15161461</v>
      </c>
      <c r="Y98" s="236">
        <f>(S88-(SUM(S89:S97)))</f>
        <v>-0.79821205555033092</v>
      </c>
      <c r="Z98" s="238">
        <f>(((X98+Y98)-(X98))/X98)</f>
        <v>3.7097764524836901E-9</v>
      </c>
    </row>
    <row r="99" spans="1:26">
      <c r="A99" s="389"/>
      <c r="B99" s="250" t="s">
        <v>215</v>
      </c>
      <c r="C99" s="318">
        <v>11112829.701921595</v>
      </c>
      <c r="D99" s="318">
        <v>681492.13519915938</v>
      </c>
      <c r="E99" s="319">
        <v>6.53312320534256E-2</v>
      </c>
      <c r="F99" s="320">
        <v>28949454.898600653</v>
      </c>
      <c r="G99" s="320">
        <v>2408846.8096115887</v>
      </c>
      <c r="H99" s="319">
        <v>9.0760799508996556E-2</v>
      </c>
      <c r="I99" s="299"/>
      <c r="J99" s="303"/>
      <c r="K99" s="303"/>
      <c r="L99" s="250" t="s">
        <v>215</v>
      </c>
      <c r="M99" s="317" t="s">
        <v>327</v>
      </c>
      <c r="N99" s="318">
        <v>11112829.701921595</v>
      </c>
      <c r="O99" s="318">
        <v>681492.13519915938</v>
      </c>
      <c r="P99" s="319">
        <v>6.53312320534256E-2</v>
      </c>
      <c r="Q99" s="320">
        <v>28949454.898600653</v>
      </c>
      <c r="R99" s="320">
        <v>2408846.8096115887</v>
      </c>
      <c r="S99" s="319">
        <v>9.0760799508996556E-2</v>
      </c>
    </row>
    <row r="100" spans="1:26">
      <c r="A100" s="389"/>
      <c r="B100" s="234" t="s">
        <v>216</v>
      </c>
      <c r="C100" s="321">
        <v>10871609.113265172</v>
      </c>
      <c r="D100" s="321">
        <v>793603.75927698053</v>
      </c>
      <c r="E100" s="321">
        <v>7.8746114077318477E-2</v>
      </c>
      <c r="F100" s="321">
        <v>29812509.133016683</v>
      </c>
      <c r="G100" s="321">
        <v>2459969.4079209566</v>
      </c>
      <c r="H100" s="321">
        <v>8.9935685411470415E-2</v>
      </c>
      <c r="I100" s="300"/>
      <c r="J100" s="304"/>
      <c r="K100" s="304"/>
      <c r="L100" s="234" t="s">
        <v>216</v>
      </c>
      <c r="M100" s="313" t="s">
        <v>328</v>
      </c>
      <c r="N100" s="321">
        <v>10871609.113265172</v>
      </c>
      <c r="O100" s="321">
        <v>793603.75927698053</v>
      </c>
      <c r="P100" s="321">
        <v>7.8746114077318477E-2</v>
      </c>
      <c r="Q100" s="321">
        <v>29812509.133016683</v>
      </c>
      <c r="R100" s="321">
        <v>2459969.4079209566</v>
      </c>
      <c r="S100" s="321">
        <v>8.9935685411470415E-2</v>
      </c>
    </row>
    <row r="101" spans="1:26">
      <c r="A101" s="389"/>
      <c r="B101" s="250" t="s">
        <v>152</v>
      </c>
      <c r="C101" s="318">
        <v>128365566.88982831</v>
      </c>
      <c r="D101" s="318">
        <v>8749944.2850395441</v>
      </c>
      <c r="E101" s="319">
        <v>7.3150514075819753E-2</v>
      </c>
      <c r="F101" s="320">
        <v>351736883.07167351</v>
      </c>
      <c r="G101" s="320">
        <v>31424223.950514436</v>
      </c>
      <c r="H101" s="319">
        <v>9.8104845549136233E-2</v>
      </c>
      <c r="I101" s="299"/>
      <c r="J101" s="303"/>
      <c r="K101" s="303"/>
      <c r="L101" s="250" t="s">
        <v>152</v>
      </c>
      <c r="M101" s="317" t="s">
        <v>329</v>
      </c>
      <c r="N101" s="318">
        <v>128365566.88982831</v>
      </c>
      <c r="O101" s="318">
        <v>8749944.2850395441</v>
      </c>
      <c r="P101" s="319">
        <v>7.3150514075819753E-2</v>
      </c>
      <c r="Q101" s="320">
        <v>351736883.07167351</v>
      </c>
      <c r="R101" s="320">
        <v>31424223.950514436</v>
      </c>
      <c r="S101" s="319">
        <v>9.8104845549136233E-2</v>
      </c>
    </row>
    <row r="102" spans="1:26">
      <c r="A102" s="389"/>
      <c r="B102" s="250" t="s">
        <v>183</v>
      </c>
      <c r="C102" s="314">
        <v>37137907.897096291</v>
      </c>
      <c r="D102" s="314">
        <v>2840797.0519727394</v>
      </c>
      <c r="E102" s="315">
        <v>8.2829048335908415E-2</v>
      </c>
      <c r="F102" s="316">
        <v>102347884.77386111</v>
      </c>
      <c r="G102" s="316">
        <v>9700580.1117691994</v>
      </c>
      <c r="H102" s="315">
        <v>0.10470439638961611</v>
      </c>
      <c r="I102" s="298"/>
      <c r="J102" s="302"/>
      <c r="K102" s="302"/>
      <c r="L102" s="250" t="s">
        <v>183</v>
      </c>
      <c r="M102" s="313" t="s">
        <v>330</v>
      </c>
      <c r="N102" s="314">
        <v>37137907.897096291</v>
      </c>
      <c r="O102" s="314">
        <v>2840797.0519727394</v>
      </c>
      <c r="P102" s="315">
        <v>8.2829048335908415E-2</v>
      </c>
      <c r="Q102" s="316">
        <v>102347884.77386111</v>
      </c>
      <c r="R102" s="316">
        <v>9700580.1117691994</v>
      </c>
      <c r="S102" s="315">
        <v>0.10470439638961611</v>
      </c>
    </row>
    <row r="103" spans="1:26">
      <c r="A103" s="389"/>
      <c r="B103" s="250" t="s">
        <v>184</v>
      </c>
      <c r="C103" s="318">
        <v>91227658.992732733</v>
      </c>
      <c r="D103" s="318">
        <v>5909147.2330670059</v>
      </c>
      <c r="E103" s="319">
        <v>6.925984890257432E-2</v>
      </c>
      <c r="F103" s="320">
        <v>249388998.29781243</v>
      </c>
      <c r="G103" s="320">
        <v>21723643.838745117</v>
      </c>
      <c r="H103" s="319">
        <v>9.541919054992129E-2</v>
      </c>
      <c r="I103" s="299"/>
      <c r="J103" s="303"/>
      <c r="K103" s="303"/>
      <c r="L103" s="250" t="s">
        <v>184</v>
      </c>
      <c r="M103" s="317" t="s">
        <v>331</v>
      </c>
      <c r="N103" s="318">
        <v>91227658.992732733</v>
      </c>
      <c r="O103" s="318">
        <v>5909147.2330670059</v>
      </c>
      <c r="P103" s="319">
        <v>6.925984890257432E-2</v>
      </c>
      <c r="Q103" s="320">
        <v>249388998.29781243</v>
      </c>
      <c r="R103" s="320">
        <v>21723643.838745117</v>
      </c>
      <c r="S103" s="319">
        <v>9.541919054992129E-2</v>
      </c>
    </row>
    <row r="104" spans="1:26">
      <c r="A104" s="389"/>
      <c r="B104" s="250" t="s">
        <v>153</v>
      </c>
      <c r="C104" s="314">
        <v>228866786.37090957</v>
      </c>
      <c r="D104" s="314">
        <v>14025863.933531672</v>
      </c>
      <c r="E104" s="315">
        <v>6.5284880433428352E-2</v>
      </c>
      <c r="F104" s="316">
        <v>707130125.13405061</v>
      </c>
      <c r="G104" s="316">
        <v>44789360.703179121</v>
      </c>
      <c r="H104" s="315">
        <v>6.7622835719110846E-2</v>
      </c>
      <c r="I104" s="298"/>
      <c r="J104" s="302"/>
      <c r="K104" s="302"/>
      <c r="L104" s="250" t="s">
        <v>153</v>
      </c>
      <c r="M104" s="313" t="s">
        <v>332</v>
      </c>
      <c r="N104" s="314">
        <v>228866786.37090957</v>
      </c>
      <c r="O104" s="314">
        <v>14025863.933531672</v>
      </c>
      <c r="P104" s="315">
        <v>6.5284880433428352E-2</v>
      </c>
      <c r="Q104" s="316">
        <v>707130125.13405061</v>
      </c>
      <c r="R104" s="316">
        <v>44789360.703179121</v>
      </c>
      <c r="S104" s="315">
        <v>6.7622835719110846E-2</v>
      </c>
    </row>
    <row r="105" spans="1:26">
      <c r="A105" s="389"/>
      <c r="B105" s="250" t="s">
        <v>185</v>
      </c>
      <c r="C105" s="318">
        <v>57154965.641931608</v>
      </c>
      <c r="D105" s="318">
        <v>3523697.8966996968</v>
      </c>
      <c r="E105" s="319">
        <v>6.570230473459153E-2</v>
      </c>
      <c r="F105" s="320">
        <v>177605317.77385983</v>
      </c>
      <c r="G105" s="320">
        <v>10562170.694610566</v>
      </c>
      <c r="H105" s="319">
        <v>6.3230194589183719E-2</v>
      </c>
      <c r="I105" s="299"/>
      <c r="J105" s="303"/>
      <c r="K105" s="303"/>
      <c r="L105" s="250" t="s">
        <v>185</v>
      </c>
      <c r="M105" s="317" t="s">
        <v>333</v>
      </c>
      <c r="N105" s="318">
        <v>57154965.641931608</v>
      </c>
      <c r="O105" s="318">
        <v>3523697.8966996968</v>
      </c>
      <c r="P105" s="319">
        <v>6.570230473459153E-2</v>
      </c>
      <c r="Q105" s="320">
        <v>177605317.77385983</v>
      </c>
      <c r="R105" s="320">
        <v>10562170.694610566</v>
      </c>
      <c r="S105" s="319">
        <v>6.3230194589183719E-2</v>
      </c>
    </row>
    <row r="106" spans="1:26">
      <c r="A106" s="389"/>
      <c r="B106" s="250" t="s">
        <v>186</v>
      </c>
      <c r="C106" s="314">
        <v>116689324.56332771</v>
      </c>
      <c r="D106" s="314">
        <v>6721176.3237632811</v>
      </c>
      <c r="E106" s="315">
        <v>6.1119300737166822E-2</v>
      </c>
      <c r="F106" s="316">
        <v>363369313.76087016</v>
      </c>
      <c r="G106" s="316">
        <v>21621144.869940579</v>
      </c>
      <c r="H106" s="315">
        <v>6.3266307878422204E-2</v>
      </c>
      <c r="I106" s="298"/>
      <c r="J106" s="302"/>
      <c r="K106" s="302"/>
      <c r="L106" s="250" t="s">
        <v>186</v>
      </c>
      <c r="M106" s="313" t="s">
        <v>334</v>
      </c>
      <c r="N106" s="314">
        <v>116689324.56332771</v>
      </c>
      <c r="O106" s="314">
        <v>6721176.3237632811</v>
      </c>
      <c r="P106" s="315">
        <v>6.1119300737166822E-2</v>
      </c>
      <c r="Q106" s="316">
        <v>363369313.76087016</v>
      </c>
      <c r="R106" s="316">
        <v>21621144.869940579</v>
      </c>
      <c r="S106" s="315">
        <v>6.3266307878422204E-2</v>
      </c>
    </row>
    <row r="107" spans="1:26">
      <c r="A107" s="389"/>
      <c r="B107" s="250" t="s">
        <v>187</v>
      </c>
      <c r="C107" s="318">
        <v>32134354.16328973</v>
      </c>
      <c r="D107" s="318">
        <v>2216965.3860508353</v>
      </c>
      <c r="E107" s="319">
        <v>7.4102903918456253E-2</v>
      </c>
      <c r="F107" s="320">
        <v>95233501.52222693</v>
      </c>
      <c r="G107" s="320">
        <v>7491974.4913146198</v>
      </c>
      <c r="H107" s="319">
        <v>8.5386871471647793E-2</v>
      </c>
      <c r="I107" s="299"/>
      <c r="J107" s="303"/>
      <c r="K107" s="303"/>
      <c r="L107" s="250" t="s">
        <v>187</v>
      </c>
      <c r="M107" s="317" t="s">
        <v>335</v>
      </c>
      <c r="N107" s="318">
        <v>32134354.16328973</v>
      </c>
      <c r="O107" s="318">
        <v>2216965.3860508353</v>
      </c>
      <c r="P107" s="319">
        <v>7.4102903918456253E-2</v>
      </c>
      <c r="Q107" s="320">
        <v>95233501.52222693</v>
      </c>
      <c r="R107" s="320">
        <v>7491974.4913146198</v>
      </c>
      <c r="S107" s="319">
        <v>8.5386871471647793E-2</v>
      </c>
    </row>
    <row r="108" spans="1:26">
      <c r="A108" s="389"/>
      <c r="B108" s="250" t="s">
        <v>188</v>
      </c>
      <c r="C108" s="314">
        <v>13397302.483128257</v>
      </c>
      <c r="D108" s="314">
        <v>970445.02682584338</v>
      </c>
      <c r="E108" s="315">
        <v>7.809255318476932E-2</v>
      </c>
      <c r="F108" s="316">
        <v>41650709.492409602</v>
      </c>
      <c r="G108" s="316">
        <v>2668052.799763985</v>
      </c>
      <c r="H108" s="315">
        <v>6.8442046441317433E-2</v>
      </c>
      <c r="I108" s="298"/>
      <c r="J108" s="302"/>
      <c r="K108" s="302"/>
      <c r="L108" s="250" t="s">
        <v>188</v>
      </c>
      <c r="M108" s="313" t="s">
        <v>336</v>
      </c>
      <c r="N108" s="314">
        <v>13397302.483128257</v>
      </c>
      <c r="O108" s="314">
        <v>970445.02682584338</v>
      </c>
      <c r="P108" s="315">
        <v>7.809255318476932E-2</v>
      </c>
      <c r="Q108" s="316">
        <v>41650709.492409602</v>
      </c>
      <c r="R108" s="316">
        <v>2668052.799763985</v>
      </c>
      <c r="S108" s="315">
        <v>6.8442046441317433E-2</v>
      </c>
    </row>
    <row r="109" spans="1:26">
      <c r="A109" s="389"/>
      <c r="B109" s="250" t="s">
        <v>189</v>
      </c>
      <c r="C109" s="318">
        <v>9490839.5192352831</v>
      </c>
      <c r="D109" s="318">
        <v>593579.30019096099</v>
      </c>
      <c r="E109" s="319">
        <v>6.6714840926021479E-2</v>
      </c>
      <c r="F109" s="320">
        <v>29271282.584684197</v>
      </c>
      <c r="G109" s="320">
        <v>2446017.8475495577</v>
      </c>
      <c r="H109" s="319">
        <v>9.1183362830469905E-2</v>
      </c>
      <c r="I109" s="299"/>
      <c r="J109" s="303"/>
      <c r="K109" s="303"/>
      <c r="L109" s="250" t="s">
        <v>189</v>
      </c>
      <c r="M109" s="317" t="s">
        <v>337</v>
      </c>
      <c r="N109" s="318">
        <v>9490839.5192352831</v>
      </c>
      <c r="O109" s="318">
        <v>593579.30019096099</v>
      </c>
      <c r="P109" s="319">
        <v>6.6714840926021479E-2</v>
      </c>
      <c r="Q109" s="320">
        <v>29271282.584684197</v>
      </c>
      <c r="R109" s="320">
        <v>2446017.8475495577</v>
      </c>
      <c r="S109" s="319">
        <v>9.1183362830469905E-2</v>
      </c>
    </row>
    <row r="110" spans="1:26">
      <c r="A110" s="389"/>
      <c r="B110" s="250" t="s">
        <v>154</v>
      </c>
      <c r="C110" s="314">
        <v>445532109.40284669</v>
      </c>
      <c r="D110" s="314">
        <v>28023829.434860647</v>
      </c>
      <c r="E110" s="315">
        <v>6.7121613580955752E-2</v>
      </c>
      <c r="F110" s="316">
        <v>1274509829.996464</v>
      </c>
      <c r="G110" s="316">
        <v>95425329.670092583</v>
      </c>
      <c r="H110" s="315">
        <v>8.0931714091465698E-2</v>
      </c>
      <c r="I110" s="298"/>
      <c r="J110" s="302"/>
      <c r="K110" s="302"/>
      <c r="L110" s="250" t="s">
        <v>154</v>
      </c>
      <c r="M110" s="313" t="s">
        <v>338</v>
      </c>
      <c r="N110" s="314">
        <v>445532109.40284669</v>
      </c>
      <c r="O110" s="314">
        <v>28023829.434860647</v>
      </c>
      <c r="P110" s="315">
        <v>6.7121613580955752E-2</v>
      </c>
      <c r="Q110" s="316">
        <v>1274509829.996464</v>
      </c>
      <c r="R110" s="316">
        <v>95425329.670092583</v>
      </c>
      <c r="S110" s="315">
        <v>8.0931714091465698E-2</v>
      </c>
    </row>
    <row r="111" spans="1:26">
      <c r="A111" s="389"/>
      <c r="B111" s="250" t="s">
        <v>190</v>
      </c>
      <c r="C111" s="318">
        <v>445532109.40284669</v>
      </c>
      <c r="D111" s="318">
        <v>28023829.434860647</v>
      </c>
      <c r="E111" s="319">
        <v>6.7121613580955752E-2</v>
      </c>
      <c r="F111" s="320">
        <v>1274509829.9964638</v>
      </c>
      <c r="G111" s="320">
        <v>95425329.670092583</v>
      </c>
      <c r="H111" s="319">
        <v>8.0931714091465712E-2</v>
      </c>
      <c r="I111" s="299"/>
      <c r="J111" s="303"/>
      <c r="K111" s="303"/>
      <c r="L111" s="250" t="s">
        <v>190</v>
      </c>
      <c r="M111" s="317" t="s">
        <v>339</v>
      </c>
      <c r="N111" s="318">
        <v>445532109.40284669</v>
      </c>
      <c r="O111" s="318">
        <v>28023829.434860647</v>
      </c>
      <c r="P111" s="319">
        <v>6.7121613580955752E-2</v>
      </c>
      <c r="Q111" s="320">
        <v>1274509829.9964638</v>
      </c>
      <c r="R111" s="320">
        <v>95425329.670092583</v>
      </c>
      <c r="S111" s="319">
        <v>8.0931714091465712E-2</v>
      </c>
    </row>
    <row r="112" spans="1:26">
      <c r="A112" s="389"/>
      <c r="B112" s="250" t="s">
        <v>155</v>
      </c>
      <c r="C112" s="314">
        <v>249707025.74623415</v>
      </c>
      <c r="D112" s="314">
        <v>17909904.961432964</v>
      </c>
      <c r="E112" s="315">
        <v>7.726543324090894E-2</v>
      </c>
      <c r="F112" s="316">
        <v>675048673.72527134</v>
      </c>
      <c r="G112" s="316">
        <v>56628840.363388658</v>
      </c>
      <c r="H112" s="315">
        <v>9.1570220275019834E-2</v>
      </c>
      <c r="I112" s="298"/>
      <c r="J112" s="302"/>
      <c r="K112" s="302"/>
      <c r="L112" s="250" t="s">
        <v>155</v>
      </c>
      <c r="M112" s="313" t="s">
        <v>340</v>
      </c>
      <c r="N112" s="314">
        <v>249707025.74623415</v>
      </c>
      <c r="O112" s="314">
        <v>17909904.961432964</v>
      </c>
      <c r="P112" s="315">
        <v>7.726543324090894E-2</v>
      </c>
      <c r="Q112" s="316">
        <v>675048673.72527134</v>
      </c>
      <c r="R112" s="316">
        <v>56628840.363388658</v>
      </c>
      <c r="S112" s="315">
        <v>9.1570220275019834E-2</v>
      </c>
    </row>
    <row r="113" spans="1:19">
      <c r="A113" s="389"/>
      <c r="B113" s="250" t="s">
        <v>218</v>
      </c>
      <c r="C113" s="318">
        <v>26134972.355561133</v>
      </c>
      <c r="D113" s="318">
        <v>2308730.5144241937</v>
      </c>
      <c r="E113" s="319">
        <v>9.689864351322415E-2</v>
      </c>
      <c r="F113" s="320">
        <v>72283777.138478369</v>
      </c>
      <c r="G113" s="320">
        <v>7204033.6424470469</v>
      </c>
      <c r="H113" s="319">
        <v>0.11069548304053106</v>
      </c>
      <c r="I113" s="299"/>
      <c r="J113" s="303"/>
      <c r="K113" s="303"/>
      <c r="L113" s="250" t="s">
        <v>218</v>
      </c>
      <c r="M113" s="317" t="s">
        <v>341</v>
      </c>
      <c r="N113" s="318">
        <v>26134972.355561133</v>
      </c>
      <c r="O113" s="318">
        <v>2308730.5144241937</v>
      </c>
      <c r="P113" s="319">
        <v>9.689864351322415E-2</v>
      </c>
      <c r="Q113" s="320">
        <v>72283777.138478369</v>
      </c>
      <c r="R113" s="320">
        <v>7204033.6424470469</v>
      </c>
      <c r="S113" s="319">
        <v>0.11069548304053106</v>
      </c>
    </row>
    <row r="114" spans="1:19">
      <c r="A114" s="389"/>
      <c r="B114" s="250" t="s">
        <v>219</v>
      </c>
      <c r="C114" s="314">
        <v>102327042.47361174</v>
      </c>
      <c r="D114" s="314">
        <v>6002788.8313659132</v>
      </c>
      <c r="E114" s="315">
        <v>6.2318560532642571E-2</v>
      </c>
      <c r="F114" s="316">
        <v>273025780.53487265</v>
      </c>
      <c r="G114" s="316">
        <v>19906748.80332312</v>
      </c>
      <c r="H114" s="315">
        <v>7.8645800227442483E-2</v>
      </c>
      <c r="I114" s="298"/>
      <c r="J114" s="302"/>
      <c r="K114" s="302"/>
      <c r="L114" s="250" t="s">
        <v>219</v>
      </c>
      <c r="M114" s="313" t="s">
        <v>342</v>
      </c>
      <c r="N114" s="314">
        <v>102327042.47361174</v>
      </c>
      <c r="O114" s="314">
        <v>6002788.8313659132</v>
      </c>
      <c r="P114" s="315">
        <v>6.2318560532642571E-2</v>
      </c>
      <c r="Q114" s="316">
        <v>273025780.53487265</v>
      </c>
      <c r="R114" s="316">
        <v>19906748.80332312</v>
      </c>
      <c r="S114" s="315">
        <v>7.8645800227442483E-2</v>
      </c>
    </row>
    <row r="115" spans="1:19">
      <c r="A115" s="389"/>
      <c r="B115" s="250" t="s">
        <v>220</v>
      </c>
      <c r="C115" s="318">
        <v>57469270.453957833</v>
      </c>
      <c r="D115" s="318">
        <v>4650130.7865343019</v>
      </c>
      <c r="E115" s="319">
        <v>8.8038745345227445E-2</v>
      </c>
      <c r="F115" s="320">
        <v>156472846.62301877</v>
      </c>
      <c r="G115" s="320">
        <v>14673711.084439009</v>
      </c>
      <c r="H115" s="319">
        <v>0.10348237334949538</v>
      </c>
      <c r="I115" s="299"/>
      <c r="J115" s="303"/>
      <c r="K115" s="303"/>
      <c r="L115" s="250" t="s">
        <v>220</v>
      </c>
      <c r="M115" s="317" t="s">
        <v>343</v>
      </c>
      <c r="N115" s="318">
        <v>57469270.453957833</v>
      </c>
      <c r="O115" s="318">
        <v>4650130.7865343019</v>
      </c>
      <c r="P115" s="319">
        <v>8.8038745345227445E-2</v>
      </c>
      <c r="Q115" s="320">
        <v>156472846.62301877</v>
      </c>
      <c r="R115" s="320">
        <v>14673711.084439009</v>
      </c>
      <c r="S115" s="319">
        <v>0.10348237334949538</v>
      </c>
    </row>
    <row r="116" spans="1:19">
      <c r="A116" s="389"/>
      <c r="B116" s="250" t="s">
        <v>221</v>
      </c>
      <c r="C116" s="314">
        <v>63775740.463111736</v>
      </c>
      <c r="D116" s="314">
        <v>4948254.8291081265</v>
      </c>
      <c r="E116" s="315">
        <v>8.4114674896931585E-2</v>
      </c>
      <c r="F116" s="316">
        <v>173266269.42890137</v>
      </c>
      <c r="G116" s="316">
        <v>14844346.833179116</v>
      </c>
      <c r="H116" s="315">
        <v>9.3701342528587306E-2</v>
      </c>
      <c r="I116" s="298"/>
      <c r="J116" s="302"/>
      <c r="K116" s="302"/>
      <c r="L116" s="250" t="s">
        <v>221</v>
      </c>
      <c r="M116" s="313" t="s">
        <v>344</v>
      </c>
      <c r="N116" s="314">
        <v>63775740.463111736</v>
      </c>
      <c r="O116" s="314">
        <v>4948254.8291081265</v>
      </c>
      <c r="P116" s="315">
        <v>8.4114674896931585E-2</v>
      </c>
      <c r="Q116" s="316">
        <v>173266269.42890137</v>
      </c>
      <c r="R116" s="316">
        <v>14844346.833179116</v>
      </c>
      <c r="S116" s="315">
        <v>9.3701342528587306E-2</v>
      </c>
    </row>
    <row r="117" spans="1:19">
      <c r="A117" s="389"/>
      <c r="B117" s="250" t="s">
        <v>156</v>
      </c>
      <c r="C117" s="318">
        <v>22843742.888934612</v>
      </c>
      <c r="D117" s="318">
        <v>1856869.3727783002</v>
      </c>
      <c r="E117" s="319">
        <v>8.8477655871362998E-2</v>
      </c>
      <c r="F117" s="320">
        <v>67400370.317200169</v>
      </c>
      <c r="G117" s="320">
        <v>5929617.168220751</v>
      </c>
      <c r="H117" s="319">
        <v>9.6462412846152007E-2</v>
      </c>
      <c r="I117" s="299"/>
      <c r="J117" s="303"/>
      <c r="K117" s="303"/>
      <c r="L117" s="250" t="s">
        <v>156</v>
      </c>
      <c r="M117" s="317" t="s">
        <v>345</v>
      </c>
      <c r="N117" s="318">
        <v>22843742.888934612</v>
      </c>
      <c r="O117" s="318">
        <v>1856869.3727783002</v>
      </c>
      <c r="P117" s="319">
        <v>8.8477655871362998E-2</v>
      </c>
      <c r="Q117" s="320">
        <v>67400370.317200169</v>
      </c>
      <c r="R117" s="320">
        <v>5929617.168220751</v>
      </c>
      <c r="S117" s="319">
        <v>9.6462412846152007E-2</v>
      </c>
    </row>
    <row r="118" spans="1:19">
      <c r="A118" s="389"/>
      <c r="B118" s="250" t="s">
        <v>191</v>
      </c>
      <c r="C118" s="314">
        <v>22843742.888934609</v>
      </c>
      <c r="D118" s="314">
        <v>1856869.3727783002</v>
      </c>
      <c r="E118" s="315">
        <v>8.8477655871363012E-2</v>
      </c>
      <c r="F118" s="316">
        <v>67400370.317200199</v>
      </c>
      <c r="G118" s="316">
        <v>5929617.1682207808</v>
      </c>
      <c r="H118" s="315">
        <v>9.6462412846152493E-2</v>
      </c>
      <c r="I118" s="298"/>
      <c r="J118" s="302"/>
      <c r="K118" s="302"/>
      <c r="L118" s="250" t="s">
        <v>191</v>
      </c>
      <c r="M118" s="313" t="s">
        <v>346</v>
      </c>
      <c r="N118" s="314">
        <v>22843742.888934609</v>
      </c>
      <c r="O118" s="314">
        <v>1856869.3727783002</v>
      </c>
      <c r="P118" s="315">
        <v>8.8477655871363012E-2</v>
      </c>
      <c r="Q118" s="316">
        <v>67400370.317200199</v>
      </c>
      <c r="R118" s="316">
        <v>5929617.1682207808</v>
      </c>
      <c r="S118" s="315">
        <v>9.6462412846152493E-2</v>
      </c>
    </row>
    <row r="119" spans="1:19">
      <c r="A119" s="389"/>
      <c r="B119" s="250" t="s">
        <v>157</v>
      </c>
      <c r="C119" s="318">
        <v>80205106.166032553</v>
      </c>
      <c r="D119" s="318">
        <v>6800539.1758350283</v>
      </c>
      <c r="E119" s="319">
        <v>9.2644633088608444E-2</v>
      </c>
      <c r="F119" s="320">
        <v>211448660.79111362</v>
      </c>
      <c r="G119" s="320">
        <v>22263227.047148168</v>
      </c>
      <c r="H119" s="319">
        <v>0.11767939320993476</v>
      </c>
      <c r="I119" s="299"/>
      <c r="J119" s="303"/>
      <c r="K119" s="303"/>
      <c r="L119" s="250" t="s">
        <v>157</v>
      </c>
      <c r="M119" s="317" t="s">
        <v>347</v>
      </c>
      <c r="N119" s="318">
        <v>80205106.166032553</v>
      </c>
      <c r="O119" s="318">
        <v>6800539.1758350283</v>
      </c>
      <c r="P119" s="319">
        <v>9.2644633088608444E-2</v>
      </c>
      <c r="Q119" s="320">
        <v>211448660.79111362</v>
      </c>
      <c r="R119" s="320">
        <v>22263227.047148168</v>
      </c>
      <c r="S119" s="319">
        <v>0.11767939320993476</v>
      </c>
    </row>
    <row r="120" spans="1:19">
      <c r="A120" s="389"/>
      <c r="B120" s="250" t="s">
        <v>192</v>
      </c>
      <c r="C120" s="314">
        <v>80205106.166032523</v>
      </c>
      <c r="D120" s="314">
        <v>6800539.1758350283</v>
      </c>
      <c r="E120" s="315">
        <v>9.2644633088608472E-2</v>
      </c>
      <c r="F120" s="316">
        <v>211448660.7911137</v>
      </c>
      <c r="G120" s="316">
        <v>22263227.047148138</v>
      </c>
      <c r="H120" s="315">
        <v>0.11767939320993452</v>
      </c>
      <c r="I120" s="298"/>
      <c r="J120" s="302"/>
      <c r="K120" s="302"/>
      <c r="L120" s="250" t="s">
        <v>192</v>
      </c>
      <c r="M120" s="313" t="s">
        <v>348</v>
      </c>
      <c r="N120" s="314">
        <v>80205106.166032523</v>
      </c>
      <c r="O120" s="314">
        <v>6800539.1758350283</v>
      </c>
      <c r="P120" s="315">
        <v>9.2644633088608472E-2</v>
      </c>
      <c r="Q120" s="316">
        <v>211448660.7911137</v>
      </c>
      <c r="R120" s="316">
        <v>22263227.047148138</v>
      </c>
      <c r="S120" s="315">
        <v>0.11767939320993452</v>
      </c>
    </row>
    <row r="121" spans="1:19">
      <c r="A121" s="389"/>
      <c r="B121" s="250" t="s">
        <v>158</v>
      </c>
      <c r="C121" s="318">
        <v>56978175.974069893</v>
      </c>
      <c r="D121" s="318">
        <v>3465623.5018432066</v>
      </c>
      <c r="E121" s="319">
        <v>6.4762814362889609E-2</v>
      </c>
      <c r="F121" s="320">
        <v>160267811.47062966</v>
      </c>
      <c r="G121" s="320">
        <v>12337377.068338215</v>
      </c>
      <c r="H121" s="319">
        <v>8.3399856954297621E-2</v>
      </c>
      <c r="I121" s="299"/>
      <c r="J121" s="303"/>
      <c r="K121" s="303"/>
      <c r="L121" s="250" t="s">
        <v>158</v>
      </c>
      <c r="M121" s="317" t="s">
        <v>349</v>
      </c>
      <c r="N121" s="318">
        <v>56978175.974069893</v>
      </c>
      <c r="O121" s="318">
        <v>3465623.5018432066</v>
      </c>
      <c r="P121" s="319">
        <v>6.4762814362889609E-2</v>
      </c>
      <c r="Q121" s="320">
        <v>160267811.47062966</v>
      </c>
      <c r="R121" s="320">
        <v>12337377.068338215</v>
      </c>
      <c r="S121" s="319">
        <v>8.3399856954297621E-2</v>
      </c>
    </row>
    <row r="122" spans="1:19">
      <c r="A122" s="389"/>
      <c r="B122" s="250" t="s">
        <v>193</v>
      </c>
      <c r="C122" s="314">
        <v>56978175.974069871</v>
      </c>
      <c r="D122" s="314">
        <v>3465623.5018431991</v>
      </c>
      <c r="E122" s="315">
        <v>6.4762814362889498E-2</v>
      </c>
      <c r="F122" s="316">
        <v>160267811.4706296</v>
      </c>
      <c r="G122" s="316">
        <v>12337377.068338215</v>
      </c>
      <c r="H122" s="315">
        <v>8.3399856954297663E-2</v>
      </c>
      <c r="I122" s="298"/>
      <c r="J122" s="302"/>
      <c r="K122" s="302"/>
      <c r="L122" s="250" t="s">
        <v>193</v>
      </c>
      <c r="M122" s="313" t="s">
        <v>350</v>
      </c>
      <c r="N122" s="314">
        <v>56978175.974069871</v>
      </c>
      <c r="O122" s="314">
        <v>3465623.5018431991</v>
      </c>
      <c r="P122" s="315">
        <v>6.4762814362889498E-2</v>
      </c>
      <c r="Q122" s="316">
        <v>160267811.4706296</v>
      </c>
      <c r="R122" s="316">
        <v>12337377.068338215</v>
      </c>
      <c r="S122" s="315">
        <v>8.3399856954297663E-2</v>
      </c>
    </row>
    <row r="123" spans="1:19">
      <c r="A123" s="389"/>
      <c r="B123" s="250" t="s">
        <v>159</v>
      </c>
      <c r="C123" s="318">
        <v>127087548.70424384</v>
      </c>
      <c r="D123" s="318">
        <v>8887627.7929970473</v>
      </c>
      <c r="E123" s="319">
        <v>7.5191486800321408E-2</v>
      </c>
      <c r="F123" s="320">
        <v>348717091.56281304</v>
      </c>
      <c r="G123" s="320">
        <v>29820146.677511454</v>
      </c>
      <c r="H123" s="319">
        <v>9.3510292763190117E-2</v>
      </c>
      <c r="I123" s="299"/>
      <c r="J123" s="303"/>
      <c r="K123" s="303"/>
      <c r="L123" s="250" t="s">
        <v>159</v>
      </c>
      <c r="M123" s="317" t="s">
        <v>351</v>
      </c>
      <c r="N123" s="318">
        <v>127087548.70424384</v>
      </c>
      <c r="O123" s="318">
        <v>8887627.7929970473</v>
      </c>
      <c r="P123" s="319">
        <v>7.5191486800321408E-2</v>
      </c>
      <c r="Q123" s="320">
        <v>348717091.56281304</v>
      </c>
      <c r="R123" s="320">
        <v>29820146.677511454</v>
      </c>
      <c r="S123" s="319">
        <v>9.3510292763190117E-2</v>
      </c>
    </row>
    <row r="124" spans="1:19">
      <c r="A124" s="389"/>
      <c r="B124" s="250" t="s">
        <v>194</v>
      </c>
      <c r="C124" s="314">
        <v>127087548.70424384</v>
      </c>
      <c r="D124" s="314">
        <v>8887627.7929970175</v>
      </c>
      <c r="E124" s="315">
        <v>7.5191486800321131E-2</v>
      </c>
      <c r="F124" s="316">
        <v>348717091.56281298</v>
      </c>
      <c r="G124" s="316">
        <v>29820146.677511334</v>
      </c>
      <c r="H124" s="315">
        <v>9.3510292763189728E-2</v>
      </c>
      <c r="I124" s="298"/>
      <c r="J124" s="302"/>
      <c r="K124" s="302"/>
      <c r="L124" s="250" t="s">
        <v>194</v>
      </c>
      <c r="M124" s="313" t="s">
        <v>352</v>
      </c>
      <c r="N124" s="314">
        <v>127087548.70424384</v>
      </c>
      <c r="O124" s="314">
        <v>8887627.7929970175</v>
      </c>
      <c r="P124" s="315">
        <v>7.5191486800321131E-2</v>
      </c>
      <c r="Q124" s="316">
        <v>348717091.56281298</v>
      </c>
      <c r="R124" s="316">
        <v>29820146.677511334</v>
      </c>
      <c r="S124" s="315">
        <v>9.3510292763189728E-2</v>
      </c>
    </row>
    <row r="125" spans="1:19">
      <c r="A125" s="389"/>
      <c r="B125" s="250" t="s">
        <v>160</v>
      </c>
      <c r="C125" s="318">
        <v>104179311.75948633</v>
      </c>
      <c r="D125" s="318">
        <v>6284567.009484157</v>
      </c>
      <c r="E125" s="319">
        <v>6.4197184696005022E-2</v>
      </c>
      <c r="F125" s="320">
        <v>298864865.93512911</v>
      </c>
      <c r="G125" s="320">
        <v>22073515.226988435</v>
      </c>
      <c r="H125" s="319">
        <v>7.9747850395309461E-2</v>
      </c>
      <c r="I125" s="299"/>
      <c r="J125" s="303"/>
      <c r="K125" s="303"/>
      <c r="L125" s="250" t="s">
        <v>160</v>
      </c>
      <c r="M125" s="317" t="s">
        <v>353</v>
      </c>
      <c r="N125" s="318">
        <v>104179311.75948633</v>
      </c>
      <c r="O125" s="318">
        <v>6284567.009484157</v>
      </c>
      <c r="P125" s="319">
        <v>6.4197184696005022E-2</v>
      </c>
      <c r="Q125" s="320">
        <v>298864865.93512911</v>
      </c>
      <c r="R125" s="320">
        <v>22073515.226988435</v>
      </c>
      <c r="S125" s="319">
        <v>7.9747850395309461E-2</v>
      </c>
    </row>
    <row r="126" spans="1:19">
      <c r="A126" s="389"/>
      <c r="B126" s="250" t="s">
        <v>195</v>
      </c>
      <c r="C126" s="314">
        <v>104179311.7594863</v>
      </c>
      <c r="D126" s="314">
        <v>6284567.0094841719</v>
      </c>
      <c r="E126" s="315">
        <v>6.4197184696005202E-2</v>
      </c>
      <c r="F126" s="316">
        <v>298864865.93512917</v>
      </c>
      <c r="G126" s="316">
        <v>22073515.226988435</v>
      </c>
      <c r="H126" s="315">
        <v>7.9747850395309447E-2</v>
      </c>
      <c r="I126" s="298"/>
      <c r="J126" s="302"/>
      <c r="K126" s="302"/>
      <c r="L126" s="250" t="s">
        <v>195</v>
      </c>
      <c r="M126" s="313" t="s">
        <v>354</v>
      </c>
      <c r="N126" s="314">
        <v>104179311.7594863</v>
      </c>
      <c r="O126" s="314">
        <v>6284567.0094841719</v>
      </c>
      <c r="P126" s="315">
        <v>6.4197184696005202E-2</v>
      </c>
      <c r="Q126" s="316">
        <v>298864865.93512917</v>
      </c>
      <c r="R126" s="316">
        <v>22073515.226988435</v>
      </c>
      <c r="S126" s="315">
        <v>7.9747850395309447E-2</v>
      </c>
    </row>
    <row r="127" spans="1:19">
      <c r="A127" s="389"/>
      <c r="B127" s="250" t="s">
        <v>161</v>
      </c>
      <c r="C127" s="318">
        <v>75533519.493902147</v>
      </c>
      <c r="D127" s="318">
        <v>5750828.378881216</v>
      </c>
      <c r="E127" s="319">
        <v>8.2410527410046147E-2</v>
      </c>
      <c r="F127" s="320">
        <v>200237272.59197479</v>
      </c>
      <c r="G127" s="320">
        <v>18116780.109782785</v>
      </c>
      <c r="H127" s="319">
        <v>9.9476889518922584E-2</v>
      </c>
      <c r="I127" s="299"/>
      <c r="J127" s="303"/>
      <c r="K127" s="303"/>
      <c r="L127" s="250" t="s">
        <v>161</v>
      </c>
      <c r="M127" s="317" t="s">
        <v>355</v>
      </c>
      <c r="N127" s="318">
        <v>75533519.493902147</v>
      </c>
      <c r="O127" s="318">
        <v>5750828.378881216</v>
      </c>
      <c r="P127" s="319">
        <v>8.2410527410046147E-2</v>
      </c>
      <c r="Q127" s="320">
        <v>200237272.59197479</v>
      </c>
      <c r="R127" s="320">
        <v>18116780.109782785</v>
      </c>
      <c r="S127" s="319">
        <v>9.9476889518922584E-2</v>
      </c>
    </row>
    <row r="128" spans="1:19">
      <c r="A128" s="389"/>
      <c r="B128" s="250" t="s">
        <v>196</v>
      </c>
      <c r="C128" s="314">
        <v>75533519.493902206</v>
      </c>
      <c r="D128" s="314">
        <v>5750828.3788812906</v>
      </c>
      <c r="E128" s="315">
        <v>8.241052741004723E-2</v>
      </c>
      <c r="F128" s="316">
        <v>200237272.59197485</v>
      </c>
      <c r="G128" s="316">
        <v>18116780.109782845</v>
      </c>
      <c r="H128" s="315">
        <v>9.9476889518922904E-2</v>
      </c>
      <c r="I128" s="298"/>
      <c r="J128" s="302"/>
      <c r="K128" s="302"/>
      <c r="L128" s="250" t="s">
        <v>196</v>
      </c>
      <c r="M128" s="313" t="s">
        <v>356</v>
      </c>
      <c r="N128" s="314">
        <v>75533519.493902206</v>
      </c>
      <c r="O128" s="314">
        <v>5750828.3788812906</v>
      </c>
      <c r="P128" s="315">
        <v>8.241052741004723E-2</v>
      </c>
      <c r="Q128" s="316">
        <v>200237272.59197485</v>
      </c>
      <c r="R128" s="316">
        <v>18116780.109782845</v>
      </c>
      <c r="S128" s="315">
        <v>9.9476889518922904E-2</v>
      </c>
    </row>
    <row r="129" spans="1:19">
      <c r="A129" s="389"/>
      <c r="B129" s="250" t="s">
        <v>162</v>
      </c>
      <c r="C129" s="318">
        <v>69884650.922456294</v>
      </c>
      <c r="D129" s="318">
        <v>6081468.0487686768</v>
      </c>
      <c r="E129" s="319">
        <v>9.531606065497196E-2</v>
      </c>
      <c r="F129" s="320">
        <v>187496144.79201314</v>
      </c>
      <c r="G129" s="320">
        <v>20536085.425133973</v>
      </c>
      <c r="H129" s="319">
        <v>0.12299998875783723</v>
      </c>
      <c r="I129" s="299"/>
      <c r="J129" s="303"/>
      <c r="K129" s="303"/>
      <c r="L129" s="250" t="s">
        <v>162</v>
      </c>
      <c r="M129" s="317" t="s">
        <v>357</v>
      </c>
      <c r="N129" s="318">
        <v>69884650.922456294</v>
      </c>
      <c r="O129" s="318">
        <v>6081468.0487686768</v>
      </c>
      <c r="P129" s="319">
        <v>9.531606065497196E-2</v>
      </c>
      <c r="Q129" s="320">
        <v>187496144.79201314</v>
      </c>
      <c r="R129" s="320">
        <v>20536085.425133973</v>
      </c>
      <c r="S129" s="319">
        <v>0.12299998875783723</v>
      </c>
    </row>
    <row r="130" spans="1:19">
      <c r="A130" s="389"/>
      <c r="B130" s="250" t="s">
        <v>197</v>
      </c>
      <c r="C130" s="314">
        <v>23316107.713460878</v>
      </c>
      <c r="D130" s="314">
        <v>2248642.4961266443</v>
      </c>
      <c r="E130" s="315">
        <v>0.10673531309673029</v>
      </c>
      <c r="F130" s="316">
        <v>63957657.048216648</v>
      </c>
      <c r="G130" s="316">
        <v>7505959.7289666384</v>
      </c>
      <c r="H130" s="315">
        <v>0.13296251637073644</v>
      </c>
      <c r="I130" s="298"/>
      <c r="J130" s="302"/>
      <c r="K130" s="302"/>
      <c r="L130" s="250" t="s">
        <v>197</v>
      </c>
      <c r="M130" s="313" t="s">
        <v>358</v>
      </c>
      <c r="N130" s="314">
        <v>23316107.713460878</v>
      </c>
      <c r="O130" s="314">
        <v>2248642.4961266443</v>
      </c>
      <c r="P130" s="315">
        <v>0.10673531309673029</v>
      </c>
      <c r="Q130" s="316">
        <v>63957657.048216648</v>
      </c>
      <c r="R130" s="316">
        <v>7505959.7289666384</v>
      </c>
      <c r="S130" s="315">
        <v>0.13296251637073644</v>
      </c>
    </row>
    <row r="131" spans="1:19">
      <c r="A131" s="389"/>
      <c r="B131" s="250" t="s">
        <v>198</v>
      </c>
      <c r="C131" s="318">
        <v>46568543.208995357</v>
      </c>
      <c r="D131" s="318">
        <v>3832825.5526419953</v>
      </c>
      <c r="E131" s="319">
        <v>8.9686701495515497E-2</v>
      </c>
      <c r="F131" s="320">
        <v>123538487.74379654</v>
      </c>
      <c r="G131" s="320">
        <v>13030125.69616738</v>
      </c>
      <c r="H131" s="319">
        <v>0.11791076670335036</v>
      </c>
      <c r="I131" s="299"/>
      <c r="J131" s="303"/>
      <c r="K131" s="303"/>
      <c r="L131" s="250" t="s">
        <v>198</v>
      </c>
      <c r="M131" s="317" t="s">
        <v>359</v>
      </c>
      <c r="N131" s="318">
        <v>46568543.208995357</v>
      </c>
      <c r="O131" s="318">
        <v>3832825.5526419953</v>
      </c>
      <c r="P131" s="319">
        <v>8.9686701495515497E-2</v>
      </c>
      <c r="Q131" s="320">
        <v>123538487.74379654</v>
      </c>
      <c r="R131" s="320">
        <v>13030125.69616738</v>
      </c>
      <c r="S131" s="319">
        <v>0.11791076670335036</v>
      </c>
    </row>
    <row r="132" spans="1:19">
      <c r="A132" s="389"/>
      <c r="B132" s="250" t="s">
        <v>163</v>
      </c>
      <c r="C132" s="314">
        <v>660766811.79594648</v>
      </c>
      <c r="D132" s="314">
        <v>43114737.333566546</v>
      </c>
      <c r="E132" s="315">
        <v>6.980424597633661E-2</v>
      </c>
      <c r="F132" s="316">
        <v>1971522481.3027337</v>
      </c>
      <c r="G132" s="316">
        <v>156425776.39516187</v>
      </c>
      <c r="H132" s="315">
        <v>8.6180408995413474E-2</v>
      </c>
      <c r="I132" s="298"/>
      <c r="J132" s="302"/>
      <c r="K132" s="302"/>
      <c r="L132" s="250" t="s">
        <v>163</v>
      </c>
      <c r="M132" s="313" t="s">
        <v>360</v>
      </c>
      <c r="N132" s="314">
        <v>660766811.79594648</v>
      </c>
      <c r="O132" s="314">
        <v>43114737.333566546</v>
      </c>
      <c r="P132" s="315">
        <v>6.980424597633661E-2</v>
      </c>
      <c r="Q132" s="316">
        <v>1971522481.3027337</v>
      </c>
      <c r="R132" s="316">
        <v>156425776.39516187</v>
      </c>
      <c r="S132" s="315">
        <v>8.6180408995413474E-2</v>
      </c>
    </row>
    <row r="133" spans="1:19">
      <c r="A133" s="389"/>
      <c r="B133" s="250" t="s">
        <v>199</v>
      </c>
      <c r="C133" s="318">
        <v>170602524.36703035</v>
      </c>
      <c r="D133" s="318">
        <v>11210458.469599456</v>
      </c>
      <c r="E133" s="319">
        <v>7.0332600349213167E-2</v>
      </c>
      <c r="F133" s="320">
        <v>488177966.839432</v>
      </c>
      <c r="G133" s="320">
        <v>41125903.08068186</v>
      </c>
      <c r="H133" s="319">
        <v>9.1993542619848614E-2</v>
      </c>
      <c r="I133" s="299"/>
      <c r="J133" s="303"/>
      <c r="K133" s="303"/>
      <c r="L133" s="250" t="s">
        <v>199</v>
      </c>
      <c r="M133" s="317" t="s">
        <v>361</v>
      </c>
      <c r="N133" s="318">
        <v>170602524.36703035</v>
      </c>
      <c r="O133" s="318">
        <v>11210458.469599456</v>
      </c>
      <c r="P133" s="319">
        <v>7.0332600349213167E-2</v>
      </c>
      <c r="Q133" s="320">
        <v>488177966.839432</v>
      </c>
      <c r="R133" s="320">
        <v>41125903.08068186</v>
      </c>
      <c r="S133" s="319">
        <v>9.1993542619848614E-2</v>
      </c>
    </row>
    <row r="134" spans="1:19">
      <c r="A134" s="389"/>
      <c r="B134" s="250" t="s">
        <v>200</v>
      </c>
      <c r="C134" s="314">
        <v>135259763.92734995</v>
      </c>
      <c r="D134" s="314">
        <v>8829366.9509821832</v>
      </c>
      <c r="E134" s="315">
        <v>6.9835792358008325E-2</v>
      </c>
      <c r="F134" s="316">
        <v>403632545.23010045</v>
      </c>
      <c r="G134" s="316">
        <v>30220730.093185723</v>
      </c>
      <c r="H134" s="315">
        <v>8.0931370856878279E-2</v>
      </c>
      <c r="I134" s="298"/>
      <c r="J134" s="302"/>
      <c r="K134" s="302"/>
      <c r="L134" s="250" t="s">
        <v>200</v>
      </c>
      <c r="M134" s="313" t="s">
        <v>362</v>
      </c>
      <c r="N134" s="314">
        <v>135259763.92734995</v>
      </c>
      <c r="O134" s="314">
        <v>8829366.9509821832</v>
      </c>
      <c r="P134" s="315">
        <v>6.9835792358008325E-2</v>
      </c>
      <c r="Q134" s="316">
        <v>403632545.23010045</v>
      </c>
      <c r="R134" s="316">
        <v>30220730.093185723</v>
      </c>
      <c r="S134" s="315">
        <v>8.0931370856878279E-2</v>
      </c>
    </row>
    <row r="135" spans="1:19">
      <c r="A135" s="389"/>
      <c r="B135" s="250" t="s">
        <v>201</v>
      </c>
      <c r="C135" s="318">
        <v>221458488.6943883</v>
      </c>
      <c r="D135" s="318">
        <v>14334003.671004713</v>
      </c>
      <c r="E135" s="319">
        <v>6.9204776390326114E-2</v>
      </c>
      <c r="F135" s="320">
        <v>685922528.93263662</v>
      </c>
      <c r="G135" s="320">
        <v>54462864.504133224</v>
      </c>
      <c r="H135" s="319">
        <v>8.6249158215710151E-2</v>
      </c>
      <c r="I135" s="299"/>
      <c r="J135" s="303"/>
      <c r="K135" s="303"/>
      <c r="L135" s="250" t="s">
        <v>201</v>
      </c>
      <c r="M135" s="317" t="s">
        <v>363</v>
      </c>
      <c r="N135" s="318">
        <v>221458488.6943883</v>
      </c>
      <c r="O135" s="318">
        <v>14334003.671004713</v>
      </c>
      <c r="P135" s="319">
        <v>6.9204776390326114E-2</v>
      </c>
      <c r="Q135" s="320">
        <v>685922528.93263662</v>
      </c>
      <c r="R135" s="320">
        <v>54462864.504133224</v>
      </c>
      <c r="S135" s="319">
        <v>8.6249158215710151E-2</v>
      </c>
    </row>
    <row r="136" spans="1:19">
      <c r="A136" s="389"/>
      <c r="B136" s="250" t="s">
        <v>202</v>
      </c>
      <c r="C136" s="314">
        <v>13637547.534276927</v>
      </c>
      <c r="D136" s="314">
        <v>961496.85445519164</v>
      </c>
      <c r="E136" s="315">
        <v>7.5851452375915659E-2</v>
      </c>
      <c r="F136" s="316">
        <v>39600961.445105016</v>
      </c>
      <c r="G136" s="316">
        <v>3572966.4031687677</v>
      </c>
      <c r="H136" s="315">
        <v>9.9171946676740355E-2</v>
      </c>
      <c r="I136" s="298"/>
      <c r="J136" s="302"/>
      <c r="K136" s="302"/>
      <c r="L136" s="250" t="s">
        <v>202</v>
      </c>
      <c r="M136" s="313" t="s">
        <v>364</v>
      </c>
      <c r="N136" s="314">
        <v>13637547.534276927</v>
      </c>
      <c r="O136" s="314">
        <v>961496.85445519164</v>
      </c>
      <c r="P136" s="315">
        <v>7.5851452375915659E-2</v>
      </c>
      <c r="Q136" s="316">
        <v>39600961.445105016</v>
      </c>
      <c r="R136" s="316">
        <v>3572966.4031687677</v>
      </c>
      <c r="S136" s="315">
        <v>9.9171946676740355E-2</v>
      </c>
    </row>
    <row r="137" spans="1:19">
      <c r="A137" s="389"/>
      <c r="B137" s="250" t="s">
        <v>203</v>
      </c>
      <c r="C137" s="318">
        <v>119808487.27291512</v>
      </c>
      <c r="D137" s="318">
        <v>7779411.3875083923</v>
      </c>
      <c r="E137" s="319">
        <v>6.9441002936290075E-2</v>
      </c>
      <c r="F137" s="320">
        <v>354188478.85545975</v>
      </c>
      <c r="G137" s="320">
        <v>27043312.313991964</v>
      </c>
      <c r="H137" s="319">
        <v>8.2664563257620519E-2</v>
      </c>
      <c r="I137" s="299"/>
      <c r="J137" s="303"/>
      <c r="K137" s="303"/>
      <c r="L137" s="250" t="s">
        <v>203</v>
      </c>
      <c r="M137" s="317" t="s">
        <v>365</v>
      </c>
      <c r="N137" s="318">
        <v>119808487.27291512</v>
      </c>
      <c r="O137" s="318">
        <v>7779411.3875083923</v>
      </c>
      <c r="P137" s="319">
        <v>6.9441002936290075E-2</v>
      </c>
      <c r="Q137" s="320">
        <v>354188478.85545975</v>
      </c>
      <c r="R137" s="320">
        <v>27043312.313991964</v>
      </c>
      <c r="S137" s="319">
        <v>8.2664563257620519E-2</v>
      </c>
    </row>
    <row r="138" spans="1:19">
      <c r="A138" s="389"/>
      <c r="B138" s="250" t="s">
        <v>164</v>
      </c>
      <c r="C138" s="314">
        <v>160870319.72560757</v>
      </c>
      <c r="D138" s="314">
        <v>13319211.03414458</v>
      </c>
      <c r="E138" s="315">
        <v>9.0268457839891528E-2</v>
      </c>
      <c r="F138" s="316">
        <v>434603019.1106571</v>
      </c>
      <c r="G138" s="316">
        <v>41896350.539246738</v>
      </c>
      <c r="H138" s="315">
        <v>0.10668611941747112</v>
      </c>
      <c r="I138" s="298"/>
      <c r="J138" s="302"/>
      <c r="K138" s="302"/>
      <c r="L138" s="250" t="s">
        <v>164</v>
      </c>
      <c r="M138" s="313" t="s">
        <v>366</v>
      </c>
      <c r="N138" s="314">
        <v>160870319.72560757</v>
      </c>
      <c r="O138" s="314">
        <v>13319211.03414458</v>
      </c>
      <c r="P138" s="315">
        <v>9.0268457839891528E-2</v>
      </c>
      <c r="Q138" s="316">
        <v>434603019.1106571</v>
      </c>
      <c r="R138" s="316">
        <v>41896350.539246738</v>
      </c>
      <c r="S138" s="315">
        <v>0.10668611941747112</v>
      </c>
    </row>
    <row r="139" spans="1:19">
      <c r="A139" s="390"/>
      <c r="B139" s="250" t="s">
        <v>204</v>
      </c>
      <c r="C139" s="318">
        <v>143801458.88294232</v>
      </c>
      <c r="D139" s="318">
        <v>12170744.627601534</v>
      </c>
      <c r="E139" s="319">
        <v>9.2461282280915061E-2</v>
      </c>
      <c r="F139" s="320">
        <v>389372329.69989938</v>
      </c>
      <c r="G139" s="320">
        <v>37960475.190382898</v>
      </c>
      <c r="H139" s="319">
        <v>0.10802275080721531</v>
      </c>
      <c r="I139" s="299"/>
      <c r="J139" s="303"/>
      <c r="K139" s="303"/>
      <c r="L139" s="250" t="s">
        <v>204</v>
      </c>
      <c r="M139" s="317" t="s">
        <v>367</v>
      </c>
      <c r="N139" s="318">
        <v>143801458.88294232</v>
      </c>
      <c r="O139" s="318">
        <v>12170744.627601534</v>
      </c>
      <c r="P139" s="319">
        <v>9.2461282280915061E-2</v>
      </c>
      <c r="Q139" s="320">
        <v>389372329.69989938</v>
      </c>
      <c r="R139" s="320">
        <v>37960475.190382898</v>
      </c>
      <c r="S139" s="319">
        <v>0.10802275080721531</v>
      </c>
    </row>
    <row r="140" spans="1:19">
      <c r="A140" s="391" t="s">
        <v>135</v>
      </c>
      <c r="B140" s="250" t="s">
        <v>205</v>
      </c>
      <c r="C140" s="314">
        <v>17068860.842667241</v>
      </c>
      <c r="D140" s="314">
        <v>1148466.4065431282</v>
      </c>
      <c r="E140" s="315">
        <v>7.2138062354611315E-2</v>
      </c>
      <c r="F140" s="316">
        <v>45230689.410757869</v>
      </c>
      <c r="G140" s="316">
        <v>3935875.3488638699</v>
      </c>
      <c r="H140" s="315">
        <v>9.5311613292764871E-2</v>
      </c>
      <c r="I140" s="298"/>
      <c r="J140" s="302"/>
      <c r="K140" s="302"/>
      <c r="L140" s="250" t="s">
        <v>205</v>
      </c>
      <c r="M140" s="313" t="s">
        <v>368</v>
      </c>
      <c r="N140" s="314">
        <v>17068860.842667241</v>
      </c>
      <c r="O140" s="314">
        <v>1148466.4065431282</v>
      </c>
      <c r="P140" s="315">
        <v>7.2138062354611315E-2</v>
      </c>
      <c r="Q140" s="316">
        <v>45230689.410757869</v>
      </c>
      <c r="R140" s="316">
        <v>3935875.3488638699</v>
      </c>
      <c r="S140" s="315">
        <v>9.5311613292764871E-2</v>
      </c>
    </row>
    <row r="141" spans="1:19">
      <c r="A141" s="392"/>
      <c r="B141" s="250" t="s">
        <v>66</v>
      </c>
      <c r="C141" s="318">
        <v>4035088679.0282936</v>
      </c>
      <c r="D141" s="318">
        <v>296563647.62453032</v>
      </c>
      <c r="E141" s="319">
        <v>7.9326377417132027E-2</v>
      </c>
      <c r="F141" s="320">
        <v>11356039515.153372</v>
      </c>
      <c r="G141" s="320">
        <v>988494619.73177719</v>
      </c>
      <c r="H141" s="319">
        <v>9.5345101439426191E-2</v>
      </c>
      <c r="I141" s="299"/>
      <c r="J141" s="303"/>
      <c r="K141" s="303"/>
      <c r="L141" s="250" t="s">
        <v>66</v>
      </c>
      <c r="M141" s="317" t="s">
        <v>300</v>
      </c>
      <c r="N141" s="318">
        <v>4035088679.0282936</v>
      </c>
      <c r="O141" s="318">
        <v>296563647.62453032</v>
      </c>
      <c r="P141" s="319">
        <v>7.9326377417132027E-2</v>
      </c>
      <c r="Q141" s="320">
        <v>11356039515.153372</v>
      </c>
      <c r="R141" s="320">
        <v>988494619.73177719</v>
      </c>
      <c r="S141" s="319">
        <v>9.5345101439426191E-2</v>
      </c>
    </row>
    <row r="142" spans="1:19">
      <c r="A142" s="392"/>
      <c r="B142" s="250" t="s">
        <v>150</v>
      </c>
      <c r="C142" s="314">
        <v>608767640.21682096</v>
      </c>
      <c r="D142" s="314">
        <v>51813015.316168666</v>
      </c>
      <c r="E142" s="315">
        <v>9.302914995168754E-2</v>
      </c>
      <c r="F142" s="316">
        <v>1685487163.8331029</v>
      </c>
      <c r="G142" s="316">
        <v>165372463.38101077</v>
      </c>
      <c r="H142" s="315">
        <v>0.10878946393441752</v>
      </c>
      <c r="I142" s="298"/>
      <c r="J142" s="302"/>
      <c r="K142" s="302"/>
      <c r="L142" s="250" t="s">
        <v>150</v>
      </c>
      <c r="M142" s="313" t="s">
        <v>301</v>
      </c>
      <c r="N142" s="314">
        <v>608767640.21682096</v>
      </c>
      <c r="O142" s="314">
        <v>51813015.316168666</v>
      </c>
      <c r="P142" s="315">
        <v>9.302914995168754E-2</v>
      </c>
      <c r="Q142" s="316">
        <v>1685487163.8331029</v>
      </c>
      <c r="R142" s="316">
        <v>165372463.38101077</v>
      </c>
      <c r="S142" s="315">
        <v>0.10878946393441752</v>
      </c>
    </row>
    <row r="143" spans="1:19">
      <c r="A143" s="392"/>
      <c r="B143" s="250" t="s">
        <v>169</v>
      </c>
      <c r="C143" s="318">
        <v>45582038.905000307</v>
      </c>
      <c r="D143" s="318">
        <v>3402973.4395701364</v>
      </c>
      <c r="E143" s="319">
        <v>8.0679204292925716E-2</v>
      </c>
      <c r="F143" s="320">
        <v>121481329.43536657</v>
      </c>
      <c r="G143" s="320">
        <v>10780454.163425937</v>
      </c>
      <c r="H143" s="319">
        <v>9.738363980360018E-2</v>
      </c>
      <c r="I143" s="299"/>
      <c r="J143" s="303"/>
      <c r="K143" s="303"/>
      <c r="L143" s="250" t="s">
        <v>169</v>
      </c>
      <c r="M143" s="317" t="s">
        <v>302</v>
      </c>
      <c r="N143" s="318">
        <v>45582038.905000307</v>
      </c>
      <c r="O143" s="318">
        <v>3402973.4395701364</v>
      </c>
      <c r="P143" s="319">
        <v>8.0679204292925716E-2</v>
      </c>
      <c r="Q143" s="320">
        <v>121481329.43536657</v>
      </c>
      <c r="R143" s="320">
        <v>10780454.163425937</v>
      </c>
      <c r="S143" s="319">
        <v>9.738363980360018E-2</v>
      </c>
    </row>
    <row r="144" spans="1:19">
      <c r="A144" s="392"/>
      <c r="B144" s="250" t="s">
        <v>170</v>
      </c>
      <c r="C144" s="314">
        <v>113797145.10440753</v>
      </c>
      <c r="D144" s="314">
        <v>9771756.3558241874</v>
      </c>
      <c r="E144" s="315">
        <v>9.3936263765774172E-2</v>
      </c>
      <c r="F144" s="316">
        <v>315137898.04164052</v>
      </c>
      <c r="G144" s="316">
        <v>31042661.461268604</v>
      </c>
      <c r="H144" s="315">
        <v>0.10926850388245241</v>
      </c>
      <c r="I144" s="298"/>
      <c r="J144" s="302"/>
      <c r="K144" s="302"/>
      <c r="L144" s="250" t="s">
        <v>170</v>
      </c>
      <c r="M144" s="313" t="s">
        <v>303</v>
      </c>
      <c r="N144" s="314">
        <v>113797145.10440753</v>
      </c>
      <c r="O144" s="314">
        <v>9771756.3558241874</v>
      </c>
      <c r="P144" s="315">
        <v>9.3936263765774172E-2</v>
      </c>
      <c r="Q144" s="316">
        <v>315137898.04164052</v>
      </c>
      <c r="R144" s="316">
        <v>31042661.461268604</v>
      </c>
      <c r="S144" s="315">
        <v>0.10926850388245241</v>
      </c>
    </row>
    <row r="145" spans="1:19">
      <c r="A145" s="392"/>
      <c r="B145" s="250" t="s">
        <v>171</v>
      </c>
      <c r="C145" s="318">
        <v>46150783.665084973</v>
      </c>
      <c r="D145" s="318">
        <v>4402136.2526522204</v>
      </c>
      <c r="E145" s="319">
        <v>0.10544380538041767</v>
      </c>
      <c r="F145" s="320">
        <v>123085014.5262319</v>
      </c>
      <c r="G145" s="320">
        <v>13848663.594657078</v>
      </c>
      <c r="H145" s="319">
        <v>0.12677706163337352</v>
      </c>
      <c r="I145" s="299"/>
      <c r="J145" s="303"/>
      <c r="K145" s="303"/>
      <c r="L145" s="250" t="s">
        <v>171</v>
      </c>
      <c r="M145" s="317" t="s">
        <v>304</v>
      </c>
      <c r="N145" s="318">
        <v>46150783.665084973</v>
      </c>
      <c r="O145" s="318">
        <v>4402136.2526522204</v>
      </c>
      <c r="P145" s="319">
        <v>0.10544380538041767</v>
      </c>
      <c r="Q145" s="320">
        <v>123085014.5262319</v>
      </c>
      <c r="R145" s="320">
        <v>13848663.594657078</v>
      </c>
      <c r="S145" s="319">
        <v>0.12677706163337352</v>
      </c>
    </row>
    <row r="146" spans="1:19">
      <c r="A146" s="392"/>
      <c r="B146" s="250" t="s">
        <v>172</v>
      </c>
      <c r="C146" s="314">
        <v>20353780.705038469</v>
      </c>
      <c r="D146" s="314">
        <v>1388187.9148026705</v>
      </c>
      <c r="E146" s="315">
        <v>7.3195071209024687E-2</v>
      </c>
      <c r="F146" s="316">
        <v>52703735.345738411</v>
      </c>
      <c r="G146" s="316">
        <v>4207049.0383469313</v>
      </c>
      <c r="H146" s="315">
        <v>8.6749206155673497E-2</v>
      </c>
      <c r="I146" s="298"/>
      <c r="J146" s="302"/>
      <c r="K146" s="302"/>
      <c r="L146" s="250" t="s">
        <v>172</v>
      </c>
      <c r="M146" s="313" t="s">
        <v>309</v>
      </c>
      <c r="N146" s="314">
        <v>20353780.705038469</v>
      </c>
      <c r="O146" s="314">
        <v>1388187.9148026705</v>
      </c>
      <c r="P146" s="315">
        <v>7.3195071209024687E-2</v>
      </c>
      <c r="Q146" s="316">
        <v>52703735.345738411</v>
      </c>
      <c r="R146" s="316">
        <v>4207049.0383469313</v>
      </c>
      <c r="S146" s="315">
        <v>8.6749206155673497E-2</v>
      </c>
    </row>
    <row r="147" spans="1:19">
      <c r="A147" s="392"/>
      <c r="B147" s="250" t="s">
        <v>173</v>
      </c>
      <c r="C147" s="318">
        <v>128672139.72593665</v>
      </c>
      <c r="D147" s="318">
        <v>11493232.365865469</v>
      </c>
      <c r="E147" s="319">
        <v>9.8082774663094202E-2</v>
      </c>
      <c r="F147" s="320">
        <v>362059715.87052971</v>
      </c>
      <c r="G147" s="320">
        <v>36268730.523624778</v>
      </c>
      <c r="H147" s="319">
        <v>0.11132515064836902</v>
      </c>
      <c r="I147" s="299"/>
      <c r="J147" s="303"/>
      <c r="K147" s="303"/>
      <c r="L147" s="250" t="s">
        <v>173</v>
      </c>
      <c r="M147" s="317" t="s">
        <v>305</v>
      </c>
      <c r="N147" s="318">
        <v>128672139.72593665</v>
      </c>
      <c r="O147" s="318">
        <v>11493232.365865469</v>
      </c>
      <c r="P147" s="319">
        <v>9.8082774663094202E-2</v>
      </c>
      <c r="Q147" s="320">
        <v>362059715.87052971</v>
      </c>
      <c r="R147" s="320">
        <v>36268730.523624778</v>
      </c>
      <c r="S147" s="319">
        <v>0.11132515064836902</v>
      </c>
    </row>
    <row r="148" spans="1:19">
      <c r="A148" s="392"/>
      <c r="B148" s="250" t="s">
        <v>174</v>
      </c>
      <c r="C148" s="314">
        <v>60731080.534206219</v>
      </c>
      <c r="D148" s="314">
        <v>5767243.0704889521</v>
      </c>
      <c r="E148" s="315">
        <v>0.10492795511769033</v>
      </c>
      <c r="F148" s="316">
        <v>168613554.83136064</v>
      </c>
      <c r="G148" s="316">
        <v>18453671.638008118</v>
      </c>
      <c r="H148" s="315">
        <v>0.12289348689920299</v>
      </c>
      <c r="I148" s="298"/>
      <c r="J148" s="302"/>
      <c r="K148" s="302"/>
      <c r="L148" s="250" t="s">
        <v>174</v>
      </c>
      <c r="M148" s="313" t="s">
        <v>306</v>
      </c>
      <c r="N148" s="314">
        <v>60731080.534206219</v>
      </c>
      <c r="O148" s="314">
        <v>5767243.0704889521</v>
      </c>
      <c r="P148" s="315">
        <v>0.10492795511769033</v>
      </c>
      <c r="Q148" s="316">
        <v>168613554.83136064</v>
      </c>
      <c r="R148" s="316">
        <v>18453671.638008118</v>
      </c>
      <c r="S148" s="315">
        <v>0.12289348689920299</v>
      </c>
    </row>
    <row r="149" spans="1:19">
      <c r="A149" s="392"/>
      <c r="B149" s="250" t="s">
        <v>175</v>
      </c>
      <c r="C149" s="318">
        <v>75588199.724208489</v>
      </c>
      <c r="D149" s="318">
        <v>6546902.4654203802</v>
      </c>
      <c r="E149" s="319">
        <v>9.482589008837132E-2</v>
      </c>
      <c r="F149" s="320">
        <v>206162116.36915639</v>
      </c>
      <c r="G149" s="320">
        <v>20050180.812034428</v>
      </c>
      <c r="H149" s="319">
        <v>0.10773183757406346</v>
      </c>
      <c r="I149" s="299"/>
      <c r="J149" s="303"/>
      <c r="K149" s="303"/>
      <c r="L149" s="250" t="s">
        <v>175</v>
      </c>
      <c r="M149" s="317" t="s">
        <v>307</v>
      </c>
      <c r="N149" s="318">
        <v>75588199.724208489</v>
      </c>
      <c r="O149" s="318">
        <v>6546902.4654203802</v>
      </c>
      <c r="P149" s="319">
        <v>9.482589008837132E-2</v>
      </c>
      <c r="Q149" s="320">
        <v>206162116.36915639</v>
      </c>
      <c r="R149" s="320">
        <v>20050180.812034428</v>
      </c>
      <c r="S149" s="319">
        <v>0.10773183757406346</v>
      </c>
    </row>
    <row r="150" spans="1:19">
      <c r="A150" s="392"/>
      <c r="B150" s="250" t="s">
        <v>176</v>
      </c>
      <c r="C150" s="314">
        <v>117892471.85299966</v>
      </c>
      <c r="D150" s="314">
        <v>9040583.4515544027</v>
      </c>
      <c r="E150" s="315">
        <v>8.3053988169802889E-2</v>
      </c>
      <c r="F150" s="316">
        <v>336243799.41307908</v>
      </c>
      <c r="G150" s="316">
        <v>30721052.149644911</v>
      </c>
      <c r="H150" s="315">
        <v>0.10055242179121926</v>
      </c>
      <c r="I150" s="298"/>
      <c r="J150" s="302"/>
      <c r="K150" s="302"/>
      <c r="L150" s="250" t="s">
        <v>176</v>
      </c>
      <c r="M150" s="313" t="s">
        <v>308</v>
      </c>
      <c r="N150" s="314">
        <v>117892471.85299966</v>
      </c>
      <c r="O150" s="314">
        <v>9040583.4515544027</v>
      </c>
      <c r="P150" s="315">
        <v>8.3053988169802889E-2</v>
      </c>
      <c r="Q150" s="316">
        <v>336243799.41307908</v>
      </c>
      <c r="R150" s="316">
        <v>30721052.149644911</v>
      </c>
      <c r="S150" s="315">
        <v>0.10055242179121926</v>
      </c>
    </row>
    <row r="151" spans="1:19">
      <c r="A151" s="392"/>
      <c r="B151" s="250" t="s">
        <v>177</v>
      </c>
      <c r="C151" s="318">
        <v>504923036.98208839</v>
      </c>
      <c r="D151" s="318">
        <v>36600785.410700142</v>
      </c>
      <c r="E151" s="319">
        <v>7.8152992491583403E-2</v>
      </c>
      <c r="F151" s="320">
        <v>1399288221.3878455</v>
      </c>
      <c r="G151" s="320">
        <v>119104479.75096703</v>
      </c>
      <c r="H151" s="319">
        <v>9.3037019513055777E-2</v>
      </c>
      <c r="I151" s="299"/>
      <c r="J151" s="303"/>
      <c r="K151" s="303"/>
      <c r="L151" s="250" t="s">
        <v>177</v>
      </c>
      <c r="M151" s="317" t="s">
        <v>310</v>
      </c>
      <c r="N151" s="318">
        <v>504923036.98208839</v>
      </c>
      <c r="O151" s="318">
        <v>36600785.410700142</v>
      </c>
      <c r="P151" s="319">
        <v>7.8152992491583403E-2</v>
      </c>
      <c r="Q151" s="320">
        <v>1399288221.3878455</v>
      </c>
      <c r="R151" s="320">
        <v>119104479.75096703</v>
      </c>
      <c r="S151" s="319">
        <v>9.3037019513055777E-2</v>
      </c>
    </row>
    <row r="152" spans="1:19">
      <c r="A152" s="392"/>
      <c r="B152" s="250" t="s">
        <v>206</v>
      </c>
      <c r="C152" s="314">
        <v>34889330.019230403</v>
      </c>
      <c r="D152" s="314">
        <v>1845386.4671854489</v>
      </c>
      <c r="E152" s="315">
        <v>5.5846435649513915E-2</v>
      </c>
      <c r="F152" s="316">
        <v>95388916.105893552</v>
      </c>
      <c r="G152" s="316">
        <v>5882581.6401502788</v>
      </c>
      <c r="H152" s="315">
        <v>6.5722517576694159E-2</v>
      </c>
      <c r="I152" s="298"/>
      <c r="J152" s="302"/>
      <c r="K152" s="302"/>
      <c r="L152" s="250" t="s">
        <v>206</v>
      </c>
      <c r="M152" s="313" t="s">
        <v>311</v>
      </c>
      <c r="N152" s="314">
        <v>34889330.019230403</v>
      </c>
      <c r="O152" s="314">
        <v>1845386.4671854489</v>
      </c>
      <c r="P152" s="315">
        <v>5.5846435649513915E-2</v>
      </c>
      <c r="Q152" s="316">
        <v>95388916.105893552</v>
      </c>
      <c r="R152" s="316">
        <v>5882581.6401502788</v>
      </c>
      <c r="S152" s="315">
        <v>6.5722517576694159E-2</v>
      </c>
    </row>
    <row r="153" spans="1:19">
      <c r="A153" s="392"/>
      <c r="B153" s="250" t="s">
        <v>178</v>
      </c>
      <c r="C153" s="318">
        <v>34864304.008631326</v>
      </c>
      <c r="D153" s="318">
        <v>2243864.6869368926</v>
      </c>
      <c r="E153" s="319">
        <v>6.8787077476439626E-2</v>
      </c>
      <c r="F153" s="320">
        <v>89062249.496015504</v>
      </c>
      <c r="G153" s="320">
        <v>7311431.4794165939</v>
      </c>
      <c r="H153" s="319">
        <v>8.9435575775303686E-2</v>
      </c>
      <c r="I153" s="299"/>
      <c r="J153" s="303"/>
      <c r="K153" s="303"/>
      <c r="L153" s="250" t="s">
        <v>178</v>
      </c>
      <c r="M153" s="317" t="s">
        <v>312</v>
      </c>
      <c r="N153" s="318">
        <v>34864304.008631326</v>
      </c>
      <c r="O153" s="318">
        <v>2243864.6869368926</v>
      </c>
      <c r="P153" s="319">
        <v>6.8787077476439626E-2</v>
      </c>
      <c r="Q153" s="320">
        <v>89062249.496015504</v>
      </c>
      <c r="R153" s="320">
        <v>7311431.4794165939</v>
      </c>
      <c r="S153" s="319">
        <v>8.9435575775303686E-2</v>
      </c>
    </row>
    <row r="154" spans="1:19">
      <c r="A154" s="392"/>
      <c r="B154" s="250" t="s">
        <v>179</v>
      </c>
      <c r="C154" s="314">
        <v>303545245.85263646</v>
      </c>
      <c r="D154" s="314">
        <v>22608587.187731504</v>
      </c>
      <c r="E154" s="315">
        <v>8.047574601041485E-2</v>
      </c>
      <c r="F154" s="316">
        <v>841985978.73514175</v>
      </c>
      <c r="G154" s="316">
        <v>74250462.721179843</v>
      </c>
      <c r="H154" s="315">
        <v>9.6713596248202666E-2</v>
      </c>
      <c r="I154" s="298"/>
      <c r="J154" s="302"/>
      <c r="K154" s="302"/>
      <c r="L154" s="250" t="s">
        <v>179</v>
      </c>
      <c r="M154" s="313" t="s">
        <v>313</v>
      </c>
      <c r="N154" s="314">
        <v>303545245.85263646</v>
      </c>
      <c r="O154" s="314">
        <v>22608587.187731504</v>
      </c>
      <c r="P154" s="315">
        <v>8.047574601041485E-2</v>
      </c>
      <c r="Q154" s="316">
        <v>841985978.73514175</v>
      </c>
      <c r="R154" s="316">
        <v>74250462.721179843</v>
      </c>
      <c r="S154" s="315">
        <v>9.6713596248202666E-2</v>
      </c>
    </row>
    <row r="155" spans="1:19">
      <c r="A155" s="392"/>
      <c r="B155" s="250" t="s">
        <v>180</v>
      </c>
      <c r="C155" s="318">
        <v>86941629.671264589</v>
      </c>
      <c r="D155" s="318">
        <v>6530054.1462374032</v>
      </c>
      <c r="E155" s="319">
        <v>8.1207887093382447E-2</v>
      </c>
      <c r="F155" s="320">
        <v>252338572.41723984</v>
      </c>
      <c r="G155" s="320">
        <v>20684742.467172831</v>
      </c>
      <c r="H155" s="319">
        <v>8.9291605805228547E-2</v>
      </c>
      <c r="I155" s="299"/>
      <c r="J155" s="303"/>
      <c r="K155" s="303"/>
      <c r="L155" s="250" t="s">
        <v>180</v>
      </c>
      <c r="M155" s="317" t="s">
        <v>314</v>
      </c>
      <c r="N155" s="318">
        <v>86941629.671264589</v>
      </c>
      <c r="O155" s="318">
        <v>6530054.1462374032</v>
      </c>
      <c r="P155" s="319">
        <v>8.1207887093382447E-2</v>
      </c>
      <c r="Q155" s="320">
        <v>252338572.41723984</v>
      </c>
      <c r="R155" s="320">
        <v>20684742.467172831</v>
      </c>
      <c r="S155" s="319">
        <v>8.9291605805228547E-2</v>
      </c>
    </row>
    <row r="156" spans="1:19">
      <c r="A156" s="392"/>
      <c r="B156" s="250" t="s">
        <v>181</v>
      </c>
      <c r="C156" s="321">
        <v>14613959.335543036</v>
      </c>
      <c r="D156" s="321">
        <v>1330592.9466052055</v>
      </c>
      <c r="E156" s="321">
        <v>0.10016985963086146</v>
      </c>
      <c r="F156" s="321">
        <v>39723136.353357077</v>
      </c>
      <c r="G156" s="321">
        <v>4388779.8202302456</v>
      </c>
      <c r="H156" s="321">
        <v>0.12420715277822185</v>
      </c>
      <c r="I156" s="300"/>
      <c r="J156" s="304"/>
      <c r="K156" s="304"/>
      <c r="L156" s="250" t="s">
        <v>181</v>
      </c>
      <c r="M156" s="313" t="s">
        <v>315</v>
      </c>
      <c r="N156" s="321">
        <v>14613959.335543036</v>
      </c>
      <c r="O156" s="321">
        <v>1330592.9466052055</v>
      </c>
      <c r="P156" s="321">
        <v>0.10016985963086146</v>
      </c>
      <c r="Q156" s="321">
        <v>39723136.353357077</v>
      </c>
      <c r="R156" s="321">
        <v>4388779.8202302456</v>
      </c>
      <c r="S156" s="321">
        <v>0.12420715277822185</v>
      </c>
    </row>
    <row r="157" spans="1:19">
      <c r="A157" s="392"/>
      <c r="B157" s="250" t="s">
        <v>182</v>
      </c>
      <c r="C157" s="318">
        <v>7419941.3562012147</v>
      </c>
      <c r="D157" s="318">
        <v>563696.37555470504</v>
      </c>
      <c r="E157" s="319">
        <v>8.22164868883596E-2</v>
      </c>
      <c r="F157" s="320">
        <v>20798979.403634563</v>
      </c>
      <c r="G157" s="320">
        <v>1934262.7298146822</v>
      </c>
      <c r="H157" s="319">
        <v>0.1025333570208885</v>
      </c>
      <c r="I157" s="299"/>
      <c r="J157" s="303"/>
      <c r="K157" s="303"/>
      <c r="L157" s="250" t="s">
        <v>182</v>
      </c>
      <c r="M157" s="317" t="s">
        <v>316</v>
      </c>
      <c r="N157" s="318">
        <v>7419941.3562012147</v>
      </c>
      <c r="O157" s="318">
        <v>563696.37555470504</v>
      </c>
      <c r="P157" s="319">
        <v>8.22164868883596E-2</v>
      </c>
      <c r="Q157" s="320">
        <v>20798979.403634563</v>
      </c>
      <c r="R157" s="320">
        <v>1934262.7298146822</v>
      </c>
      <c r="S157" s="319">
        <v>0.1025333570208885</v>
      </c>
    </row>
    <row r="158" spans="1:19">
      <c r="A158" s="392"/>
      <c r="B158" s="297" t="s">
        <v>226</v>
      </c>
      <c r="C158" s="314">
        <v>22299472.567042518</v>
      </c>
      <c r="D158" s="314">
        <v>1452659.9495608173</v>
      </c>
      <c r="E158" s="315">
        <v>6.9682592548591674E-2</v>
      </c>
      <c r="F158" s="316">
        <v>59609098.946817055</v>
      </c>
      <c r="G158" s="316">
        <v>4457005.1326082125</v>
      </c>
      <c r="H158" s="315">
        <v>8.0812981418666524E-2</v>
      </c>
      <c r="I158" s="298"/>
      <c r="J158" s="302"/>
      <c r="K158" s="302"/>
      <c r="L158" s="297" t="s">
        <v>226</v>
      </c>
      <c r="M158" s="313" t="s">
        <v>317</v>
      </c>
      <c r="N158" s="314">
        <v>22299472.567042518</v>
      </c>
      <c r="O158" s="314">
        <v>1452659.9495608173</v>
      </c>
      <c r="P158" s="315">
        <v>6.9682592548591674E-2</v>
      </c>
      <c r="Q158" s="316">
        <v>59609098.946817055</v>
      </c>
      <c r="R158" s="316">
        <v>4457005.1326082125</v>
      </c>
      <c r="S158" s="315">
        <v>8.0812981418666524E-2</v>
      </c>
    </row>
    <row r="159" spans="1:19">
      <c r="A159" s="392"/>
      <c r="B159" s="250" t="s">
        <v>151</v>
      </c>
      <c r="C159" s="318">
        <v>461174240.65279454</v>
      </c>
      <c r="D159" s="318">
        <v>32100090.636070848</v>
      </c>
      <c r="E159" s="319">
        <v>7.4812455224393518E-2</v>
      </c>
      <c r="F159" s="320">
        <v>1237273270.465312</v>
      </c>
      <c r="G159" s="320">
        <v>101080085.88722372</v>
      </c>
      <c r="H159" s="319">
        <v>8.8963819937679517E-2</v>
      </c>
      <c r="I159" s="301"/>
      <c r="J159" s="305"/>
      <c r="K159" s="305"/>
      <c r="L159" s="250" t="s">
        <v>151</v>
      </c>
      <c r="M159" s="317" t="s">
        <v>318</v>
      </c>
      <c r="N159" s="318">
        <v>461174240.65279454</v>
      </c>
      <c r="O159" s="318">
        <v>32100090.636070848</v>
      </c>
      <c r="P159" s="319">
        <v>7.4812455224393518E-2</v>
      </c>
      <c r="Q159" s="320">
        <v>1237273270.465312</v>
      </c>
      <c r="R159" s="320">
        <v>101080085.88722372</v>
      </c>
      <c r="S159" s="319">
        <v>8.8963819937679517E-2</v>
      </c>
    </row>
    <row r="160" spans="1:19">
      <c r="A160" s="392"/>
      <c r="B160" s="250" t="s">
        <v>207</v>
      </c>
      <c r="C160" s="314">
        <v>27086888.776294395</v>
      </c>
      <c r="D160" s="314">
        <v>2152015.7307161652</v>
      </c>
      <c r="E160" s="315">
        <v>8.6305461703475084E-2</v>
      </c>
      <c r="F160" s="316">
        <v>69621336.929343924</v>
      </c>
      <c r="G160" s="316">
        <v>6901635.9581499398</v>
      </c>
      <c r="H160" s="315">
        <v>0.1100393632507868</v>
      </c>
      <c r="I160" s="298"/>
      <c r="J160" s="302"/>
      <c r="K160" s="302"/>
      <c r="L160" s="250" t="s">
        <v>207</v>
      </c>
      <c r="M160" s="313" t="s">
        <v>319</v>
      </c>
      <c r="N160" s="314">
        <v>27086888.776294395</v>
      </c>
      <c r="O160" s="314">
        <v>2152015.7307161652</v>
      </c>
      <c r="P160" s="315">
        <v>8.6305461703475084E-2</v>
      </c>
      <c r="Q160" s="316">
        <v>69621336.929343924</v>
      </c>
      <c r="R160" s="316">
        <v>6901635.9581499398</v>
      </c>
      <c r="S160" s="315">
        <v>0.1100393632507868</v>
      </c>
    </row>
    <row r="161" spans="1:26">
      <c r="A161" s="392"/>
      <c r="B161" s="250" t="s">
        <v>208</v>
      </c>
      <c r="C161" s="318">
        <v>146407442.29247645</v>
      </c>
      <c r="D161" s="318">
        <v>9295070.2532595694</v>
      </c>
      <c r="E161" s="319">
        <v>6.7791623141061214E-2</v>
      </c>
      <c r="F161" s="320">
        <v>403108440.89603096</v>
      </c>
      <c r="G161" s="320">
        <v>31693736.050209641</v>
      </c>
      <c r="H161" s="319">
        <v>8.5332475092406726E-2</v>
      </c>
      <c r="I161" s="299"/>
      <c r="J161" s="303"/>
      <c r="K161" s="303"/>
      <c r="L161" s="250" t="s">
        <v>208</v>
      </c>
      <c r="M161" s="317" t="s">
        <v>320</v>
      </c>
      <c r="N161" s="318">
        <v>146407442.29247645</v>
      </c>
      <c r="O161" s="318">
        <v>9295070.2532595694</v>
      </c>
      <c r="P161" s="319">
        <v>6.7791623141061214E-2</v>
      </c>
      <c r="Q161" s="320">
        <v>403108440.89603096</v>
      </c>
      <c r="R161" s="320">
        <v>31693736.050209641</v>
      </c>
      <c r="S161" s="319">
        <v>8.5332475092406726E-2</v>
      </c>
    </row>
    <row r="162" spans="1:26">
      <c r="A162" s="392"/>
      <c r="B162" s="250" t="s">
        <v>209</v>
      </c>
      <c r="C162" s="314">
        <v>41286064.445596576</v>
      </c>
      <c r="D162" s="314">
        <v>2830684.6497019455</v>
      </c>
      <c r="E162" s="315">
        <v>7.360958765005203E-2</v>
      </c>
      <c r="F162" s="316">
        <v>108754786.65284613</v>
      </c>
      <c r="G162" s="316">
        <v>9065930.1277134269</v>
      </c>
      <c r="H162" s="315">
        <v>9.09422621918409E-2</v>
      </c>
      <c r="I162" s="298"/>
      <c r="J162" s="302"/>
      <c r="K162" s="302"/>
      <c r="L162" s="250" t="s">
        <v>209</v>
      </c>
      <c r="M162" s="313" t="s">
        <v>321</v>
      </c>
      <c r="N162" s="314">
        <v>41286064.445596576</v>
      </c>
      <c r="O162" s="314">
        <v>2830684.6497019455</v>
      </c>
      <c r="P162" s="315">
        <v>7.360958765005203E-2</v>
      </c>
      <c r="Q162" s="316">
        <v>108754786.65284613</v>
      </c>
      <c r="R162" s="316">
        <v>9065930.1277134269</v>
      </c>
      <c r="S162" s="315">
        <v>9.09422621918409E-2</v>
      </c>
    </row>
    <row r="163" spans="1:26">
      <c r="A163" s="392"/>
      <c r="B163" s="250" t="s">
        <v>210</v>
      </c>
      <c r="C163" s="318">
        <v>34479078.789701313</v>
      </c>
      <c r="D163" s="318">
        <v>2889096.4660639614</v>
      </c>
      <c r="E163" s="319">
        <v>9.1456096317666546E-2</v>
      </c>
      <c r="F163" s="320">
        <v>89587032.745922714</v>
      </c>
      <c r="G163" s="320">
        <v>8965521.4333998412</v>
      </c>
      <c r="H163" s="319">
        <v>0.11120507774464448</v>
      </c>
      <c r="I163" s="299"/>
      <c r="J163" s="303"/>
      <c r="K163" s="303"/>
      <c r="L163" s="250" t="s">
        <v>210</v>
      </c>
      <c r="M163" s="317" t="s">
        <v>322</v>
      </c>
      <c r="N163" s="318">
        <v>34479078.789701313</v>
      </c>
      <c r="O163" s="318">
        <v>2889096.4660639614</v>
      </c>
      <c r="P163" s="319">
        <v>9.1456096317666546E-2</v>
      </c>
      <c r="Q163" s="320">
        <v>89587032.745922714</v>
      </c>
      <c r="R163" s="320">
        <v>8965521.4333998412</v>
      </c>
      <c r="S163" s="319">
        <v>0.11120507774464448</v>
      </c>
    </row>
    <row r="164" spans="1:26">
      <c r="A164" s="392"/>
      <c r="B164" s="250" t="s">
        <v>211</v>
      </c>
      <c r="C164" s="314">
        <v>83581484.179227382</v>
      </c>
      <c r="D164" s="314">
        <v>5720186.4469102621</v>
      </c>
      <c r="E164" s="315">
        <v>7.3466364079570703E-2</v>
      </c>
      <c r="F164" s="316">
        <v>228425081.26026875</v>
      </c>
      <c r="G164" s="316">
        <v>15527555.454648465</v>
      </c>
      <c r="H164" s="315">
        <v>7.2934410091855348E-2</v>
      </c>
      <c r="I164" s="298"/>
      <c r="J164" s="302"/>
      <c r="K164" s="302"/>
      <c r="L164" s="250" t="s">
        <v>211</v>
      </c>
      <c r="M164" s="313" t="s">
        <v>323</v>
      </c>
      <c r="N164" s="314">
        <v>83581484.179227382</v>
      </c>
      <c r="O164" s="314">
        <v>5720186.4469102621</v>
      </c>
      <c r="P164" s="315">
        <v>7.3466364079570703E-2</v>
      </c>
      <c r="Q164" s="316">
        <v>228425081.26026875</v>
      </c>
      <c r="R164" s="316">
        <v>15527555.454648465</v>
      </c>
      <c r="S164" s="315">
        <v>7.2934410091855348E-2</v>
      </c>
    </row>
    <row r="165" spans="1:26">
      <c r="A165" s="392"/>
      <c r="B165" s="250" t="s">
        <v>212</v>
      </c>
      <c r="C165" s="318">
        <v>69492023.169895917</v>
      </c>
      <c r="D165" s="318">
        <v>5066861.2348032668</v>
      </c>
      <c r="E165" s="319">
        <v>7.8647240963213266E-2</v>
      </c>
      <c r="F165" s="320">
        <v>180998162.56955174</v>
      </c>
      <c r="G165" s="320">
        <v>15661095.336146504</v>
      </c>
      <c r="H165" s="319">
        <v>9.4722227738791576E-2</v>
      </c>
      <c r="I165" s="299"/>
      <c r="J165" s="303"/>
      <c r="K165" s="303"/>
      <c r="L165" s="250" t="s">
        <v>212</v>
      </c>
      <c r="M165" s="317" t="s">
        <v>324</v>
      </c>
      <c r="N165" s="318">
        <v>69492023.169895917</v>
      </c>
      <c r="O165" s="318">
        <v>5066861.2348032668</v>
      </c>
      <c r="P165" s="319">
        <v>7.8647240963213266E-2</v>
      </c>
      <c r="Q165" s="320">
        <v>180998162.56955174</v>
      </c>
      <c r="R165" s="320">
        <v>15661095.336146504</v>
      </c>
      <c r="S165" s="319">
        <v>9.4722227738791576E-2</v>
      </c>
    </row>
    <row r="166" spans="1:26">
      <c r="A166" s="392"/>
      <c r="B166" s="250" t="s">
        <v>213</v>
      </c>
      <c r="C166" s="314">
        <v>25808632.472647626</v>
      </c>
      <c r="D166" s="314">
        <v>1884386.2703872249</v>
      </c>
      <c r="E166" s="315">
        <v>7.8764708173300155E-2</v>
      </c>
      <c r="F166" s="316">
        <v>69167249.651090473</v>
      </c>
      <c r="G166" s="316">
        <v>6045926.3077042028</v>
      </c>
      <c r="H166" s="315">
        <v>9.5782629188772908E-2</v>
      </c>
      <c r="I166" s="298"/>
      <c r="J166" s="302"/>
      <c r="K166" s="302"/>
      <c r="L166" s="250" t="s">
        <v>213</v>
      </c>
      <c r="M166" s="313" t="s">
        <v>325</v>
      </c>
      <c r="N166" s="314">
        <v>25808632.472647626</v>
      </c>
      <c r="O166" s="314">
        <v>1884386.2703872249</v>
      </c>
      <c r="P166" s="315">
        <v>7.8764708173300155E-2</v>
      </c>
      <c r="Q166" s="316">
        <v>69167249.651090473</v>
      </c>
      <c r="R166" s="316">
        <v>6045926.3077042028</v>
      </c>
      <c r="S166" s="315">
        <v>9.5782629188772908E-2</v>
      </c>
      <c r="T166" s="235" t="s">
        <v>217</v>
      </c>
      <c r="U166" s="236">
        <f>(O156-(SUM(O157:O165)))</f>
        <v>-60739768.796036333</v>
      </c>
      <c r="V166" s="236">
        <f>(P156-(SUM(P157:P165)))</f>
        <v>-0.59781804888552226</v>
      </c>
      <c r="W166" s="238">
        <f>(((U166+V166)-(U166))/U166)</f>
        <v>9.8422838719671643E-9</v>
      </c>
      <c r="X166" s="236">
        <f>(R156-(SUM(R157:R165)))</f>
        <v>-190898048.28968424</v>
      </c>
      <c r="Y166" s="236">
        <f>(S156-(SUM(S157:S165)))</f>
        <v>-0.71327882170933854</v>
      </c>
      <c r="Z166" s="238">
        <f>(((X166+Y166)-(X166))/X166)</f>
        <v>3.7364385672976332E-9</v>
      </c>
    </row>
    <row r="167" spans="1:26">
      <c r="A167" s="392"/>
      <c r="B167" s="250" t="s">
        <v>214</v>
      </c>
      <c r="C167" s="318">
        <v>11179779.069250192</v>
      </c>
      <c r="D167" s="318">
        <v>912589.12805378065</v>
      </c>
      <c r="E167" s="319">
        <v>8.8884021166500279E-2</v>
      </c>
      <c r="F167" s="320">
        <v>29411031.099031683</v>
      </c>
      <c r="G167" s="320">
        <v>2826283.9483214021</v>
      </c>
      <c r="H167" s="319">
        <v>0.10631223732537515</v>
      </c>
      <c r="I167" s="299"/>
      <c r="J167" s="303"/>
      <c r="K167" s="303"/>
      <c r="L167" s="250" t="s">
        <v>214</v>
      </c>
      <c r="M167" s="317" t="s">
        <v>326</v>
      </c>
      <c r="N167" s="318">
        <v>11179779.069250192</v>
      </c>
      <c r="O167" s="318">
        <v>912589.12805378065</v>
      </c>
      <c r="P167" s="319">
        <v>8.8884021166500279E-2</v>
      </c>
      <c r="Q167" s="320">
        <v>29411031.099031683</v>
      </c>
      <c r="R167" s="320">
        <v>2826283.9483214021</v>
      </c>
      <c r="S167" s="319">
        <v>0.10631223732537515</v>
      </c>
    </row>
    <row r="168" spans="1:26">
      <c r="A168" s="392"/>
      <c r="B168" s="250" t="s">
        <v>215</v>
      </c>
      <c r="C168" s="314">
        <v>11046578.215972064</v>
      </c>
      <c r="D168" s="314">
        <v>606115.16062523238</v>
      </c>
      <c r="E168" s="315">
        <v>5.8054432778709475E-2</v>
      </c>
      <c r="F168" s="316">
        <v>28667590.107735731</v>
      </c>
      <c r="G168" s="316">
        <v>2129366.875803709</v>
      </c>
      <c r="H168" s="315">
        <v>8.0237733219515467E-2</v>
      </c>
      <c r="I168" s="298"/>
      <c r="J168" s="302"/>
      <c r="K168" s="302"/>
      <c r="L168" s="250" t="s">
        <v>215</v>
      </c>
      <c r="M168" s="313" t="s">
        <v>327</v>
      </c>
      <c r="N168" s="314">
        <v>11046578.215972064</v>
      </c>
      <c r="O168" s="314">
        <v>606115.16062523238</v>
      </c>
      <c r="P168" s="315">
        <v>5.8054432778709475E-2</v>
      </c>
      <c r="Q168" s="316">
        <v>28667590.107735731</v>
      </c>
      <c r="R168" s="316">
        <v>2129366.875803709</v>
      </c>
      <c r="S168" s="315">
        <v>8.0237733219515467E-2</v>
      </c>
    </row>
    <row r="169" spans="1:26">
      <c r="A169" s="392"/>
      <c r="B169" s="234" t="s">
        <v>216</v>
      </c>
      <c r="C169" s="322">
        <v>10806269.241751468</v>
      </c>
      <c r="D169" s="322">
        <v>743085.29554940015</v>
      </c>
      <c r="E169" s="322">
        <v>7.3841966868731138E-2</v>
      </c>
      <c r="F169" s="322">
        <v>29532558.553489763</v>
      </c>
      <c r="G169" s="322">
        <v>2263034.3951260448</v>
      </c>
      <c r="H169" s="322">
        <v>8.2987674518404067E-2</v>
      </c>
      <c r="I169" s="301"/>
      <c r="J169" s="305"/>
      <c r="K169" s="305"/>
      <c r="L169" s="234" t="s">
        <v>216</v>
      </c>
      <c r="M169" s="317" t="s">
        <v>328</v>
      </c>
      <c r="N169" s="322">
        <v>10806269.241751468</v>
      </c>
      <c r="O169" s="322">
        <v>743085.29554940015</v>
      </c>
      <c r="P169" s="322">
        <v>7.3841966868731138E-2</v>
      </c>
      <c r="Q169" s="322">
        <v>29532558.553489763</v>
      </c>
      <c r="R169" s="322">
        <v>2263034.3951260448</v>
      </c>
      <c r="S169" s="322">
        <v>8.2987674518404067E-2</v>
      </c>
    </row>
    <row r="170" spans="1:26">
      <c r="A170" s="392"/>
      <c r="B170" s="250" t="s">
        <v>152</v>
      </c>
      <c r="C170" s="314">
        <v>127369056.57296175</v>
      </c>
      <c r="D170" s="314">
        <v>8101264.7203154415</v>
      </c>
      <c r="E170" s="315">
        <v>6.7924999653925358E-2</v>
      </c>
      <c r="F170" s="316">
        <v>347825861.56812942</v>
      </c>
      <c r="G170" s="316">
        <v>28431622.156067073</v>
      </c>
      <c r="H170" s="315">
        <v>8.9017329205447512E-2</v>
      </c>
      <c r="I170" s="298"/>
      <c r="J170" s="302"/>
      <c r="K170" s="302"/>
      <c r="L170" s="250" t="s">
        <v>152</v>
      </c>
      <c r="M170" s="313" t="s">
        <v>329</v>
      </c>
      <c r="N170" s="314">
        <v>127369056.57296175</v>
      </c>
      <c r="O170" s="314">
        <v>8101264.7203154415</v>
      </c>
      <c r="P170" s="315">
        <v>6.7924999653925358E-2</v>
      </c>
      <c r="Q170" s="316">
        <v>347825861.56812942</v>
      </c>
      <c r="R170" s="316">
        <v>28431622.156067073</v>
      </c>
      <c r="S170" s="315">
        <v>8.9017329205447512E-2</v>
      </c>
    </row>
    <row r="171" spans="1:26">
      <c r="A171" s="392"/>
      <c r="B171" s="250" t="s">
        <v>183</v>
      </c>
      <c r="C171" s="318">
        <v>36829989.398757882</v>
      </c>
      <c r="D171" s="318">
        <v>2615876.1815785989</v>
      </c>
      <c r="E171" s="319">
        <v>7.6456056744008752E-2</v>
      </c>
      <c r="F171" s="320">
        <v>101136120.28922804</v>
      </c>
      <c r="G171" s="320">
        <v>8740791.5278712511</v>
      </c>
      <c r="H171" s="319">
        <v>9.4602093472142934E-2</v>
      </c>
      <c r="I171" s="299"/>
      <c r="J171" s="303"/>
      <c r="K171" s="303"/>
      <c r="L171" s="250" t="s">
        <v>183</v>
      </c>
      <c r="M171" s="317" t="s">
        <v>330</v>
      </c>
      <c r="N171" s="318">
        <v>36829989.398757882</v>
      </c>
      <c r="O171" s="318">
        <v>2615876.1815785989</v>
      </c>
      <c r="P171" s="319">
        <v>7.6456056744008752E-2</v>
      </c>
      <c r="Q171" s="320">
        <v>101136120.28922804</v>
      </c>
      <c r="R171" s="320">
        <v>8740791.5278712511</v>
      </c>
      <c r="S171" s="319">
        <v>9.4602093472142934E-2</v>
      </c>
    </row>
    <row r="172" spans="1:26">
      <c r="A172" s="392"/>
      <c r="B172" s="250" t="s">
        <v>184</v>
      </c>
      <c r="C172" s="314">
        <v>90539067.174204528</v>
      </c>
      <c r="D172" s="314">
        <v>5485388.5387369543</v>
      </c>
      <c r="E172" s="315">
        <v>6.4493254456951088E-2</v>
      </c>
      <c r="F172" s="316">
        <v>246689741.27890146</v>
      </c>
      <c r="G172" s="316">
        <v>19690830.628195971</v>
      </c>
      <c r="H172" s="315">
        <v>8.6744163536957367E-2</v>
      </c>
      <c r="I172" s="298"/>
      <c r="J172" s="302"/>
      <c r="K172" s="302"/>
      <c r="L172" s="250" t="s">
        <v>184</v>
      </c>
      <c r="M172" s="313" t="s">
        <v>331</v>
      </c>
      <c r="N172" s="314">
        <v>90539067.174204528</v>
      </c>
      <c r="O172" s="314">
        <v>5485388.5387369543</v>
      </c>
      <c r="P172" s="315">
        <v>6.4493254456951088E-2</v>
      </c>
      <c r="Q172" s="316">
        <v>246689741.27890146</v>
      </c>
      <c r="R172" s="316">
        <v>19690830.628195971</v>
      </c>
      <c r="S172" s="315">
        <v>8.6744163536957367E-2</v>
      </c>
    </row>
    <row r="173" spans="1:26">
      <c r="A173" s="392"/>
      <c r="B173" s="250" t="s">
        <v>153</v>
      </c>
      <c r="C173" s="318">
        <v>227666538.25104895</v>
      </c>
      <c r="D173" s="318">
        <v>13426014.751981705</v>
      </c>
      <c r="E173" s="319">
        <v>6.2667951574717648E-2</v>
      </c>
      <c r="F173" s="320">
        <v>702642557.07621515</v>
      </c>
      <c r="G173" s="320">
        <v>41795877.818765759</v>
      </c>
      <c r="H173" s="319">
        <v>6.3245952700752131E-2</v>
      </c>
      <c r="I173" s="299"/>
      <c r="J173" s="303"/>
      <c r="K173" s="303"/>
      <c r="L173" s="250" t="s">
        <v>153</v>
      </c>
      <c r="M173" s="317" t="s">
        <v>332</v>
      </c>
      <c r="N173" s="318">
        <v>227666538.25104895</v>
      </c>
      <c r="O173" s="318">
        <v>13426014.751981705</v>
      </c>
      <c r="P173" s="319">
        <v>6.2667951574717648E-2</v>
      </c>
      <c r="Q173" s="320">
        <v>702642557.07621515</v>
      </c>
      <c r="R173" s="320">
        <v>41795877.818765759</v>
      </c>
      <c r="S173" s="319">
        <v>6.3245952700752131E-2</v>
      </c>
    </row>
    <row r="174" spans="1:26">
      <c r="A174" s="392"/>
      <c r="B174" s="250" t="s">
        <v>185</v>
      </c>
      <c r="C174" s="314">
        <v>56861270.054497428</v>
      </c>
      <c r="D174" s="314">
        <v>3355988.2746920884</v>
      </c>
      <c r="E174" s="315">
        <v>6.2722560522216503E-2</v>
      </c>
      <c r="F174" s="316">
        <v>176427607.72091675</v>
      </c>
      <c r="G174" s="316">
        <v>9705535.7004008591</v>
      </c>
      <c r="H174" s="315">
        <v>5.8213862044652072E-2</v>
      </c>
      <c r="I174" s="298"/>
      <c r="J174" s="302"/>
      <c r="K174" s="302"/>
      <c r="L174" s="250" t="s">
        <v>185</v>
      </c>
      <c r="M174" s="313" t="s">
        <v>333</v>
      </c>
      <c r="N174" s="314">
        <v>56861270.054497428</v>
      </c>
      <c r="O174" s="314">
        <v>3355988.2746920884</v>
      </c>
      <c r="P174" s="315">
        <v>6.2722560522216503E-2</v>
      </c>
      <c r="Q174" s="316">
        <v>176427607.72091675</v>
      </c>
      <c r="R174" s="316">
        <v>9705535.7004008591</v>
      </c>
      <c r="S174" s="315">
        <v>5.8213862044652072E-2</v>
      </c>
    </row>
    <row r="175" spans="1:26">
      <c r="A175" s="392"/>
      <c r="B175" s="250" t="s">
        <v>186</v>
      </c>
      <c r="C175" s="318">
        <v>116124425.84838574</v>
      </c>
      <c r="D175" s="318">
        <v>6462026.5457978696</v>
      </c>
      <c r="E175" s="319">
        <v>5.8926547174728609E-2</v>
      </c>
      <c r="F175" s="320">
        <v>361301175.58332473</v>
      </c>
      <c r="G175" s="320">
        <v>20282705.490692198</v>
      </c>
      <c r="H175" s="319">
        <v>5.9476853219072583E-2</v>
      </c>
      <c r="I175" s="299"/>
      <c r="J175" s="303"/>
      <c r="K175" s="303"/>
      <c r="L175" s="250" t="s">
        <v>186</v>
      </c>
      <c r="M175" s="317" t="s">
        <v>334</v>
      </c>
      <c r="N175" s="318">
        <v>116124425.84838574</v>
      </c>
      <c r="O175" s="318">
        <v>6462026.5457978696</v>
      </c>
      <c r="P175" s="319">
        <v>5.8926547174728609E-2</v>
      </c>
      <c r="Q175" s="320">
        <v>361301175.58332473</v>
      </c>
      <c r="R175" s="320">
        <v>20282705.490692198</v>
      </c>
      <c r="S175" s="319">
        <v>5.9476853219072583E-2</v>
      </c>
    </row>
    <row r="176" spans="1:26">
      <c r="A176" s="392"/>
      <c r="B176" s="250" t="s">
        <v>187</v>
      </c>
      <c r="C176" s="314">
        <v>31932913.041612606</v>
      </c>
      <c r="D176" s="314">
        <v>2133914.2327510417</v>
      </c>
      <c r="E176" s="315">
        <v>7.1610266050833316E-2</v>
      </c>
      <c r="F176" s="316">
        <v>94479286.182636827</v>
      </c>
      <c r="G176" s="316">
        <v>7040432.4867139161</v>
      </c>
      <c r="H176" s="315">
        <v>8.0518352987536901E-2</v>
      </c>
      <c r="I176" s="298"/>
      <c r="J176" s="302"/>
      <c r="K176" s="302"/>
      <c r="L176" s="250" t="s">
        <v>187</v>
      </c>
      <c r="M176" s="313" t="s">
        <v>335</v>
      </c>
      <c r="N176" s="314">
        <v>31932913.041612606</v>
      </c>
      <c r="O176" s="314">
        <v>2133914.2327510417</v>
      </c>
      <c r="P176" s="315">
        <v>7.1610266050833316E-2</v>
      </c>
      <c r="Q176" s="316">
        <v>94479286.182636827</v>
      </c>
      <c r="R176" s="316">
        <v>7040432.4867139161</v>
      </c>
      <c r="S176" s="315">
        <v>8.0518352987536901E-2</v>
      </c>
    </row>
    <row r="177" spans="1:19">
      <c r="A177" s="392"/>
      <c r="B177" s="250" t="s">
        <v>188</v>
      </c>
      <c r="C177" s="318">
        <v>13325026.426621841</v>
      </c>
      <c r="D177" s="318">
        <v>930019.2990541961</v>
      </c>
      <c r="E177" s="319">
        <v>7.5031767991947898E-2</v>
      </c>
      <c r="F177" s="320">
        <v>41433400.04574237</v>
      </c>
      <c r="G177" s="320">
        <v>2521830.0465088338</v>
      </c>
      <c r="H177" s="319">
        <v>6.4809259728109345E-2</v>
      </c>
      <c r="I177" s="299"/>
      <c r="J177" s="303"/>
      <c r="K177" s="303"/>
      <c r="L177" s="250" t="s">
        <v>188</v>
      </c>
      <c r="M177" s="317" t="s">
        <v>336</v>
      </c>
      <c r="N177" s="318">
        <v>13325026.426621841</v>
      </c>
      <c r="O177" s="318">
        <v>930019.2990541961</v>
      </c>
      <c r="P177" s="319">
        <v>7.5031767991947898E-2</v>
      </c>
      <c r="Q177" s="320">
        <v>41433400.04574237</v>
      </c>
      <c r="R177" s="320">
        <v>2521830.0465088338</v>
      </c>
      <c r="S177" s="319">
        <v>6.4809259728109345E-2</v>
      </c>
    </row>
    <row r="178" spans="1:19">
      <c r="A178" s="392"/>
      <c r="B178" s="250" t="s">
        <v>189</v>
      </c>
      <c r="C178" s="314">
        <v>9422902.8799343593</v>
      </c>
      <c r="D178" s="314">
        <v>544066.3996854201</v>
      </c>
      <c r="E178" s="315">
        <v>6.1276767614281587E-2</v>
      </c>
      <c r="F178" s="316">
        <v>29001087.543594349</v>
      </c>
      <c r="G178" s="316">
        <v>2245374.0944498293</v>
      </c>
      <c r="H178" s="315">
        <v>8.3921293996427601E-2</v>
      </c>
      <c r="I178" s="298"/>
      <c r="J178" s="302"/>
      <c r="K178" s="302"/>
      <c r="L178" s="250" t="s">
        <v>189</v>
      </c>
      <c r="M178" s="313" t="s">
        <v>337</v>
      </c>
      <c r="N178" s="314">
        <v>9422902.8799343593</v>
      </c>
      <c r="O178" s="314">
        <v>544066.3996854201</v>
      </c>
      <c r="P178" s="315">
        <v>6.1276767614281587E-2</v>
      </c>
      <c r="Q178" s="316">
        <v>29001087.543594349</v>
      </c>
      <c r="R178" s="316">
        <v>2245374.0944498293</v>
      </c>
      <c r="S178" s="315">
        <v>8.3921293996427601E-2</v>
      </c>
    </row>
    <row r="179" spans="1:19">
      <c r="A179" s="392"/>
      <c r="B179" s="250" t="s">
        <v>154</v>
      </c>
      <c r="C179" s="318">
        <v>442701737.90241247</v>
      </c>
      <c r="D179" s="318">
        <v>25130382.658379316</v>
      </c>
      <c r="E179" s="319">
        <v>6.0182247519571484E-2</v>
      </c>
      <c r="F179" s="320">
        <v>1262151452.9270954</v>
      </c>
      <c r="G179" s="320">
        <v>83409423.518544197</v>
      </c>
      <c r="H179" s="319">
        <v>7.0761389207777664E-2</v>
      </c>
      <c r="I179" s="299"/>
      <c r="J179" s="303"/>
      <c r="K179" s="303"/>
      <c r="L179" s="250" t="s">
        <v>154</v>
      </c>
      <c r="M179" s="317" t="s">
        <v>338</v>
      </c>
      <c r="N179" s="318">
        <v>442701737.90241247</v>
      </c>
      <c r="O179" s="318">
        <v>25130382.658379316</v>
      </c>
      <c r="P179" s="319">
        <v>6.0182247519571484E-2</v>
      </c>
      <c r="Q179" s="320">
        <v>1262151452.9270954</v>
      </c>
      <c r="R179" s="320">
        <v>83409423.518544197</v>
      </c>
      <c r="S179" s="319">
        <v>7.0761389207777664E-2</v>
      </c>
    </row>
    <row r="180" spans="1:19">
      <c r="A180" s="392"/>
      <c r="B180" s="250" t="s">
        <v>190</v>
      </c>
      <c r="C180" s="314">
        <v>442701737.90241235</v>
      </c>
      <c r="D180" s="314">
        <v>25130382.658379138</v>
      </c>
      <c r="E180" s="315">
        <v>6.0182247519571047E-2</v>
      </c>
      <c r="F180" s="316">
        <v>1262151452.9270954</v>
      </c>
      <c r="G180" s="316">
        <v>83409423.518544436</v>
      </c>
      <c r="H180" s="315">
        <v>7.0761389207777886E-2</v>
      </c>
      <c r="I180" s="298"/>
      <c r="J180" s="302"/>
      <c r="K180" s="302"/>
      <c r="L180" s="250" t="s">
        <v>190</v>
      </c>
      <c r="M180" s="313" t="s">
        <v>339</v>
      </c>
      <c r="N180" s="314">
        <v>442701737.90241235</v>
      </c>
      <c r="O180" s="314">
        <v>25130382.658379138</v>
      </c>
      <c r="P180" s="315">
        <v>6.0182247519571047E-2</v>
      </c>
      <c r="Q180" s="316">
        <v>1262151452.9270954</v>
      </c>
      <c r="R180" s="316">
        <v>83409423.518544436</v>
      </c>
      <c r="S180" s="315">
        <v>7.0761389207777886E-2</v>
      </c>
    </row>
    <row r="181" spans="1:19">
      <c r="A181" s="392"/>
      <c r="B181" s="250" t="s">
        <v>155</v>
      </c>
      <c r="C181" s="318">
        <v>248202296.32270643</v>
      </c>
      <c r="D181" s="318">
        <v>17525359.517827898</v>
      </c>
      <c r="E181" s="319">
        <v>7.5973609501551423E-2</v>
      </c>
      <c r="F181" s="320">
        <v>669103641.31100178</v>
      </c>
      <c r="G181" s="320">
        <v>53255285.407964468</v>
      </c>
      <c r="H181" s="319">
        <v>8.6474673346938813E-2</v>
      </c>
      <c r="I181" s="299"/>
      <c r="J181" s="303"/>
      <c r="K181" s="303"/>
      <c r="L181" s="250" t="s">
        <v>155</v>
      </c>
      <c r="M181" s="317" t="s">
        <v>340</v>
      </c>
      <c r="N181" s="318">
        <v>248202296.32270643</v>
      </c>
      <c r="O181" s="318">
        <v>17525359.517827898</v>
      </c>
      <c r="P181" s="319">
        <v>7.5973609501551423E-2</v>
      </c>
      <c r="Q181" s="320">
        <v>669103641.31100178</v>
      </c>
      <c r="R181" s="320">
        <v>53255285.407964468</v>
      </c>
      <c r="S181" s="319">
        <v>8.6474673346938813E-2</v>
      </c>
    </row>
    <row r="182" spans="1:19">
      <c r="A182" s="392"/>
      <c r="B182" s="250" t="s">
        <v>218</v>
      </c>
      <c r="C182" s="314">
        <v>25931724.418773081</v>
      </c>
      <c r="D182" s="314">
        <v>2247198.9300551564</v>
      </c>
      <c r="E182" s="315">
        <v>9.4880470842686082E-2</v>
      </c>
      <c r="F182" s="316">
        <v>71508990.79701288</v>
      </c>
      <c r="G182" s="316">
        <v>6757884.8762899786</v>
      </c>
      <c r="H182" s="315">
        <v>0.10436709582325743</v>
      </c>
      <c r="I182" s="298"/>
      <c r="J182" s="302"/>
      <c r="K182" s="302"/>
      <c r="L182" s="250" t="s">
        <v>218</v>
      </c>
      <c r="M182" s="313" t="s">
        <v>341</v>
      </c>
      <c r="N182" s="314">
        <v>25931724.418773081</v>
      </c>
      <c r="O182" s="314">
        <v>2247198.9300551564</v>
      </c>
      <c r="P182" s="315">
        <v>9.4880470842686082E-2</v>
      </c>
      <c r="Q182" s="316">
        <v>71508990.79701288</v>
      </c>
      <c r="R182" s="316">
        <v>6757884.8762899786</v>
      </c>
      <c r="S182" s="315">
        <v>0.10436709582325743</v>
      </c>
    </row>
    <row r="183" spans="1:19">
      <c r="A183" s="392"/>
      <c r="B183" s="250" t="s">
        <v>219</v>
      </c>
      <c r="C183" s="318">
        <v>101831739.82305717</v>
      </c>
      <c r="D183" s="318">
        <v>5913090.4756685048</v>
      </c>
      <c r="E183" s="319">
        <v>6.1646932227465583E-2</v>
      </c>
      <c r="F183" s="320">
        <v>270933865.31441802</v>
      </c>
      <c r="G183" s="320">
        <v>18785868.776557416</v>
      </c>
      <c r="H183" s="319">
        <v>7.4503343411402731E-2</v>
      </c>
      <c r="I183" s="299"/>
      <c r="J183" s="303"/>
      <c r="K183" s="303"/>
      <c r="L183" s="250" t="s">
        <v>219</v>
      </c>
      <c r="M183" s="317" t="s">
        <v>342</v>
      </c>
      <c r="N183" s="318">
        <v>101831739.82305717</v>
      </c>
      <c r="O183" s="318">
        <v>5913090.4756685048</v>
      </c>
      <c r="P183" s="319">
        <v>6.1646932227465583E-2</v>
      </c>
      <c r="Q183" s="320">
        <v>270933865.31441802</v>
      </c>
      <c r="R183" s="320">
        <v>18785868.776557416</v>
      </c>
      <c r="S183" s="319">
        <v>7.4503343411402731E-2</v>
      </c>
    </row>
    <row r="184" spans="1:19">
      <c r="A184" s="392"/>
      <c r="B184" s="250" t="s">
        <v>220</v>
      </c>
      <c r="C184" s="314">
        <v>57035918.051627293</v>
      </c>
      <c r="D184" s="314">
        <v>4483137.9529192224</v>
      </c>
      <c r="E184" s="315">
        <v>8.5307341390858854E-2</v>
      </c>
      <c r="F184" s="316">
        <v>154852586.95962143</v>
      </c>
      <c r="G184" s="316">
        <v>13673151.724334687</v>
      </c>
      <c r="H184" s="315">
        <v>9.6849457582453807E-2</v>
      </c>
      <c r="I184" s="298"/>
      <c r="J184" s="302"/>
      <c r="K184" s="302"/>
      <c r="L184" s="250" t="s">
        <v>220</v>
      </c>
      <c r="M184" s="313" t="s">
        <v>343</v>
      </c>
      <c r="N184" s="314">
        <v>57035918.051627293</v>
      </c>
      <c r="O184" s="314">
        <v>4483137.9529192224</v>
      </c>
      <c r="P184" s="315">
        <v>8.5307341390858854E-2</v>
      </c>
      <c r="Q184" s="316">
        <v>154852586.95962143</v>
      </c>
      <c r="R184" s="316">
        <v>13673151.724334687</v>
      </c>
      <c r="S184" s="315">
        <v>9.6849457582453807E-2</v>
      </c>
    </row>
    <row r="185" spans="1:19">
      <c r="A185" s="392"/>
      <c r="B185" s="250" t="s">
        <v>221</v>
      </c>
      <c r="C185" s="318">
        <v>63402914.029257327</v>
      </c>
      <c r="D185" s="318">
        <v>4881932.1591851562</v>
      </c>
      <c r="E185" s="319">
        <v>8.342191130736637E-2</v>
      </c>
      <c r="F185" s="320">
        <v>171808198.23994946</v>
      </c>
      <c r="G185" s="320">
        <v>14038380.030782551</v>
      </c>
      <c r="H185" s="319">
        <v>8.8980136949710173E-2</v>
      </c>
      <c r="I185" s="299"/>
      <c r="J185" s="303"/>
      <c r="K185" s="303"/>
      <c r="L185" s="250" t="s">
        <v>221</v>
      </c>
      <c r="M185" s="317" t="s">
        <v>344</v>
      </c>
      <c r="N185" s="318">
        <v>63402914.029257327</v>
      </c>
      <c r="O185" s="318">
        <v>4881932.1591851562</v>
      </c>
      <c r="P185" s="319">
        <v>8.342191130736637E-2</v>
      </c>
      <c r="Q185" s="320">
        <v>171808198.23994946</v>
      </c>
      <c r="R185" s="320">
        <v>14038380.030782551</v>
      </c>
      <c r="S185" s="319">
        <v>8.8980136949710173E-2</v>
      </c>
    </row>
    <row r="186" spans="1:19">
      <c r="A186" s="392"/>
      <c r="B186" s="250" t="s">
        <v>156</v>
      </c>
      <c r="C186" s="314">
        <v>22663518.051791921</v>
      </c>
      <c r="D186" s="314">
        <v>1772627.0537181236</v>
      </c>
      <c r="E186" s="315">
        <v>8.4851673099130387E-2</v>
      </c>
      <c r="F186" s="316">
        <v>66781481.98908025</v>
      </c>
      <c r="G186" s="316">
        <v>5525168.3788882568</v>
      </c>
      <c r="H186" s="315">
        <v>9.0197533172628991E-2</v>
      </c>
      <c r="I186" s="298"/>
      <c r="J186" s="302"/>
      <c r="K186" s="302"/>
      <c r="L186" s="250" t="s">
        <v>156</v>
      </c>
      <c r="M186" s="313" t="s">
        <v>345</v>
      </c>
      <c r="N186" s="314">
        <v>22663518.051791921</v>
      </c>
      <c r="O186" s="314">
        <v>1772627.0537181236</v>
      </c>
      <c r="P186" s="315">
        <v>8.4851673099130387E-2</v>
      </c>
      <c r="Q186" s="316">
        <v>66781481.98908025</v>
      </c>
      <c r="R186" s="316">
        <v>5525168.3788882568</v>
      </c>
      <c r="S186" s="315">
        <v>9.0197533172628991E-2</v>
      </c>
    </row>
    <row r="187" spans="1:19">
      <c r="A187" s="392"/>
      <c r="B187" s="250" t="s">
        <v>191</v>
      </c>
      <c r="C187" s="318">
        <v>22663518.051791925</v>
      </c>
      <c r="D187" s="318">
        <v>1772627.053718131</v>
      </c>
      <c r="E187" s="319">
        <v>8.4851673099130762E-2</v>
      </c>
      <c r="F187" s="320">
        <v>66781481.989080228</v>
      </c>
      <c r="G187" s="320">
        <v>5525168.3788882121</v>
      </c>
      <c r="H187" s="319">
        <v>9.0197533172628228E-2</v>
      </c>
      <c r="I187" s="299"/>
      <c r="J187" s="303"/>
      <c r="K187" s="303"/>
      <c r="L187" s="250" t="s">
        <v>191</v>
      </c>
      <c r="M187" s="317" t="s">
        <v>346</v>
      </c>
      <c r="N187" s="318">
        <v>22663518.051791925</v>
      </c>
      <c r="O187" s="318">
        <v>1772627.053718131</v>
      </c>
      <c r="P187" s="319">
        <v>8.4851673099130762E-2</v>
      </c>
      <c r="Q187" s="320">
        <v>66781481.989080228</v>
      </c>
      <c r="R187" s="320">
        <v>5525168.3788882121</v>
      </c>
      <c r="S187" s="319">
        <v>9.0197533172628228E-2</v>
      </c>
    </row>
    <row r="188" spans="1:19">
      <c r="A188" s="392"/>
      <c r="B188" s="250" t="s">
        <v>157</v>
      </c>
      <c r="C188" s="314">
        <v>79545352.55661431</v>
      </c>
      <c r="D188" s="314">
        <v>6464946.9402073175</v>
      </c>
      <c r="E188" s="315">
        <v>8.8463479173080811E-2</v>
      </c>
      <c r="F188" s="316">
        <v>208936066.02319473</v>
      </c>
      <c r="G188" s="316">
        <v>20669728.583420813</v>
      </c>
      <c r="H188" s="315">
        <v>0.10978982681932198</v>
      </c>
      <c r="I188" s="298"/>
      <c r="J188" s="302"/>
      <c r="K188" s="302"/>
      <c r="L188" s="250" t="s">
        <v>157</v>
      </c>
      <c r="M188" s="313" t="s">
        <v>347</v>
      </c>
      <c r="N188" s="314">
        <v>79545352.55661431</v>
      </c>
      <c r="O188" s="314">
        <v>6464946.9402073175</v>
      </c>
      <c r="P188" s="315">
        <v>8.8463479173080811E-2</v>
      </c>
      <c r="Q188" s="316">
        <v>208936066.02319473</v>
      </c>
      <c r="R188" s="316">
        <v>20669728.583420813</v>
      </c>
      <c r="S188" s="315">
        <v>0.10978982681932198</v>
      </c>
    </row>
    <row r="189" spans="1:19">
      <c r="A189" s="392"/>
      <c r="B189" s="250" t="s">
        <v>192</v>
      </c>
      <c r="C189" s="318">
        <v>79545352.556614295</v>
      </c>
      <c r="D189" s="318">
        <v>6464946.9402073324</v>
      </c>
      <c r="E189" s="319">
        <v>8.8463479173081047E-2</v>
      </c>
      <c r="F189" s="320">
        <v>208936066.02319482</v>
      </c>
      <c r="G189" s="320">
        <v>20669728.583420843</v>
      </c>
      <c r="H189" s="319">
        <v>0.1097898268193221</v>
      </c>
      <c r="I189" s="299"/>
      <c r="J189" s="303"/>
      <c r="K189" s="303"/>
      <c r="L189" s="250" t="s">
        <v>192</v>
      </c>
      <c r="M189" s="317" t="s">
        <v>348</v>
      </c>
      <c r="N189" s="318">
        <v>79545352.556614295</v>
      </c>
      <c r="O189" s="318">
        <v>6464946.9402073324</v>
      </c>
      <c r="P189" s="319">
        <v>8.8463479173081047E-2</v>
      </c>
      <c r="Q189" s="320">
        <v>208936066.02319482</v>
      </c>
      <c r="R189" s="320">
        <v>20669728.583420843</v>
      </c>
      <c r="S189" s="319">
        <v>0.1097898268193221</v>
      </c>
    </row>
    <row r="190" spans="1:19">
      <c r="A190" s="392"/>
      <c r="B190" s="250" t="s">
        <v>158</v>
      </c>
      <c r="C190" s="314">
        <v>56611621.830493003</v>
      </c>
      <c r="D190" s="314">
        <v>3082884.9404593557</v>
      </c>
      <c r="E190" s="315">
        <v>5.7593082138154256E-2</v>
      </c>
      <c r="F190" s="316">
        <v>159012255.90818059</v>
      </c>
      <c r="G190" s="316">
        <v>11417787.786091208</v>
      </c>
      <c r="H190" s="315">
        <v>7.7359185146739187E-2</v>
      </c>
      <c r="I190" s="298"/>
      <c r="J190" s="302"/>
      <c r="K190" s="302"/>
      <c r="L190" s="250" t="s">
        <v>158</v>
      </c>
      <c r="M190" s="313" t="s">
        <v>349</v>
      </c>
      <c r="N190" s="314">
        <v>56611621.830493003</v>
      </c>
      <c r="O190" s="314">
        <v>3082884.9404593557</v>
      </c>
      <c r="P190" s="315">
        <v>5.7593082138154256E-2</v>
      </c>
      <c r="Q190" s="316">
        <v>159012255.90818059</v>
      </c>
      <c r="R190" s="316">
        <v>11417787.786091208</v>
      </c>
      <c r="S190" s="315">
        <v>7.7359185146739187E-2</v>
      </c>
    </row>
    <row r="191" spans="1:19">
      <c r="A191" s="392"/>
      <c r="B191" s="250" t="s">
        <v>193</v>
      </c>
      <c r="C191" s="318">
        <v>56611621.830493003</v>
      </c>
      <c r="D191" s="318">
        <v>3082884.9404593483</v>
      </c>
      <c r="E191" s="319">
        <v>5.759308213815411E-2</v>
      </c>
      <c r="F191" s="320">
        <v>159012255.90818062</v>
      </c>
      <c r="G191" s="320">
        <v>11417787.786091238</v>
      </c>
      <c r="H191" s="319">
        <v>7.7359185146739395E-2</v>
      </c>
      <c r="I191" s="299"/>
      <c r="J191" s="303"/>
      <c r="K191" s="303"/>
      <c r="L191" s="250" t="s">
        <v>193</v>
      </c>
      <c r="M191" s="317" t="s">
        <v>350</v>
      </c>
      <c r="N191" s="318">
        <v>56611621.830493003</v>
      </c>
      <c r="O191" s="318">
        <v>3082884.9404593483</v>
      </c>
      <c r="P191" s="319">
        <v>5.759308213815411E-2</v>
      </c>
      <c r="Q191" s="320">
        <v>159012255.90818062</v>
      </c>
      <c r="R191" s="320">
        <v>11417787.786091238</v>
      </c>
      <c r="S191" s="319">
        <v>7.7359185146739395E-2</v>
      </c>
    </row>
    <row r="192" spans="1:19">
      <c r="A192" s="392"/>
      <c r="B192" s="250" t="s">
        <v>159</v>
      </c>
      <c r="C192" s="314">
        <v>126196647.81344664</v>
      </c>
      <c r="D192" s="314">
        <v>8164165.8700655699</v>
      </c>
      <c r="E192" s="315">
        <v>6.9168806210326353E-2</v>
      </c>
      <c r="F192" s="316">
        <v>345179514.84347117</v>
      </c>
      <c r="G192" s="316">
        <v>26890640.59108007</v>
      </c>
      <c r="H192" s="315">
        <v>8.4485015865671767E-2</v>
      </c>
      <c r="I192" s="298"/>
      <c r="J192" s="302"/>
      <c r="K192" s="302"/>
      <c r="L192" s="250" t="s">
        <v>159</v>
      </c>
      <c r="M192" s="313" t="s">
        <v>351</v>
      </c>
      <c r="N192" s="314">
        <v>126196647.81344664</v>
      </c>
      <c r="O192" s="314">
        <v>8164165.8700655699</v>
      </c>
      <c r="P192" s="315">
        <v>6.9168806210326353E-2</v>
      </c>
      <c r="Q192" s="316">
        <v>345179514.84347117</v>
      </c>
      <c r="R192" s="316">
        <v>26890640.59108007</v>
      </c>
      <c r="S192" s="315">
        <v>8.4485015865671767E-2</v>
      </c>
    </row>
    <row r="193" spans="1:19">
      <c r="A193" s="392"/>
      <c r="B193" s="250" t="s">
        <v>194</v>
      </c>
      <c r="C193" s="318">
        <v>126196647.8134467</v>
      </c>
      <c r="D193" s="318">
        <v>8164165.8700657189</v>
      </c>
      <c r="E193" s="319">
        <v>6.9168806210327671E-2</v>
      </c>
      <c r="F193" s="320">
        <v>345179514.84347117</v>
      </c>
      <c r="G193" s="320">
        <v>26890640.59108007</v>
      </c>
      <c r="H193" s="319">
        <v>8.4485015865671767E-2</v>
      </c>
      <c r="I193" s="299"/>
      <c r="J193" s="303"/>
      <c r="K193" s="303"/>
      <c r="L193" s="250" t="s">
        <v>194</v>
      </c>
      <c r="M193" s="317" t="s">
        <v>352</v>
      </c>
      <c r="N193" s="318">
        <v>126196647.8134467</v>
      </c>
      <c r="O193" s="318">
        <v>8164165.8700657189</v>
      </c>
      <c r="P193" s="319">
        <v>6.9168806210327671E-2</v>
      </c>
      <c r="Q193" s="320">
        <v>345179514.84347117</v>
      </c>
      <c r="R193" s="320">
        <v>26890640.59108007</v>
      </c>
      <c r="S193" s="319">
        <v>8.4485015865671767E-2</v>
      </c>
    </row>
    <row r="194" spans="1:19">
      <c r="A194" s="392"/>
      <c r="B194" s="250" t="s">
        <v>160</v>
      </c>
      <c r="C194" s="314">
        <v>103598141.69367829</v>
      </c>
      <c r="D194" s="314">
        <v>5797975.7395033389</v>
      </c>
      <c r="E194" s="315">
        <v>5.9283904919139166E-2</v>
      </c>
      <c r="F194" s="316">
        <v>296383500.20297116</v>
      </c>
      <c r="G194" s="316">
        <v>19844984.833150089</v>
      </c>
      <c r="H194" s="315">
        <v>7.1762100865447084E-2</v>
      </c>
      <c r="I194" s="298"/>
      <c r="J194" s="302"/>
      <c r="K194" s="302"/>
      <c r="L194" s="250" t="s">
        <v>160</v>
      </c>
      <c r="M194" s="313" t="s">
        <v>353</v>
      </c>
      <c r="N194" s="314">
        <v>103598141.69367829</v>
      </c>
      <c r="O194" s="314">
        <v>5797975.7395033389</v>
      </c>
      <c r="P194" s="315">
        <v>5.9283904919139166E-2</v>
      </c>
      <c r="Q194" s="316">
        <v>296383500.20297116</v>
      </c>
      <c r="R194" s="316">
        <v>19844984.833150089</v>
      </c>
      <c r="S194" s="315">
        <v>7.1762100865447084E-2</v>
      </c>
    </row>
    <row r="195" spans="1:19">
      <c r="A195" s="392"/>
      <c r="B195" s="250" t="s">
        <v>195</v>
      </c>
      <c r="C195" s="318">
        <v>103598141.6936783</v>
      </c>
      <c r="D195" s="318">
        <v>5797975.739503324</v>
      </c>
      <c r="E195" s="319">
        <v>5.9283904919138992E-2</v>
      </c>
      <c r="F195" s="320">
        <v>296383500.20297116</v>
      </c>
      <c r="G195" s="320">
        <v>19844984.833150089</v>
      </c>
      <c r="H195" s="319">
        <v>7.1762100865447084E-2</v>
      </c>
      <c r="I195" s="299"/>
      <c r="J195" s="303"/>
      <c r="K195" s="303"/>
      <c r="L195" s="250" t="s">
        <v>195</v>
      </c>
      <c r="M195" s="317" t="s">
        <v>354</v>
      </c>
      <c r="N195" s="318">
        <v>103598141.6936783</v>
      </c>
      <c r="O195" s="318">
        <v>5797975.739503324</v>
      </c>
      <c r="P195" s="319">
        <v>5.9283904919138992E-2</v>
      </c>
      <c r="Q195" s="320">
        <v>296383500.20297116</v>
      </c>
      <c r="R195" s="320">
        <v>19844984.833150089</v>
      </c>
      <c r="S195" s="319">
        <v>7.1762100865447084E-2</v>
      </c>
    </row>
    <row r="196" spans="1:19">
      <c r="A196" s="392"/>
      <c r="B196" s="250" t="s">
        <v>161</v>
      </c>
      <c r="C196" s="314">
        <v>75013433.373328164</v>
      </c>
      <c r="D196" s="314">
        <v>5390326.7484497279</v>
      </c>
      <c r="E196" s="315">
        <v>7.742152009234822E-2</v>
      </c>
      <c r="F196" s="316">
        <v>198306504.13707709</v>
      </c>
      <c r="G196" s="316">
        <v>16725003.055965155</v>
      </c>
      <c r="H196" s="315">
        <v>9.2107417090324328E-2</v>
      </c>
      <c r="I196" s="298"/>
      <c r="J196" s="302"/>
      <c r="K196" s="302"/>
      <c r="L196" s="250" t="s">
        <v>161</v>
      </c>
      <c r="M196" s="313" t="s">
        <v>355</v>
      </c>
      <c r="N196" s="314">
        <v>75013433.373328164</v>
      </c>
      <c r="O196" s="314">
        <v>5390326.7484497279</v>
      </c>
      <c r="P196" s="315">
        <v>7.742152009234822E-2</v>
      </c>
      <c r="Q196" s="316">
        <v>198306504.13707709</v>
      </c>
      <c r="R196" s="316">
        <v>16725003.055965155</v>
      </c>
      <c r="S196" s="315">
        <v>9.2107417090324328E-2</v>
      </c>
    </row>
    <row r="197" spans="1:19">
      <c r="A197" s="392"/>
      <c r="B197" s="250" t="s">
        <v>196</v>
      </c>
      <c r="C197" s="318">
        <v>75013433.373328134</v>
      </c>
      <c r="D197" s="318">
        <v>5390326.748449713</v>
      </c>
      <c r="E197" s="319">
        <v>7.7421520092348012E-2</v>
      </c>
      <c r="F197" s="320">
        <v>198306504.13707697</v>
      </c>
      <c r="G197" s="320">
        <v>16725003.055965096</v>
      </c>
      <c r="H197" s="319">
        <v>9.2107417090324037E-2</v>
      </c>
      <c r="I197" s="299"/>
      <c r="J197" s="303"/>
      <c r="K197" s="303"/>
      <c r="L197" s="250" t="s">
        <v>196</v>
      </c>
      <c r="M197" s="317" t="s">
        <v>356</v>
      </c>
      <c r="N197" s="318">
        <v>75013433.373328134</v>
      </c>
      <c r="O197" s="318">
        <v>5390326.748449713</v>
      </c>
      <c r="P197" s="319">
        <v>7.7421520092348012E-2</v>
      </c>
      <c r="Q197" s="320">
        <v>198306504.13707697</v>
      </c>
      <c r="R197" s="320">
        <v>16725003.055965096</v>
      </c>
      <c r="S197" s="319">
        <v>9.2107417090324037E-2</v>
      </c>
    </row>
    <row r="198" spans="1:19">
      <c r="A198" s="392"/>
      <c r="B198" s="250" t="s">
        <v>162</v>
      </c>
      <c r="C198" s="314">
        <v>69339697.266183123</v>
      </c>
      <c r="D198" s="314">
        <v>5791222.4090593159</v>
      </c>
      <c r="E198" s="315">
        <v>9.1130785153848856E-2</v>
      </c>
      <c r="F198" s="316">
        <v>185378094.07461926</v>
      </c>
      <c r="G198" s="316">
        <v>19178485.560361177</v>
      </c>
      <c r="H198" s="315">
        <v>0.11539428842105771</v>
      </c>
      <c r="I198" s="298"/>
      <c r="J198" s="302"/>
      <c r="K198" s="302"/>
      <c r="L198" s="250" t="s">
        <v>162</v>
      </c>
      <c r="M198" s="313" t="s">
        <v>357</v>
      </c>
      <c r="N198" s="314">
        <v>69339697.266183123</v>
      </c>
      <c r="O198" s="314">
        <v>5791222.4090593159</v>
      </c>
      <c r="P198" s="315">
        <v>9.1130785153848856E-2</v>
      </c>
      <c r="Q198" s="316">
        <v>185378094.07461926</v>
      </c>
      <c r="R198" s="316">
        <v>19178485.560361177</v>
      </c>
      <c r="S198" s="315">
        <v>0.11539428842105771</v>
      </c>
    </row>
    <row r="199" spans="1:19">
      <c r="A199" s="392"/>
      <c r="B199" s="250" t="s">
        <v>197</v>
      </c>
      <c r="C199" s="318">
        <v>23141269.470642041</v>
      </c>
      <c r="D199" s="318">
        <v>2171137.3700392731</v>
      </c>
      <c r="E199" s="319">
        <v>0.10353474931027572</v>
      </c>
      <c r="F199" s="320">
        <v>63249203.112046644</v>
      </c>
      <c r="G199" s="320">
        <v>7082332.55067157</v>
      </c>
      <c r="H199" s="319">
        <v>0.12609448381021179</v>
      </c>
      <c r="I199" s="299"/>
      <c r="J199" s="303"/>
      <c r="K199" s="303"/>
      <c r="L199" s="250" t="s">
        <v>197</v>
      </c>
      <c r="M199" s="317" t="s">
        <v>358</v>
      </c>
      <c r="N199" s="318">
        <v>23141269.470642041</v>
      </c>
      <c r="O199" s="318">
        <v>2171137.3700392731</v>
      </c>
      <c r="P199" s="319">
        <v>0.10353474931027572</v>
      </c>
      <c r="Q199" s="320">
        <v>63249203.112046644</v>
      </c>
      <c r="R199" s="320">
        <v>7082332.55067157</v>
      </c>
      <c r="S199" s="319">
        <v>0.12609448381021179</v>
      </c>
    </row>
    <row r="200" spans="1:19">
      <c r="A200" s="392"/>
      <c r="B200" s="250" t="s">
        <v>198</v>
      </c>
      <c r="C200" s="314">
        <v>46198427.795541041</v>
      </c>
      <c r="D200" s="314">
        <v>3620085.0390200466</v>
      </c>
      <c r="E200" s="315">
        <v>8.5021745907797694E-2</v>
      </c>
      <c r="F200" s="316">
        <v>122128890.96257272</v>
      </c>
      <c r="G200" s="316">
        <v>12096153.009689704</v>
      </c>
      <c r="H200" s="315">
        <v>0.10993230955381099</v>
      </c>
      <c r="I200" s="298"/>
      <c r="J200" s="302"/>
      <c r="K200" s="302"/>
      <c r="L200" s="250" t="s">
        <v>198</v>
      </c>
      <c r="M200" s="313" t="s">
        <v>359</v>
      </c>
      <c r="N200" s="314">
        <v>46198427.795541041</v>
      </c>
      <c r="O200" s="314">
        <v>3620085.0390200466</v>
      </c>
      <c r="P200" s="315">
        <v>8.5021745907797694E-2</v>
      </c>
      <c r="Q200" s="316">
        <v>122128890.96257272</v>
      </c>
      <c r="R200" s="316">
        <v>12096153.009689704</v>
      </c>
      <c r="S200" s="315">
        <v>0.10993230955381099</v>
      </c>
    </row>
    <row r="201" spans="1:19">
      <c r="A201" s="392"/>
      <c r="B201" s="250" t="s">
        <v>163</v>
      </c>
      <c r="C201" s="318">
        <v>657670109.12274063</v>
      </c>
      <c r="D201" s="318">
        <v>41675500.087848783</v>
      </c>
      <c r="E201" s="319">
        <v>6.7655624702858644E-2</v>
      </c>
      <c r="F201" s="320">
        <v>1957123077.2315598</v>
      </c>
      <c r="G201" s="320">
        <v>147075309.65582275</v>
      </c>
      <c r="H201" s="319">
        <v>8.1254932765009891E-2</v>
      </c>
      <c r="I201" s="299"/>
      <c r="J201" s="303"/>
      <c r="K201" s="303"/>
      <c r="L201" s="250" t="s">
        <v>163</v>
      </c>
      <c r="M201" s="317" t="s">
        <v>360</v>
      </c>
      <c r="N201" s="318">
        <v>657670109.12274063</v>
      </c>
      <c r="O201" s="318">
        <v>41675500.087848783</v>
      </c>
      <c r="P201" s="319">
        <v>6.7655624702858644E-2</v>
      </c>
      <c r="Q201" s="320">
        <v>1957123077.2315598</v>
      </c>
      <c r="R201" s="320">
        <v>147075309.65582275</v>
      </c>
      <c r="S201" s="319">
        <v>8.1254932765009891E-2</v>
      </c>
    </row>
    <row r="202" spans="1:19">
      <c r="A202" s="392"/>
      <c r="B202" s="250" t="s">
        <v>199</v>
      </c>
      <c r="C202" s="314">
        <v>169746545.77918431</v>
      </c>
      <c r="D202" s="314">
        <v>10782568.910462826</v>
      </c>
      <c r="E202" s="315">
        <v>6.7830266472054132E-2</v>
      </c>
      <c r="F202" s="316">
        <v>484227268.20038283</v>
      </c>
      <c r="G202" s="316">
        <v>38247005.568832934</v>
      </c>
      <c r="H202" s="315">
        <v>8.5759413080643429E-2</v>
      </c>
      <c r="I202" s="298"/>
      <c r="J202" s="302"/>
      <c r="K202" s="302"/>
      <c r="L202" s="250" t="s">
        <v>199</v>
      </c>
      <c r="M202" s="313" t="s">
        <v>361</v>
      </c>
      <c r="N202" s="314">
        <v>169746545.77918431</v>
      </c>
      <c r="O202" s="314">
        <v>10782568.910462826</v>
      </c>
      <c r="P202" s="315">
        <v>6.7830266472054132E-2</v>
      </c>
      <c r="Q202" s="316">
        <v>484227268.20038283</v>
      </c>
      <c r="R202" s="316">
        <v>38247005.568832934</v>
      </c>
      <c r="S202" s="315">
        <v>8.5759413080643429E-2</v>
      </c>
    </row>
    <row r="203" spans="1:19">
      <c r="A203" s="392"/>
      <c r="B203" s="250" t="s">
        <v>200</v>
      </c>
      <c r="C203" s="318">
        <v>134700484.1904971</v>
      </c>
      <c r="D203" s="318">
        <v>8701123.0854977071</v>
      </c>
      <c r="E203" s="319">
        <v>6.9056882584085294E-2</v>
      </c>
      <c r="F203" s="320">
        <v>400704539.10775113</v>
      </c>
      <c r="G203" s="320">
        <v>28257809.952805996</v>
      </c>
      <c r="H203" s="319">
        <v>7.5870742688279036E-2</v>
      </c>
      <c r="I203" s="299"/>
      <c r="J203" s="303"/>
      <c r="K203" s="303"/>
      <c r="L203" s="250" t="s">
        <v>200</v>
      </c>
      <c r="M203" s="317" t="s">
        <v>362</v>
      </c>
      <c r="N203" s="318">
        <v>134700484.1904971</v>
      </c>
      <c r="O203" s="318">
        <v>8701123.0854977071</v>
      </c>
      <c r="P203" s="319">
        <v>6.9056882584085294E-2</v>
      </c>
      <c r="Q203" s="320">
        <v>400704539.10775113</v>
      </c>
      <c r="R203" s="320">
        <v>28257809.952805996</v>
      </c>
      <c r="S203" s="319">
        <v>7.5870742688279036E-2</v>
      </c>
    </row>
    <row r="204" spans="1:19">
      <c r="A204" s="392"/>
      <c r="B204" s="250" t="s">
        <v>201</v>
      </c>
      <c r="C204" s="314">
        <v>220401481.06929713</v>
      </c>
      <c r="D204" s="314">
        <v>13789106.044992626</v>
      </c>
      <c r="E204" s="315">
        <v>6.6739013301456734E-2</v>
      </c>
      <c r="F204" s="316">
        <v>681344271.58884835</v>
      </c>
      <c r="G204" s="316">
        <v>51918686.103689671</v>
      </c>
      <c r="H204" s="315">
        <v>8.2485820883291483E-2</v>
      </c>
      <c r="I204" s="298"/>
      <c r="J204" s="302"/>
      <c r="K204" s="302"/>
      <c r="L204" s="250" t="s">
        <v>201</v>
      </c>
      <c r="M204" s="313" t="s">
        <v>363</v>
      </c>
      <c r="N204" s="314">
        <v>220401481.06929713</v>
      </c>
      <c r="O204" s="314">
        <v>13789106.044992626</v>
      </c>
      <c r="P204" s="315">
        <v>6.6739013301456734E-2</v>
      </c>
      <c r="Q204" s="316">
        <v>681344271.58884835</v>
      </c>
      <c r="R204" s="316">
        <v>51918686.103689671</v>
      </c>
      <c r="S204" s="315">
        <v>8.2485820883291483E-2</v>
      </c>
    </row>
    <row r="205" spans="1:19">
      <c r="A205" s="392"/>
      <c r="B205" s="250" t="s">
        <v>202</v>
      </c>
      <c r="C205" s="318">
        <v>13572552.799629167</v>
      </c>
      <c r="D205" s="318">
        <v>931665.37603496015</v>
      </c>
      <c r="E205" s="319">
        <v>7.3702529325275642E-2</v>
      </c>
      <c r="F205" s="320">
        <v>39278582.665728711</v>
      </c>
      <c r="G205" s="320">
        <v>3313789.7256399766</v>
      </c>
      <c r="H205" s="319">
        <v>9.2139824943805182E-2</v>
      </c>
      <c r="I205" s="299"/>
      <c r="J205" s="303"/>
      <c r="K205" s="303"/>
      <c r="L205" s="250" t="s">
        <v>202</v>
      </c>
      <c r="M205" s="317" t="s">
        <v>364</v>
      </c>
      <c r="N205" s="318">
        <v>13572552.799629167</v>
      </c>
      <c r="O205" s="318">
        <v>931665.37603496015</v>
      </c>
      <c r="P205" s="319">
        <v>7.3702529325275642E-2</v>
      </c>
      <c r="Q205" s="320">
        <v>39278582.665728711</v>
      </c>
      <c r="R205" s="320">
        <v>3313789.7256399766</v>
      </c>
      <c r="S205" s="319">
        <v>9.2139824943805182E-2</v>
      </c>
    </row>
    <row r="206" spans="1:19">
      <c r="A206" s="392"/>
      <c r="B206" s="250" t="s">
        <v>203</v>
      </c>
      <c r="C206" s="314">
        <v>119249045.28414735</v>
      </c>
      <c r="D206" s="314">
        <v>7471036.670841679</v>
      </c>
      <c r="E206" s="315">
        <v>6.683816220673261E-2</v>
      </c>
      <c r="F206" s="316">
        <v>351568415.66884857</v>
      </c>
      <c r="G206" s="316">
        <v>25338018.304853559</v>
      </c>
      <c r="H206" s="315">
        <v>7.7669090647559724E-2</v>
      </c>
      <c r="I206" s="298"/>
      <c r="J206" s="302"/>
      <c r="K206" s="302"/>
      <c r="L206" s="250" t="s">
        <v>203</v>
      </c>
      <c r="M206" s="313" t="s">
        <v>365</v>
      </c>
      <c r="N206" s="314">
        <v>119249045.28414735</v>
      </c>
      <c r="O206" s="314">
        <v>7471036.670841679</v>
      </c>
      <c r="P206" s="315">
        <v>6.683816220673261E-2</v>
      </c>
      <c r="Q206" s="316">
        <v>351568415.66884857</v>
      </c>
      <c r="R206" s="316">
        <v>25338018.304853559</v>
      </c>
      <c r="S206" s="315">
        <v>7.7669090647559724E-2</v>
      </c>
    </row>
    <row r="207" spans="1:19">
      <c r="A207" s="392"/>
      <c r="B207" s="250" t="s">
        <v>164</v>
      </c>
      <c r="C207" s="318">
        <v>159631955.76956254</v>
      </c>
      <c r="D207" s="318">
        <v>12508206.180820316</v>
      </c>
      <c r="E207" s="319">
        <v>8.5018266702587039E-2</v>
      </c>
      <c r="F207" s="320">
        <v>429880291.06601316</v>
      </c>
      <c r="G207" s="320">
        <v>38162029.879600346</v>
      </c>
      <c r="H207" s="319">
        <v>9.7422136420236005E-2</v>
      </c>
      <c r="I207" s="299"/>
      <c r="J207" s="303"/>
      <c r="K207" s="303"/>
      <c r="L207" s="250" t="s">
        <v>164</v>
      </c>
      <c r="M207" s="317" t="s">
        <v>366</v>
      </c>
      <c r="N207" s="318">
        <v>159631955.76956254</v>
      </c>
      <c r="O207" s="318">
        <v>12508206.180820316</v>
      </c>
      <c r="P207" s="319">
        <v>8.5018266702587039E-2</v>
      </c>
      <c r="Q207" s="320">
        <v>429880291.06601316</v>
      </c>
      <c r="R207" s="320">
        <v>38162029.879600346</v>
      </c>
      <c r="S207" s="319">
        <v>9.7422136420236005E-2</v>
      </c>
    </row>
    <row r="208" spans="1:19">
      <c r="A208" s="1"/>
      <c r="B208" s="250" t="s">
        <v>204</v>
      </c>
      <c r="C208" s="314">
        <v>142692197.36130464</v>
      </c>
      <c r="D208" s="314">
        <v>11488757.55080913</v>
      </c>
      <c r="E208" s="315">
        <v>8.7564453854281465E-2</v>
      </c>
      <c r="F208" s="316">
        <v>385136069.26099622</v>
      </c>
      <c r="G208" s="316">
        <v>34697018.615573108</v>
      </c>
      <c r="H208" s="315">
        <v>9.90101375736228E-2</v>
      </c>
      <c r="I208" s="298"/>
      <c r="J208" s="302"/>
      <c r="K208" s="302"/>
      <c r="L208" s="250" t="s">
        <v>204</v>
      </c>
      <c r="M208" s="313" t="s">
        <v>367</v>
      </c>
      <c r="N208" s="314">
        <v>142692197.36130464</v>
      </c>
      <c r="O208" s="314">
        <v>11488757.55080913</v>
      </c>
      <c r="P208" s="315">
        <v>8.7564453854281465E-2</v>
      </c>
      <c r="Q208" s="316">
        <v>385136069.26099622</v>
      </c>
      <c r="R208" s="316">
        <v>34697018.615573108</v>
      </c>
      <c r="S208" s="315">
        <v>9.90101375736228E-2</v>
      </c>
    </row>
    <row r="209" spans="1:19">
      <c r="A209" s="1"/>
      <c r="B209" s="250" t="s">
        <v>205</v>
      </c>
      <c r="C209" s="318">
        <v>16939758.408259731</v>
      </c>
      <c r="D209" s="318">
        <v>1019448.6300110351</v>
      </c>
      <c r="E209" s="319">
        <v>6.4034471955053809E-2</v>
      </c>
      <c r="F209" s="320">
        <v>44744221.805016682</v>
      </c>
      <c r="G209" s="320">
        <v>3465011.2640270516</v>
      </c>
      <c r="H209" s="319">
        <v>8.3940831682969036E-2</v>
      </c>
      <c r="I209" s="299"/>
      <c r="J209" s="303"/>
      <c r="K209" s="303"/>
      <c r="L209" s="250" t="s">
        <v>205</v>
      </c>
      <c r="M209" s="317" t="s">
        <v>368</v>
      </c>
      <c r="N209" s="318">
        <v>16939758.408259731</v>
      </c>
      <c r="O209" s="318">
        <v>1019448.6300110351</v>
      </c>
      <c r="P209" s="319">
        <v>6.4034471955053809E-2</v>
      </c>
      <c r="Q209" s="320">
        <v>44744221.805016682</v>
      </c>
      <c r="R209" s="320">
        <v>3465011.2640270516</v>
      </c>
      <c r="S209" s="319">
        <v>8.3940831682969036E-2</v>
      </c>
    </row>
    <row r="210" spans="1:19">
      <c r="A210" s="1"/>
      <c r="B210" s="250" t="s">
        <v>66</v>
      </c>
      <c r="C210" s="314">
        <v>4007378870.5304079</v>
      </c>
      <c r="D210" s="314">
        <v>277912263.17267513</v>
      </c>
      <c r="E210" s="315">
        <v>7.4517965283397727E-2</v>
      </c>
      <c r="F210" s="316">
        <v>11246912599.112276</v>
      </c>
      <c r="G210" s="316">
        <v>905220563.61091805</v>
      </c>
      <c r="H210" s="315">
        <v>8.7531185467855946E-2</v>
      </c>
      <c r="I210" s="298"/>
      <c r="J210" s="302"/>
      <c r="K210" s="302"/>
      <c r="L210" s="250" t="s">
        <v>66</v>
      </c>
      <c r="M210" s="313" t="s">
        <v>300</v>
      </c>
      <c r="N210" s="314">
        <v>4007378870.5304079</v>
      </c>
      <c r="O210" s="314">
        <v>277912263.17267513</v>
      </c>
      <c r="P210" s="315">
        <v>7.4517965283397727E-2</v>
      </c>
      <c r="Q210" s="316">
        <v>11246912599.112276</v>
      </c>
      <c r="R210" s="316">
        <v>905220563.61091805</v>
      </c>
      <c r="S210" s="315">
        <v>8.7531185467855946E-2</v>
      </c>
    </row>
    <row r="211" spans="1:19">
      <c r="A211" s="1"/>
    </row>
    <row r="212" spans="1:19">
      <c r="A212" s="1"/>
    </row>
    <row r="213" spans="1:19">
      <c r="A213" s="1"/>
    </row>
    <row r="214" spans="1:19">
      <c r="A214" s="1"/>
    </row>
    <row r="215" spans="1:19">
      <c r="A215" s="1"/>
    </row>
    <row r="216" spans="1:19">
      <c r="A216" s="1"/>
    </row>
    <row r="217" spans="1:19">
      <c r="A217" s="1"/>
    </row>
    <row r="218" spans="1:19">
      <c r="A218" s="1"/>
    </row>
    <row r="219" spans="1:19">
      <c r="A219" s="1"/>
    </row>
    <row r="220" spans="1:19">
      <c r="A220" s="1"/>
    </row>
    <row r="221" spans="1:19">
      <c r="A221" s="1"/>
    </row>
    <row r="222" spans="1:19">
      <c r="A222" s="1"/>
    </row>
    <row r="223" spans="1:19">
      <c r="A223" s="1"/>
    </row>
    <row r="224" spans="1:19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64" zoomScaleNormal="70" workbookViewId="0">
      <selection activeCell="S20" sqref="S20"/>
    </sheetView>
  </sheetViews>
  <sheetFormatPr defaultColWidth="13.26953125" defaultRowHeight="14.5"/>
  <cols>
    <col min="1" max="1" width="3.7265625" customWidth="1"/>
    <col min="2" max="2" width="35.81640625" bestFit="1" customWidth="1"/>
    <col min="3" max="3" width="10.90625" bestFit="1" customWidth="1"/>
    <col min="4" max="4" width="9.90625" style="21" bestFit="1" customWidth="1"/>
    <col min="5" max="5" width="11.81640625" bestFit="1" customWidth="1"/>
    <col min="6" max="6" width="12.453125" bestFit="1" customWidth="1"/>
    <col min="7" max="7" width="10.90625" style="21" bestFit="1" customWidth="1"/>
    <col min="8" max="8" width="11.81640625" bestFit="1" customWidth="1"/>
    <col min="9" max="9" width="3.7265625" customWidth="1"/>
    <col min="10" max="10" width="45.36328125" bestFit="1" customWidth="1"/>
    <col min="11" max="11" width="10.90625" bestFit="1" customWidth="1"/>
    <col min="12" max="12" width="10.54296875" style="21" bestFit="1" customWidth="1"/>
    <col min="13" max="13" width="11.81640625" bestFit="1" customWidth="1"/>
    <col min="14" max="14" width="12.453125" bestFit="1" customWidth="1"/>
    <col min="15" max="15" width="10.90625" style="21" bestFit="1" customWidth="1"/>
    <col min="16" max="16" width="11.81640625" bestFit="1" customWidth="1"/>
  </cols>
  <sheetData>
    <row r="2" spans="2:16" ht="23.5">
      <c r="B2" s="379" t="s">
        <v>136</v>
      </c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</row>
    <row r="3" spans="2:16" ht="15" customHeight="1" thickBot="1">
      <c r="B3" s="397" t="str">
        <f>'HOME PAGE'!H5</f>
        <v>4 WEEKS  ENDING 01-26-2025</v>
      </c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</row>
    <row r="4" spans="2:16" ht="15" customHeight="1" thickBot="1">
      <c r="B4" s="398" t="s">
        <v>37</v>
      </c>
      <c r="C4" s="364" t="s">
        <v>109</v>
      </c>
      <c r="D4" s="369"/>
      <c r="E4" s="365"/>
      <c r="F4" s="381" t="s">
        <v>23</v>
      </c>
      <c r="G4" s="381"/>
      <c r="H4" s="381"/>
      <c r="I4" s="34"/>
      <c r="J4" s="395" t="s">
        <v>440</v>
      </c>
      <c r="K4" s="364" t="s">
        <v>109</v>
      </c>
      <c r="L4" s="369"/>
      <c r="M4" s="365"/>
      <c r="N4" s="382" t="s">
        <v>23</v>
      </c>
      <c r="O4" s="383"/>
      <c r="P4" s="384"/>
    </row>
    <row r="5" spans="2:16" ht="15" thickBot="1">
      <c r="B5" s="398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96"/>
      <c r="K5" s="35" t="s">
        <v>20</v>
      </c>
      <c r="L5" s="35" t="s">
        <v>26</v>
      </c>
      <c r="M5" s="35" t="s">
        <v>27</v>
      </c>
      <c r="N5" s="35" t="s">
        <v>20</v>
      </c>
      <c r="O5" s="35" t="s">
        <v>26</v>
      </c>
      <c r="P5" s="35" t="s">
        <v>27</v>
      </c>
    </row>
    <row r="6" spans="2:16" ht="15" customHeight="1" thickBot="1">
      <c r="B6" s="269" t="s">
        <v>441</v>
      </c>
      <c r="C6" s="270">
        <f>'DMI SR Data'!C69</f>
        <v>13622624.90502404</v>
      </c>
      <c r="D6" s="270">
        <f>'DMI SR Data'!D69</f>
        <v>1238363.9560451265</v>
      </c>
      <c r="E6" s="271">
        <f>'DMI SR Data'!E69</f>
        <v>9.9994982433508073E-2</v>
      </c>
      <c r="F6" s="270">
        <f>'DMI SR Data'!F69</f>
        <v>37170435.904035993</v>
      </c>
      <c r="G6" s="270">
        <f>'DMI SR Data'!G69</f>
        <v>4722728.0446440354</v>
      </c>
      <c r="H6" s="271">
        <f>'DMI SR Data'!H69</f>
        <v>0.14554889562952739</v>
      </c>
      <c r="I6" s="36"/>
      <c r="J6" s="269" t="s">
        <v>440</v>
      </c>
      <c r="K6" s="270">
        <f>'DMI SR Data'!C63</f>
        <v>53857784.255083747</v>
      </c>
      <c r="L6" s="270">
        <f>'DMI SR Data'!D63</f>
        <v>3096702.6732062325</v>
      </c>
      <c r="M6" s="271">
        <f>'DMI SR Data'!E63</f>
        <v>6.100545096170297E-2</v>
      </c>
      <c r="N6" s="270">
        <f>'DMI SR Data'!F63</f>
        <v>161405637.53094977</v>
      </c>
      <c r="O6" s="270">
        <f>'DMI SR Data'!G63</f>
        <v>14399404.071174204</v>
      </c>
      <c r="P6" s="272">
        <f>'DMI SR Data'!H63</f>
        <v>9.7950976174858775E-2</v>
      </c>
    </row>
    <row r="7" spans="2:16" ht="15" customHeight="1">
      <c r="B7" s="87" t="s">
        <v>405</v>
      </c>
      <c r="C7" s="82">
        <f>'DMI SR Data'!C70</f>
        <v>12174527.317406954</v>
      </c>
      <c r="D7" s="82">
        <f>'DMI SR Data'!D70</f>
        <v>1109261.5216375832</v>
      </c>
      <c r="E7" s="205">
        <f>'DMI SR Data'!E70</f>
        <v>0.10024716460599543</v>
      </c>
      <c r="F7" s="82">
        <f>'DMI SR Data'!F70</f>
        <v>33293383.340348724</v>
      </c>
      <c r="G7" s="82">
        <f>'DMI SR Data'!G70</f>
        <v>4236260.4389028773</v>
      </c>
      <c r="H7" s="205">
        <f>'DMI SR Data'!H70</f>
        <v>0.14579077403055918</v>
      </c>
      <c r="I7" s="34"/>
      <c r="J7" s="87" t="s">
        <v>406</v>
      </c>
      <c r="K7" s="254">
        <f>'DMI SR Data'!C64</f>
        <v>14006643.031122383</v>
      </c>
      <c r="L7" s="255">
        <f>'DMI SR Data'!D64</f>
        <v>855978.58784623258</v>
      </c>
      <c r="M7" s="256">
        <f>'DMI SR Data'!E64</f>
        <v>6.5090139858590107E-2</v>
      </c>
      <c r="N7" s="255">
        <f>'DMI SR Data'!F64</f>
        <v>40319982.972923361</v>
      </c>
      <c r="O7" s="255">
        <f>'DMI SR Data'!G64</f>
        <v>3950698.6390491426</v>
      </c>
      <c r="P7" s="257">
        <f>'DMI SR Data'!H64</f>
        <v>0.10862734066420648</v>
      </c>
    </row>
    <row r="8" spans="2:16" ht="15" customHeight="1" thickBot="1">
      <c r="B8" s="88" t="s">
        <v>407</v>
      </c>
      <c r="C8" s="89">
        <f>'DMI SR Data'!C71</f>
        <v>1448097.5876170718</v>
      </c>
      <c r="D8" s="89">
        <f>'DMI SR Data'!D71</f>
        <v>129102.43440752616</v>
      </c>
      <c r="E8" s="206">
        <f>'DMI SR Data'!E71</f>
        <v>9.7879384994992449E-2</v>
      </c>
      <c r="F8" s="89">
        <f>'DMI SR Data'!F71</f>
        <v>3877052.5636872756</v>
      </c>
      <c r="G8" s="89">
        <f>'DMI SR Data'!G71</f>
        <v>486467.6057411544</v>
      </c>
      <c r="H8" s="206">
        <f>'DMI SR Data'!H71</f>
        <v>0.1434760113003736</v>
      </c>
      <c r="I8" s="34"/>
      <c r="J8" s="87" t="s">
        <v>408</v>
      </c>
      <c r="K8" s="254">
        <f>'DMI SR Data'!C65</f>
        <v>10913052.190753799</v>
      </c>
      <c r="L8" s="255">
        <f>'DMI SR Data'!D65</f>
        <v>559279.73685283214</v>
      </c>
      <c r="M8" s="256">
        <f>'DMI SR Data'!E65</f>
        <v>5.4017000986158782E-2</v>
      </c>
      <c r="N8" s="255">
        <f>'DMI SR Data'!F65</f>
        <v>32948258.702908773</v>
      </c>
      <c r="O8" s="255">
        <f>'DMI SR Data'!G65</f>
        <v>2928006.1223494634</v>
      </c>
      <c r="P8" s="257">
        <f>'DMI SR Data'!H65</f>
        <v>9.7534359995545092E-2</v>
      </c>
    </row>
    <row r="9" spans="2:16" ht="15" customHeight="1" thickBot="1">
      <c r="B9" s="34"/>
      <c r="C9" s="34"/>
      <c r="D9" s="38"/>
      <c r="E9" s="34"/>
      <c r="F9" s="34"/>
      <c r="G9" s="38"/>
      <c r="H9" s="34"/>
      <c r="I9" s="34"/>
      <c r="J9" s="87" t="s">
        <v>409</v>
      </c>
      <c r="K9" s="254">
        <f>'DMI SR Data'!C66</f>
        <v>18025010.522326667</v>
      </c>
      <c r="L9" s="255">
        <f>'DMI SR Data'!D66</f>
        <v>1057007.6250923015</v>
      </c>
      <c r="M9" s="256">
        <f>'DMI SR Data'!E66</f>
        <v>6.2294168117132065E-2</v>
      </c>
      <c r="N9" s="255">
        <f>'DMI SR Data'!F66</f>
        <v>55899129.607557081</v>
      </c>
      <c r="O9" s="255">
        <f>'DMI SR Data'!G66</f>
        <v>4578257.3437882587</v>
      </c>
      <c r="P9" s="257">
        <f>'DMI SR Data'!H66</f>
        <v>8.9208486563865111E-2</v>
      </c>
    </row>
    <row r="10" spans="2:16" ht="15" customHeight="1" thickBot="1">
      <c r="B10" s="395" t="s">
        <v>38</v>
      </c>
      <c r="C10" s="364" t="s">
        <v>109</v>
      </c>
      <c r="D10" s="369"/>
      <c r="E10" s="365"/>
      <c r="F10" s="381" t="s">
        <v>23</v>
      </c>
      <c r="G10" s="381"/>
      <c r="H10" s="381"/>
      <c r="I10" s="34"/>
      <c r="J10" s="87" t="s">
        <v>410</v>
      </c>
      <c r="K10" s="254">
        <f>'DMI SR Data'!C67</f>
        <v>1078789.4543433448</v>
      </c>
      <c r="L10" s="255">
        <f>'DMI SR Data'!D67</f>
        <v>64994.734647759935</v>
      </c>
      <c r="M10" s="256">
        <f>'DMI SR Data'!E67</f>
        <v>6.4110350335298744E-2</v>
      </c>
      <c r="N10" s="255">
        <f>'DMI SR Data'!F67</f>
        <v>3127513.2739341538</v>
      </c>
      <c r="O10" s="255">
        <f>'DMI SR Data'!G67</f>
        <v>322378.77937628981</v>
      </c>
      <c r="P10" s="257">
        <f>'DMI SR Data'!H67</f>
        <v>0.11492453570469607</v>
      </c>
    </row>
    <row r="11" spans="2:16" ht="15" customHeight="1" thickBot="1">
      <c r="B11" s="396"/>
      <c r="C11" s="35" t="s">
        <v>20</v>
      </c>
      <c r="D11" s="35" t="s">
        <v>26</v>
      </c>
      <c r="E11" s="35" t="s">
        <v>27</v>
      </c>
      <c r="F11" s="35" t="s">
        <v>20</v>
      </c>
      <c r="G11" s="35" t="s">
        <v>26</v>
      </c>
      <c r="H11" s="35" t="s">
        <v>27</v>
      </c>
      <c r="I11" s="34"/>
      <c r="J11" s="88" t="s">
        <v>254</v>
      </c>
      <c r="K11" s="260">
        <f>'DMI SR Data'!C68</f>
        <v>9834289.056537576</v>
      </c>
      <c r="L11" s="261">
        <f>'DMI SR Data'!D68</f>
        <v>559441.98876744509</v>
      </c>
      <c r="M11" s="262">
        <f>'DMI SR Data'!E68</f>
        <v>6.0318190119974316E-2</v>
      </c>
      <c r="N11" s="261">
        <f>'DMI SR Data'!F68</f>
        <v>29110752.97362639</v>
      </c>
      <c r="O11" s="261">
        <f>'DMI SR Data'!G68</f>
        <v>2620063.1866110228</v>
      </c>
      <c r="P11" s="263">
        <f>'DMI SR Data'!H68</f>
        <v>9.8905057122946977E-2</v>
      </c>
    </row>
    <row r="12" spans="2:16" ht="15" thickBot="1">
      <c r="B12" s="269" t="s">
        <v>442</v>
      </c>
      <c r="C12" s="270">
        <f>'DMI SR Data'!C13</f>
        <v>42635971.107865058</v>
      </c>
      <c r="D12" s="270">
        <f>'DMI SR Data'!D13</f>
        <v>4323801.0063483492</v>
      </c>
      <c r="E12" s="271">
        <f>'DMI SR Data'!E13</f>
        <v>0.11285711550380639</v>
      </c>
      <c r="F12" s="270">
        <f>'DMI SR Data'!F13</f>
        <v>119360620.38159341</v>
      </c>
      <c r="G12" s="270">
        <f>'DMI SR Data'!G13</f>
        <v>15525174.986340702</v>
      </c>
      <c r="H12" s="272">
        <f>'DMI SR Data'!H13</f>
        <v>0.14951710302049231</v>
      </c>
      <c r="I12" s="34"/>
    </row>
    <row r="13" spans="2:16" ht="15" customHeight="1" thickBot="1">
      <c r="B13" s="87" t="s">
        <v>411</v>
      </c>
      <c r="C13" s="240">
        <f>'DMI SR Data'!C14</f>
        <v>2881416.1615382303</v>
      </c>
      <c r="D13" s="240">
        <f>'DMI SR Data'!D14</f>
        <v>234716.60654211789</v>
      </c>
      <c r="E13" s="264">
        <f>'DMI SR Data'!E14</f>
        <v>8.8682754375746534E-2</v>
      </c>
      <c r="F13" s="240">
        <f>'DMI SR Data'!F14</f>
        <v>7897972.6288911626</v>
      </c>
      <c r="G13" s="240">
        <f>'DMI SR Data'!G14</f>
        <v>777617.94926301669</v>
      </c>
      <c r="H13" s="265">
        <f>'DMI SR Data'!H14</f>
        <v>0.10921056383438853</v>
      </c>
      <c r="I13" s="34"/>
      <c r="J13" s="395" t="s">
        <v>443</v>
      </c>
      <c r="K13" s="382" t="s">
        <v>109</v>
      </c>
      <c r="L13" s="383"/>
      <c r="M13" s="384"/>
      <c r="N13" s="382" t="s">
        <v>23</v>
      </c>
      <c r="O13" s="383"/>
      <c r="P13" s="384"/>
    </row>
    <row r="14" spans="2:16" ht="15" customHeight="1" thickBot="1">
      <c r="B14" s="87" t="s">
        <v>412</v>
      </c>
      <c r="C14" s="240">
        <f>'DMI SR Data'!C15</f>
        <v>2938560.6306600622</v>
      </c>
      <c r="D14" s="240">
        <f>'DMI SR Data'!D15</f>
        <v>258581.56652660994</v>
      </c>
      <c r="E14" s="264">
        <f>'DMI SR Data'!E15</f>
        <v>9.6486412893012657E-2</v>
      </c>
      <c r="F14" s="240">
        <f>'DMI SR Data'!F15</f>
        <v>7659748.5040861676</v>
      </c>
      <c r="G14" s="240">
        <f>'DMI SR Data'!G15</f>
        <v>1007251.9520416362</v>
      </c>
      <c r="H14" s="265">
        <f>'DMI SR Data'!H15</f>
        <v>0.15140961654945534</v>
      </c>
      <c r="I14" s="34"/>
      <c r="J14" s="396"/>
      <c r="K14" s="35" t="s">
        <v>20</v>
      </c>
      <c r="L14" s="35" t="s">
        <v>26</v>
      </c>
      <c r="M14" s="35" t="s">
        <v>27</v>
      </c>
      <c r="N14" s="35" t="s">
        <v>20</v>
      </c>
      <c r="O14" s="35" t="s">
        <v>26</v>
      </c>
      <c r="P14" s="35" t="s">
        <v>27</v>
      </c>
    </row>
    <row r="15" spans="2:16" ht="15" customHeight="1" thickBot="1">
      <c r="B15" s="87" t="s">
        <v>444</v>
      </c>
      <c r="C15" s="240">
        <f>'DMI SR Data'!C16</f>
        <v>25720653.785396934</v>
      </c>
      <c r="D15" s="240">
        <f>'DMI SR Data'!D16</f>
        <v>2697701.6412251629</v>
      </c>
      <c r="E15" s="264">
        <f>'DMI SR Data'!E16</f>
        <v>0.11717444506386131</v>
      </c>
      <c r="F15" s="240">
        <f>'DMI SR Data'!F16</f>
        <v>72261312.990801886</v>
      </c>
      <c r="G15" s="240">
        <f>'DMI SR Data'!G16</f>
        <v>9721591.1331510171</v>
      </c>
      <c r="H15" s="265">
        <f>'DMI SR Data'!H16</f>
        <v>0.15544666404623153</v>
      </c>
      <c r="I15" s="34"/>
      <c r="J15" s="269" t="s">
        <v>445</v>
      </c>
      <c r="K15" s="270">
        <f>'DMI SR Data'!C60</f>
        <v>5948008.007364084</v>
      </c>
      <c r="L15" s="270">
        <f>'DMI SR Data'!D60</f>
        <v>544953.65627315734</v>
      </c>
      <c r="M15" s="271">
        <f>'DMI SR Data'!E60</f>
        <v>0.10086029509644413</v>
      </c>
      <c r="N15" s="270">
        <f>'DMI SR Data'!F60</f>
        <v>16010375.246093065</v>
      </c>
      <c r="O15" s="270">
        <f>'DMI SR Data'!G60</f>
        <v>2118050.7173938341</v>
      </c>
      <c r="P15" s="271">
        <f>'DMI SR Data'!H60</f>
        <v>0.1524619377425494</v>
      </c>
    </row>
    <row r="16" spans="2:16" ht="15" customHeight="1">
      <c r="B16" s="87" t="s">
        <v>413</v>
      </c>
      <c r="C16" s="240">
        <f>'DMI SR Data'!C17</f>
        <v>7366952.7591374321</v>
      </c>
      <c r="D16" s="240">
        <f>'DMI SR Data'!D17</f>
        <v>782367.75182967354</v>
      </c>
      <c r="E16" s="264">
        <f>'DMI SR Data'!E17</f>
        <v>0.11881808055653921</v>
      </c>
      <c r="F16" s="240">
        <f>'DMI SR Data'!F17</f>
        <v>21394505.450884819</v>
      </c>
      <c r="G16" s="240">
        <f>'DMI SR Data'!G17</f>
        <v>2693297.8481675833</v>
      </c>
      <c r="H16" s="265">
        <f>'DMI SR Data'!H17</f>
        <v>0.14401732259130978</v>
      </c>
      <c r="I16" s="34"/>
      <c r="J16" s="87" t="s">
        <v>414</v>
      </c>
      <c r="K16" s="82">
        <f>'DMI SR Data'!C61</f>
        <v>1971013.1967681248</v>
      </c>
      <c r="L16" s="82">
        <f>'DMI SR Data'!D61</f>
        <v>174838.24281884939</v>
      </c>
      <c r="M16" s="205">
        <f>'DMI SR Data'!E61</f>
        <v>9.7339205423408265E-2</v>
      </c>
      <c r="N16" s="82">
        <f>'DMI SR Data'!F61</f>
        <v>5396502.40116008</v>
      </c>
      <c r="O16" s="82">
        <f>'DMI SR Data'!G61</f>
        <v>708453.93617003411</v>
      </c>
      <c r="P16" s="205">
        <f>'DMI SR Data'!H61</f>
        <v>0.15111915788855618</v>
      </c>
    </row>
    <row r="17" spans="2:16" ht="15" customHeight="1" thickBot="1">
      <c r="B17" s="87" t="s">
        <v>446</v>
      </c>
      <c r="C17" s="240">
        <f>'DMI SR Data'!C18</f>
        <v>1246502.6555484459</v>
      </c>
      <c r="D17" s="240">
        <f>'DMI SR Data'!D18</f>
        <v>114257.65562231839</v>
      </c>
      <c r="E17" s="264">
        <f>'DMI SR Data'!E18</f>
        <v>0.1009124841617963</v>
      </c>
      <c r="F17" s="240">
        <f>'DMI SR Data'!F18</f>
        <v>3406173.6928291768</v>
      </c>
      <c r="G17" s="240">
        <f>'DMI SR Data'!G18</f>
        <v>481743.96644245088</v>
      </c>
      <c r="H17" s="265">
        <f>'DMI SR Data'!H18</f>
        <v>0.164730908763422</v>
      </c>
      <c r="I17" s="34"/>
      <c r="J17" s="217" t="s">
        <v>415</v>
      </c>
      <c r="K17" s="89">
        <f>'DMI SR Data'!C62</f>
        <v>3976994.8105959576</v>
      </c>
      <c r="L17" s="89">
        <f>'DMI SR Data'!D62</f>
        <v>370115.41345430678</v>
      </c>
      <c r="M17" s="206">
        <f>'DMI SR Data'!E62</f>
        <v>0.10261374798048771</v>
      </c>
      <c r="N17" s="89">
        <f>'DMI SR Data'!F62</f>
        <v>10613872.844932985</v>
      </c>
      <c r="O17" s="89">
        <f>'DMI SR Data'!G62</f>
        <v>1409596.7812238</v>
      </c>
      <c r="P17" s="206">
        <f>'DMI SR Data'!H62</f>
        <v>0.15314586084413398</v>
      </c>
    </row>
    <row r="18" spans="2:16" ht="15" customHeight="1" thickBot="1">
      <c r="B18" s="87" t="s">
        <v>416</v>
      </c>
      <c r="C18" s="240">
        <f>'DMI SR Data'!C19</f>
        <v>607453.70116463606</v>
      </c>
      <c r="D18" s="240">
        <f>'DMI SR Data'!D19</f>
        <v>52046.499668942415</v>
      </c>
      <c r="E18" s="264">
        <f>'DMI SR Data'!E19</f>
        <v>9.3708723129233604E-2</v>
      </c>
      <c r="F18" s="240">
        <f>'DMI SR Data'!F19</f>
        <v>1716451.4961181036</v>
      </c>
      <c r="G18" s="240">
        <f>'DMI SR Data'!G19</f>
        <v>201271.46861214703</v>
      </c>
      <c r="H18" s="265">
        <f>'DMI SR Data'!H19</f>
        <v>0.13283666954312184</v>
      </c>
      <c r="I18" s="34"/>
    </row>
    <row r="19" spans="2:16" ht="15" customHeight="1" thickBot="1">
      <c r="B19" s="88" t="s">
        <v>417</v>
      </c>
      <c r="C19" s="218">
        <f>'DMI SR Data'!C21</f>
        <v>39101038.280013449</v>
      </c>
      <c r="D19" s="218">
        <f>'DMI SR Data'!D21</f>
        <v>3272209.614215754</v>
      </c>
      <c r="E19" s="219">
        <f>'DMI SR Data'!E21</f>
        <v>9.1328958720311576E-2</v>
      </c>
      <c r="F19" s="218">
        <f>'DMI SR Data'!F21</f>
        <v>106374852.22197428</v>
      </c>
      <c r="G19" s="218">
        <f>'DMI SR Data'!G21</f>
        <v>12604669.052535012</v>
      </c>
      <c r="H19" s="220">
        <f>'DMI SR Data'!H21</f>
        <v>0.13442086414355017</v>
      </c>
      <c r="I19" s="34"/>
      <c r="J19" s="395" t="s">
        <v>447</v>
      </c>
      <c r="K19" s="382" t="s">
        <v>109</v>
      </c>
      <c r="L19" s="383"/>
      <c r="M19" s="384"/>
      <c r="N19" s="382" t="s">
        <v>23</v>
      </c>
      <c r="O19" s="383"/>
      <c r="P19" s="384"/>
    </row>
    <row r="20" spans="2:16" ht="15" thickBot="1">
      <c r="B20" s="200"/>
      <c r="C20" s="34"/>
      <c r="D20" s="38"/>
      <c r="E20" s="34"/>
      <c r="F20" s="34"/>
      <c r="G20" s="38"/>
      <c r="H20" s="34"/>
      <c r="I20" s="34"/>
      <c r="J20" s="396"/>
      <c r="K20" s="35" t="s">
        <v>20</v>
      </c>
      <c r="L20" s="35" t="s">
        <v>26</v>
      </c>
      <c r="M20" s="35" t="s">
        <v>27</v>
      </c>
      <c r="N20" s="35" t="s">
        <v>20</v>
      </c>
      <c r="O20" s="35" t="s">
        <v>26</v>
      </c>
      <c r="P20" s="35" t="s">
        <v>27</v>
      </c>
    </row>
    <row r="21" spans="2:16" ht="15" customHeight="1" thickBot="1">
      <c r="B21" s="398" t="s">
        <v>141</v>
      </c>
      <c r="C21" s="364" t="s">
        <v>109</v>
      </c>
      <c r="D21" s="369"/>
      <c r="E21" s="365"/>
      <c r="F21" s="381" t="s">
        <v>23</v>
      </c>
      <c r="G21" s="381"/>
      <c r="H21" s="381"/>
      <c r="I21" s="34"/>
      <c r="J21" s="269" t="s">
        <v>448</v>
      </c>
      <c r="K21" s="270">
        <f>'DMI SR Data'!C35</f>
        <v>18661584.567146797</v>
      </c>
      <c r="L21" s="270">
        <f>'DMI SR Data'!D35</f>
        <v>1200248.1198605821</v>
      </c>
      <c r="M21" s="271">
        <f>'DMI SR Data'!E35</f>
        <v>6.8737471698343044E-2</v>
      </c>
      <c r="N21" s="270">
        <f>'DMI SR Data'!F35</f>
        <v>57403721.404741615</v>
      </c>
      <c r="O21" s="270">
        <f>'DMI SR Data'!G35</f>
        <v>4487568.0578354821</v>
      </c>
      <c r="P21" s="271">
        <f>'DMI SR Data'!H35</f>
        <v>8.4805258394653471E-2</v>
      </c>
    </row>
    <row r="22" spans="2:16" ht="15" customHeight="1" thickBot="1">
      <c r="B22" s="398"/>
      <c r="C22" s="35" t="s">
        <v>20</v>
      </c>
      <c r="D22" s="35" t="s">
        <v>26</v>
      </c>
      <c r="E22" s="35" t="s">
        <v>27</v>
      </c>
      <c r="F22" s="35" t="s">
        <v>20</v>
      </c>
      <c r="G22" s="35" t="s">
        <v>26</v>
      </c>
      <c r="H22" s="35" t="s">
        <v>27</v>
      </c>
      <c r="I22" s="34"/>
      <c r="J22" s="87" t="s">
        <v>418</v>
      </c>
      <c r="K22" s="82">
        <f>'DMI SR Data'!C36</f>
        <v>4698474.2373436261</v>
      </c>
      <c r="L22" s="82">
        <f>'DMI SR Data'!D36</f>
        <v>293695.58743425831</v>
      </c>
      <c r="M22" s="205">
        <f>'DMI SR Data'!E36</f>
        <v>6.6676582588389849E-2</v>
      </c>
      <c r="N22" s="82">
        <f>'DMI SR Data'!F36</f>
        <v>14598755.237129509</v>
      </c>
      <c r="O22" s="82">
        <f>'DMI SR Data'!G36</f>
        <v>1177710.0529431105</v>
      </c>
      <c r="P22" s="205">
        <f>'DMI SR Data'!H36</f>
        <v>8.7750993814607645E-2</v>
      </c>
    </row>
    <row r="23" spans="2:16" ht="15" customHeight="1" thickBot="1">
      <c r="B23" s="269" t="s">
        <v>449</v>
      </c>
      <c r="C23" s="270">
        <f>'DMI SR Data'!C4</f>
        <v>51994773.915536359</v>
      </c>
      <c r="D23" s="270">
        <f>'DMI SR Data'!D4</f>
        <v>5128667.2967043668</v>
      </c>
      <c r="E23" s="271">
        <f>'DMI SR Data'!E4</f>
        <v>0.10943233109625407</v>
      </c>
      <c r="F23" s="270">
        <f>'DMI SR Data'!F4</f>
        <v>145462384.54231679</v>
      </c>
      <c r="G23" s="270">
        <f>'DMI SR Data'!G4</f>
        <v>19628144.547024235</v>
      </c>
      <c r="H23" s="271">
        <f>'DMI SR Data'!H4</f>
        <v>0.15598413077202614</v>
      </c>
      <c r="I23" s="34"/>
      <c r="J23" s="87" t="s">
        <v>419</v>
      </c>
      <c r="K23" s="82">
        <f>'DMI SR Data'!C37</f>
        <v>9473005.8684943169</v>
      </c>
      <c r="L23" s="82">
        <f>'DMI SR Data'!D37</f>
        <v>564898.7149418816</v>
      </c>
      <c r="M23" s="205">
        <f>'DMI SR Data'!E37</f>
        <v>6.3414000887563132E-2</v>
      </c>
      <c r="N23" s="82">
        <f>'DMI SR Data'!F37</f>
        <v>29337899.581430014</v>
      </c>
      <c r="O23" s="82">
        <f>'DMI SR Data'!G37</f>
        <v>2068138.1775450706</v>
      </c>
      <c r="P23" s="205">
        <f>'DMI SR Data'!H37</f>
        <v>7.5839980662626427E-2</v>
      </c>
    </row>
    <row r="24" spans="2:16" ht="15" customHeight="1">
      <c r="B24" s="87" t="s">
        <v>420</v>
      </c>
      <c r="C24" s="82">
        <f>'DMI SR Data'!C5</f>
        <v>3893740.5178009658</v>
      </c>
      <c r="D24" s="82">
        <f>'DMI SR Data'!D5</f>
        <v>354251.78957775747</v>
      </c>
      <c r="E24" s="205">
        <f>'DMI SR Data'!E5</f>
        <v>0.10008558206529131</v>
      </c>
      <c r="F24" s="82">
        <f>'DMI SR Data'!F5</f>
        <v>10550242.505346846</v>
      </c>
      <c r="G24" s="82">
        <f>'DMI SR Data'!G5</f>
        <v>1375046.653342301</v>
      </c>
      <c r="H24" s="205">
        <f>'DMI SR Data'!H5</f>
        <v>0.14986564597876006</v>
      </c>
      <c r="I24" s="34"/>
      <c r="J24" s="87" t="s">
        <v>421</v>
      </c>
      <c r="K24" s="82">
        <f>'DMI SR Data'!C38</f>
        <v>2618426.337540058</v>
      </c>
      <c r="L24" s="82">
        <f>'DMI SR Data'!D38</f>
        <v>201441.12167713</v>
      </c>
      <c r="M24" s="205">
        <f>'DMI SR Data'!E38</f>
        <v>8.3343961044962431E-2</v>
      </c>
      <c r="N24" s="82">
        <f>'DMI SR Data'!F38</f>
        <v>7738130.1885654954</v>
      </c>
      <c r="O24" s="82">
        <f>'DMI SR Data'!G38</f>
        <v>754215.33959016763</v>
      </c>
      <c r="P24" s="205">
        <f>'DMI SR Data'!H38</f>
        <v>0.10799320379755564</v>
      </c>
    </row>
    <row r="25" spans="2:16" ht="15" customHeight="1">
      <c r="B25" s="87" t="s">
        <v>422</v>
      </c>
      <c r="C25" s="82">
        <f>'DMI SR Data'!C6</f>
        <v>9782412.1843142603</v>
      </c>
      <c r="D25" s="82">
        <f>'DMI SR Data'!D6</f>
        <v>908663.41183372401</v>
      </c>
      <c r="E25" s="205">
        <f>'DMI SR Data'!E6</f>
        <v>0.10239904634799792</v>
      </c>
      <c r="F25" s="82">
        <f>'DMI SR Data'!F6</f>
        <v>27317178.362512399</v>
      </c>
      <c r="G25" s="82">
        <f>'DMI SR Data'!G6</f>
        <v>3484769.2589527406</v>
      </c>
      <c r="H25" s="205">
        <f>'DMI SR Data'!H6</f>
        <v>0.14621976501873024</v>
      </c>
      <c r="I25" s="34"/>
      <c r="J25" s="87" t="s">
        <v>423</v>
      </c>
      <c r="K25" s="82">
        <f>'DMI SR Data'!C39</f>
        <v>1081498.2555897303</v>
      </c>
      <c r="L25" s="82">
        <f>'DMI SR Data'!D39</f>
        <v>72276.056506379857</v>
      </c>
      <c r="M25" s="205">
        <f>'DMI SR Data'!E39</f>
        <v>7.1615603156595514E-2</v>
      </c>
      <c r="N25" s="82">
        <f>'DMI SR Data'!F39</f>
        <v>3316938.2201070166</v>
      </c>
      <c r="O25" s="82">
        <f>'DMI SR Data'!G39</f>
        <v>217309.44666727213</v>
      </c>
      <c r="P25" s="205">
        <f>'DMI SR Data'!H39</f>
        <v>7.0108216999843431E-2</v>
      </c>
    </row>
    <row r="26" spans="2:16" ht="15" customHeight="1" thickBot="1">
      <c r="B26" s="87" t="s">
        <v>424</v>
      </c>
      <c r="C26" s="82">
        <f>'DMI SR Data'!C7</f>
        <v>4001157.3561979602</v>
      </c>
      <c r="D26" s="82">
        <f>'DMI SR Data'!D7</f>
        <v>454771.24947176315</v>
      </c>
      <c r="E26" s="205">
        <f>'DMI SR Data'!E7</f>
        <v>0.12823512042561538</v>
      </c>
      <c r="F26" s="82">
        <f>'DMI SR Data'!F7</f>
        <v>10800424.334618008</v>
      </c>
      <c r="G26" s="82">
        <f>'DMI SR Data'!G7</f>
        <v>1561839.4843290597</v>
      </c>
      <c r="H26" s="205">
        <f>'DMI SR Data'!H7</f>
        <v>0.16905613896918545</v>
      </c>
      <c r="I26" s="34"/>
      <c r="J26" s="88" t="s">
        <v>425</v>
      </c>
      <c r="K26" s="89">
        <f>'DMI SR Data'!C40</f>
        <v>790179.86817905004</v>
      </c>
      <c r="L26" s="89">
        <f>'DMI SR Data'!D40</f>
        <v>67936.639300925075</v>
      </c>
      <c r="M26" s="206">
        <f>'DMI SR Data'!E40</f>
        <v>9.4063380014586542E-2</v>
      </c>
      <c r="N26" s="89">
        <f>'DMI SR Data'!F40</f>
        <v>2411998.1775095649</v>
      </c>
      <c r="O26" s="89">
        <f>'DMI SR Data'!G40</f>
        <v>270195.04108984768</v>
      </c>
      <c r="P26" s="206">
        <f>'DMI SR Data'!H40</f>
        <v>0.12615307004429518</v>
      </c>
    </row>
    <row r="27" spans="2:16" ht="15" customHeight="1" thickBot="1">
      <c r="B27" s="87" t="s">
        <v>280</v>
      </c>
      <c r="C27" s="82">
        <f>'DMI SR Data'!C8</f>
        <v>1716752.2772732016</v>
      </c>
      <c r="D27" s="82">
        <f>'DMI SR Data'!D8</f>
        <v>197268.77059865813</v>
      </c>
      <c r="E27" s="205">
        <f>'DMI SR Data'!E8</f>
        <v>0.12982620063470746</v>
      </c>
      <c r="F27" s="82">
        <f>'DMI SR Data'!F8</f>
        <v>4516484.3319596443</v>
      </c>
      <c r="G27" s="82">
        <f>'DMI SR Data'!G8</f>
        <v>650372.31106123049</v>
      </c>
      <c r="H27" s="205">
        <f>'DMI SR Data'!H8</f>
        <v>0.16822386613362947</v>
      </c>
      <c r="I27" s="34"/>
    </row>
    <row r="28" spans="2:16" ht="15" customHeight="1" thickBot="1">
      <c r="B28" s="87" t="s">
        <v>426</v>
      </c>
      <c r="C28" s="82">
        <f>'DMI SR Data'!C9</f>
        <v>11005286.959757388</v>
      </c>
      <c r="D28" s="82">
        <f>'DMI SR Data'!D9</f>
        <v>1109929.5686161108</v>
      </c>
      <c r="E28" s="205">
        <f>'DMI SR Data'!E9</f>
        <v>0.1121666984569718</v>
      </c>
      <c r="F28" s="82">
        <f>'DMI SR Data'!F9</f>
        <v>31260238.95689271</v>
      </c>
      <c r="G28" s="82">
        <f>'DMI SR Data'!G9</f>
        <v>4382983.7466855086</v>
      </c>
      <c r="H28" s="205">
        <f>'DMI SR Data'!H9</f>
        <v>0.16307408298973097</v>
      </c>
      <c r="I28" s="34"/>
      <c r="J28" s="395" t="s">
        <v>450</v>
      </c>
      <c r="K28" s="382" t="s">
        <v>109</v>
      </c>
      <c r="L28" s="383"/>
      <c r="M28" s="384"/>
      <c r="N28" s="382" t="s">
        <v>23</v>
      </c>
      <c r="O28" s="383"/>
      <c r="P28" s="384"/>
    </row>
    <row r="29" spans="2:16" ht="15" customHeight="1" thickBot="1">
      <c r="B29" s="87" t="s">
        <v>282</v>
      </c>
      <c r="C29" s="82">
        <f>'DMI SR Data'!C10</f>
        <v>5126034.0868982831</v>
      </c>
      <c r="D29" s="82">
        <f>'DMI SR Data'!D10</f>
        <v>511402.68231664877</v>
      </c>
      <c r="E29" s="205">
        <f>'DMI SR Data'!E10</f>
        <v>0.11082200017295052</v>
      </c>
      <c r="F29" s="82">
        <f>'DMI SR Data'!F10</f>
        <v>14416669.687492186</v>
      </c>
      <c r="G29" s="82">
        <f>'DMI SR Data'!G10</f>
        <v>2071457.0075402092</v>
      </c>
      <c r="H29" s="205">
        <f>'DMI SR Data'!H10</f>
        <v>0.16779435569418374</v>
      </c>
      <c r="I29" s="34"/>
      <c r="J29" s="396"/>
      <c r="K29" s="35" t="s">
        <v>20</v>
      </c>
      <c r="L29" s="35" t="s">
        <v>26</v>
      </c>
      <c r="M29" s="35" t="s">
        <v>27</v>
      </c>
      <c r="N29" s="35" t="s">
        <v>20</v>
      </c>
      <c r="O29" s="35" t="s">
        <v>26</v>
      </c>
      <c r="P29" s="35" t="s">
        <v>27</v>
      </c>
    </row>
    <row r="30" spans="2:16" ht="15" customHeight="1" thickBot="1">
      <c r="B30" s="87" t="s">
        <v>427</v>
      </c>
      <c r="C30" s="82">
        <f>'DMI SR Data'!C11</f>
        <v>6518638.8466020813</v>
      </c>
      <c r="D30" s="82">
        <f>'DMI SR Data'!D11</f>
        <v>766774.49461479113</v>
      </c>
      <c r="E30" s="205">
        <f>'DMI SR Data'!E11</f>
        <v>0.1333088626038039</v>
      </c>
      <c r="F30" s="82">
        <f>'DMI SR Data'!F11</f>
        <v>17924957.791040063</v>
      </c>
      <c r="G30" s="82">
        <f>'DMI SR Data'!G11</f>
        <v>2588933.8710440546</v>
      </c>
      <c r="H30" s="205">
        <f>'DMI SR Data'!H11</f>
        <v>0.16881389104176153</v>
      </c>
      <c r="I30" s="200"/>
      <c r="J30" s="269" t="s">
        <v>451</v>
      </c>
      <c r="K30" s="270">
        <f>'DMI SR Data'!C32</f>
        <v>10801017.326481314</v>
      </c>
      <c r="L30" s="270">
        <f>'DMI SR Data'!D32</f>
        <v>996510.31686662138</v>
      </c>
      <c r="M30" s="271">
        <f>'DMI SR Data'!E32</f>
        <v>0.10163798301020167</v>
      </c>
      <c r="N30" s="270">
        <f>'DMI SR Data'!F32</f>
        <v>29836692.843307614</v>
      </c>
      <c r="O30" s="270">
        <f>'DMI SR Data'!G32</f>
        <v>3911021.5035441108</v>
      </c>
      <c r="P30" s="272">
        <f>'DMI SR Data'!H32</f>
        <v>0.15085516792560666</v>
      </c>
    </row>
    <row r="31" spans="2:16" ht="15" customHeight="1" thickBot="1">
      <c r="B31" s="88" t="s">
        <v>428</v>
      </c>
      <c r="C31" s="89">
        <f>'DMI SR Data'!C12</f>
        <v>9950751.6866918057</v>
      </c>
      <c r="D31" s="89">
        <f>'DMI SR Data'!D12</f>
        <v>825605.32967507467</v>
      </c>
      <c r="E31" s="206">
        <f>'DMI SR Data'!E12</f>
        <v>9.0475845249345502E-2</v>
      </c>
      <c r="F31" s="89">
        <f>'DMI SR Data'!F12</f>
        <v>28676188.572454914</v>
      </c>
      <c r="G31" s="89">
        <f>'DMI SR Data'!G12</f>
        <v>3512742.214069128</v>
      </c>
      <c r="H31" s="206">
        <f>'DMI SR Data'!H12</f>
        <v>0.13959702355708908</v>
      </c>
      <c r="I31" s="200"/>
      <c r="J31" s="87" t="s">
        <v>429</v>
      </c>
      <c r="K31" s="254">
        <f>'DMI SR Data'!C33</f>
        <v>3101772.2938933838</v>
      </c>
      <c r="L31" s="240">
        <f>'DMI SR Data'!D33</f>
        <v>307918.49833841249</v>
      </c>
      <c r="M31" s="264">
        <f>'DMI SR Data'!E33</f>
        <v>0.1102128174453193</v>
      </c>
      <c r="N31" s="240">
        <f>'DMI SR Data'!F33</f>
        <v>8627212.6443137452</v>
      </c>
      <c r="O31" s="240">
        <f>'DMI SR Data'!G33</f>
        <v>1211764.4846330555</v>
      </c>
      <c r="P31" s="265">
        <f>'DMI SR Data'!H33</f>
        <v>0.16341082272298352</v>
      </c>
    </row>
    <row r="32" spans="2:16" ht="15" customHeight="1" thickBot="1">
      <c r="B32" s="200"/>
      <c r="C32" s="34"/>
      <c r="D32" s="38"/>
      <c r="E32" s="34"/>
      <c r="F32" s="34"/>
      <c r="G32" s="38"/>
      <c r="H32" s="34"/>
      <c r="I32" s="200"/>
      <c r="J32" s="88" t="s">
        <v>430</v>
      </c>
      <c r="K32" s="266">
        <f>'DMI SR Data'!C34</f>
        <v>7699245.0325879287</v>
      </c>
      <c r="L32" s="89">
        <f>'DMI SR Data'!D34</f>
        <v>688591.81852820516</v>
      </c>
      <c r="M32" s="206">
        <f>'DMI SR Data'!E34</f>
        <v>9.8220778792373897E-2</v>
      </c>
      <c r="N32" s="89">
        <f>'DMI SR Data'!F34</f>
        <v>21209480.198993873</v>
      </c>
      <c r="O32" s="89">
        <f>'DMI SR Data'!G34</f>
        <v>2699257.0189110637</v>
      </c>
      <c r="P32" s="267">
        <f>'DMI SR Data'!H34</f>
        <v>0.14582520116858946</v>
      </c>
    </row>
    <row r="33" spans="2:16" ht="15" thickBot="1">
      <c r="B33" s="395" t="s">
        <v>39</v>
      </c>
      <c r="C33" s="370" t="s">
        <v>109</v>
      </c>
      <c r="D33" s="369"/>
      <c r="E33" s="365"/>
      <c r="F33" s="381" t="s">
        <v>23</v>
      </c>
      <c r="G33" s="381"/>
      <c r="H33" s="381"/>
      <c r="I33" s="200"/>
      <c r="J33" s="242"/>
      <c r="K33" s="61"/>
      <c r="L33" s="61"/>
      <c r="M33" s="62"/>
      <c r="N33" s="61"/>
      <c r="O33" s="61"/>
      <c r="P33" s="62"/>
    </row>
    <row r="34" spans="2:16" ht="15" customHeight="1" thickBot="1">
      <c r="B34" s="396"/>
      <c r="C34" s="239" t="s">
        <v>20</v>
      </c>
      <c r="D34" s="35" t="s">
        <v>26</v>
      </c>
      <c r="E34" s="35" t="s">
        <v>27</v>
      </c>
      <c r="F34" s="35" t="s">
        <v>20</v>
      </c>
      <c r="G34" s="35" t="s">
        <v>26</v>
      </c>
      <c r="H34" s="35" t="s">
        <v>27</v>
      </c>
      <c r="I34" s="200"/>
      <c r="J34" s="399" t="s">
        <v>452</v>
      </c>
      <c r="K34" s="401" t="s">
        <v>64</v>
      </c>
      <c r="L34" s="402"/>
      <c r="M34" s="403"/>
      <c r="N34" s="401" t="s">
        <v>23</v>
      </c>
      <c r="O34" s="402"/>
      <c r="P34" s="403"/>
    </row>
    <row r="35" spans="2:16" ht="15" customHeight="1" thickBot="1">
      <c r="B35" s="269" t="s">
        <v>453</v>
      </c>
      <c r="C35" s="275">
        <f>'DMI SR Data'!C21</f>
        <v>39101038.280013449</v>
      </c>
      <c r="D35" s="270">
        <f>'DMI SR Data'!D21</f>
        <v>3272209.614215754</v>
      </c>
      <c r="E35" s="271">
        <f>'DMI SR Data'!E21</f>
        <v>9.1328958720311576E-2</v>
      </c>
      <c r="F35" s="270">
        <f>'DMI SR Data'!F21</f>
        <v>106374852.22197428</v>
      </c>
      <c r="G35" s="270">
        <f>'DMI SR Data'!G21</f>
        <v>12604669.052535012</v>
      </c>
      <c r="H35" s="271">
        <f>'DMI SR Data'!H21</f>
        <v>0.13442086414355017</v>
      </c>
      <c r="I35" s="200"/>
      <c r="J35" s="400"/>
      <c r="K35" s="252" t="s">
        <v>20</v>
      </c>
      <c r="L35" s="37" t="s">
        <v>26</v>
      </c>
      <c r="M35" s="37" t="s">
        <v>27</v>
      </c>
      <c r="N35" s="251" t="s">
        <v>20</v>
      </c>
      <c r="O35" s="251" t="s">
        <v>26</v>
      </c>
      <c r="P35" s="253" t="s">
        <v>27</v>
      </c>
    </row>
    <row r="36" spans="2:16" ht="15" customHeight="1" thickBot="1">
      <c r="B36" s="87" t="s">
        <v>431</v>
      </c>
      <c r="C36" s="240">
        <f>'DMI SR Data'!C22</f>
        <v>2296834.1870310879</v>
      </c>
      <c r="D36" s="82">
        <f>'DMI SR Data'!D22</f>
        <v>261004.26068135002</v>
      </c>
      <c r="E36" s="205">
        <f>'DMI SR Data'!E22</f>
        <v>0.128205336459187</v>
      </c>
      <c r="F36" s="82">
        <f>'DMI SR Data'!F22</f>
        <v>5986864.3688082825</v>
      </c>
      <c r="G36" s="82">
        <f>'DMI SR Data'!G22</f>
        <v>864665.46212692373</v>
      </c>
      <c r="H36" s="205">
        <f>'DMI SR Data'!H22</f>
        <v>0.16880747465684326</v>
      </c>
      <c r="I36" s="200"/>
      <c r="J36" s="273" t="s">
        <v>454</v>
      </c>
      <c r="K36" s="270">
        <f>'DMI SR Data'!C43</f>
        <v>21219138.958900589</v>
      </c>
      <c r="L36" s="270">
        <f>'DMI SR Data'!D43</f>
        <v>1504729.423527237</v>
      </c>
      <c r="M36" s="271">
        <f>'DMI SR Data'!E43</f>
        <v>7.6326375427441404E-2</v>
      </c>
      <c r="N36" s="270">
        <f>'DMI SR Data'!F43</f>
        <v>57658166.506372459</v>
      </c>
      <c r="O36" s="270">
        <f>'DMI SR Data'!G43</f>
        <v>5945032.4142694026</v>
      </c>
      <c r="P36" s="272">
        <f>'DMI SR Data'!H43</f>
        <v>0.11496175040718039</v>
      </c>
    </row>
    <row r="37" spans="2:16" ht="15" customHeight="1">
      <c r="B37" s="87" t="s">
        <v>432</v>
      </c>
      <c r="C37" s="240">
        <f>'DMI SR Data'!C23</f>
        <v>12440097.523316095</v>
      </c>
      <c r="D37" s="82">
        <f>'DMI SR Data'!D23</f>
        <v>876193.8854847569</v>
      </c>
      <c r="E37" s="205">
        <f>'DMI SR Data'!E23</f>
        <v>7.5769732516473634E-2</v>
      </c>
      <c r="F37" s="82">
        <f>'DMI SR Data'!F23</f>
        <v>34835967.502226561</v>
      </c>
      <c r="G37" s="82">
        <f>'DMI SR Data'!G23</f>
        <v>3944646.6369264685</v>
      </c>
      <c r="H37" s="205">
        <f>'DMI SR Data'!H23</f>
        <v>0.12769433376212314</v>
      </c>
      <c r="I37" s="200"/>
      <c r="J37" s="258" t="s">
        <v>341</v>
      </c>
      <c r="K37" s="254">
        <f>'DMI SR Data'!C44</f>
        <v>2240498.7119871136</v>
      </c>
      <c r="L37" s="240">
        <f>'DMI SR Data'!D44</f>
        <v>203247.93678800412</v>
      </c>
      <c r="M37" s="264">
        <f>'DMI SR Data'!E44</f>
        <v>9.9765791851589708E-2</v>
      </c>
      <c r="N37" s="240">
        <f>'DMI SR Data'!F44</f>
        <v>6210015.5778061617</v>
      </c>
      <c r="O37" s="240">
        <f>'DMI SR Data'!G44</f>
        <v>774786.34146550763</v>
      </c>
      <c r="P37" s="265">
        <f>'DMI SR Data'!H44</f>
        <v>0.14254897222828888</v>
      </c>
    </row>
    <row r="38" spans="2:16" ht="15" customHeight="1">
      <c r="B38" s="87" t="s">
        <v>433</v>
      </c>
      <c r="C38" s="240">
        <f>'DMI SR Data'!C24</f>
        <v>3570343.687919077</v>
      </c>
      <c r="D38" s="82">
        <f>'DMI SR Data'!D24</f>
        <v>366935.20697143255</v>
      </c>
      <c r="E38" s="205">
        <f>'DMI SR Data'!E24</f>
        <v>0.11454524427770897</v>
      </c>
      <c r="F38" s="82">
        <f>'DMI SR Data'!F24</f>
        <v>9500782.5107336082</v>
      </c>
      <c r="G38" s="82">
        <f>'DMI SR Data'!G24</f>
        <v>1219406.5599966338</v>
      </c>
      <c r="H38" s="205">
        <f>'DMI SR Data'!H24</f>
        <v>0.14724685453847999</v>
      </c>
      <c r="I38" s="200"/>
      <c r="J38" s="258" t="s">
        <v>342</v>
      </c>
      <c r="K38" s="254">
        <f>'DMI SR Data'!C45</f>
        <v>8631505.4096409138</v>
      </c>
      <c r="L38" s="240">
        <f>'DMI SR Data'!D45</f>
        <v>495302.6505542472</v>
      </c>
      <c r="M38" s="264">
        <f>'DMI SR Data'!E45</f>
        <v>6.0876389787740202E-2</v>
      </c>
      <c r="N38" s="240">
        <f>'DMI SR Data'!F45</f>
        <v>23208164.686993688</v>
      </c>
      <c r="O38" s="240">
        <f>'DMI SR Data'!G45</f>
        <v>2091915.2204546705</v>
      </c>
      <c r="P38" s="265">
        <f>'DMI SR Data'!H45</f>
        <v>9.9066608574100073E-2</v>
      </c>
    </row>
    <row r="39" spans="2:16" ht="15" customHeight="1">
      <c r="B39" s="87" t="s">
        <v>434</v>
      </c>
      <c r="C39" s="240">
        <f>'DMI SR Data'!C25</f>
        <v>2946696.6247966643</v>
      </c>
      <c r="D39" s="82">
        <f>'DMI SR Data'!D25</f>
        <v>314986.11867655721</v>
      </c>
      <c r="E39" s="205">
        <f>'DMI SR Data'!E25</f>
        <v>0.11968874157854721</v>
      </c>
      <c r="F39" s="82">
        <f>'DMI SR Data'!F25</f>
        <v>7754124.8701476017</v>
      </c>
      <c r="G39" s="82">
        <f>'DMI SR Data'!G25</f>
        <v>1080195.9771872712</v>
      </c>
      <c r="H39" s="205">
        <f>'DMI SR Data'!H25</f>
        <v>0.16185308451917482</v>
      </c>
      <c r="I39" s="200"/>
      <c r="J39" s="258" t="s">
        <v>343</v>
      </c>
      <c r="K39" s="254">
        <f>'DMI SR Data'!C46</f>
        <v>4905874.365984031</v>
      </c>
      <c r="L39" s="240">
        <f>'DMI SR Data'!D46</f>
        <v>433352.40233057085</v>
      </c>
      <c r="M39" s="264">
        <f>'DMI SR Data'!E46</f>
        <v>9.6892179815385213E-2</v>
      </c>
      <c r="N39" s="240">
        <f>'DMI SR Data'!F46</f>
        <v>13401835.742061786</v>
      </c>
      <c r="O39" s="240">
        <f>'DMI SR Data'!G46</f>
        <v>1620259.6633973643</v>
      </c>
      <c r="P39" s="265">
        <f>'DMI SR Data'!H46</f>
        <v>0.13752486531335453</v>
      </c>
    </row>
    <row r="40" spans="2:16" ht="15" customHeight="1" thickBot="1">
      <c r="B40" s="87" t="s">
        <v>435</v>
      </c>
      <c r="C40" s="240">
        <f>'DMI SR Data'!C26</f>
        <v>7002624.6628875826</v>
      </c>
      <c r="D40" s="82">
        <f>'DMI SR Data'!D26</f>
        <v>529234.68941396382</v>
      </c>
      <c r="E40" s="205">
        <f>'DMI SR Data'!E26</f>
        <v>8.1755415876787765E-2</v>
      </c>
      <c r="F40" s="82">
        <f>'DMI SR Data'!F26</f>
        <v>19319657.381026573</v>
      </c>
      <c r="G40" s="82">
        <f>'DMI SR Data'!G26</f>
        <v>1943652.2299268544</v>
      </c>
      <c r="H40" s="205">
        <f>'DMI SR Data'!H26</f>
        <v>0.11185840548647867</v>
      </c>
      <c r="I40" s="200"/>
      <c r="J40" s="259" t="s">
        <v>344</v>
      </c>
      <c r="K40" s="266">
        <f>'DMI SR Data'!C47</f>
        <v>5441260.4712884221</v>
      </c>
      <c r="L40" s="89">
        <f>'DMI SR Data'!D47</f>
        <v>372826.43385430705</v>
      </c>
      <c r="M40" s="206">
        <f>'DMI SR Data'!E47</f>
        <v>7.3558505664808788E-2</v>
      </c>
      <c r="N40" s="89">
        <f>'DMI SR Data'!F47</f>
        <v>14838150.499510847</v>
      </c>
      <c r="O40" s="89">
        <f>'DMI SR Data'!G47</f>
        <v>1458071.1889518965</v>
      </c>
      <c r="P40" s="267">
        <f>'DMI SR Data'!H47</f>
        <v>0.10897328447083665</v>
      </c>
    </row>
    <row r="41" spans="2:16" ht="15" customHeight="1" thickBot="1">
      <c r="B41" s="87" t="s">
        <v>436</v>
      </c>
      <c r="C41" s="240">
        <f>'DMI SR Data'!C27</f>
        <v>5872164.2403463265</v>
      </c>
      <c r="D41" s="82">
        <f>'DMI SR Data'!D27</f>
        <v>469802.73992988281</v>
      </c>
      <c r="E41" s="205">
        <f>'DMI SR Data'!E27</f>
        <v>8.6962477408012745E-2</v>
      </c>
      <c r="F41" s="82">
        <f>'DMI SR Data'!F27</f>
        <v>15508859.431881675</v>
      </c>
      <c r="G41" s="82">
        <f>'DMI SR Data'!G27</f>
        <v>1847499.472323766</v>
      </c>
      <c r="H41" s="205">
        <f>'DMI SR Data'!H27</f>
        <v>0.13523539953510985</v>
      </c>
      <c r="I41" s="200"/>
    </row>
    <row r="42" spans="2:16" ht="15" customHeight="1" thickBot="1">
      <c r="B42" s="87" t="s">
        <v>437</v>
      </c>
      <c r="C42" s="240">
        <f>'DMI SR Data'!C28</f>
        <v>2220742.9628248787</v>
      </c>
      <c r="D42" s="82">
        <f>'DMI SR Data'!D28</f>
        <v>231143.02431144542</v>
      </c>
      <c r="E42" s="205">
        <f>'DMI SR Data'!E28</f>
        <v>0.11617562899813329</v>
      </c>
      <c r="F42" s="82">
        <f>'DMI SR Data'!F28</f>
        <v>6043078.8653233889</v>
      </c>
      <c r="G42" s="82">
        <f>'DMI SR Data'!G28</f>
        <v>818535.78711929917</v>
      </c>
      <c r="H42" s="205">
        <f>'DMI SR Data'!H28</f>
        <v>0.15667126768158771</v>
      </c>
      <c r="I42" s="200"/>
      <c r="J42" s="395" t="s">
        <v>40</v>
      </c>
      <c r="K42" s="382" t="s">
        <v>109</v>
      </c>
      <c r="L42" s="383"/>
      <c r="M42" s="384"/>
      <c r="N42" s="382" t="s">
        <v>23</v>
      </c>
      <c r="O42" s="383"/>
      <c r="P42" s="384"/>
    </row>
    <row r="43" spans="2:16" ht="15" customHeight="1" thickBot="1">
      <c r="B43" s="87" t="s">
        <v>438</v>
      </c>
      <c r="C43" s="240">
        <f>'DMI SR Data'!C29</f>
        <v>940327.46742360981</v>
      </c>
      <c r="D43" s="82">
        <f>'DMI SR Data'!D29</f>
        <v>91318.331282678759</v>
      </c>
      <c r="E43" s="205">
        <f>'DMI SR Data'!E29</f>
        <v>0.10755871450071228</v>
      </c>
      <c r="F43" s="82">
        <f>'DMI SR Data'!F29</f>
        <v>2510999.9020597711</v>
      </c>
      <c r="G43" s="82">
        <f>'DMI SR Data'!G29</f>
        <v>324251.55653557787</v>
      </c>
      <c r="H43" s="205">
        <f>'DMI SR Data'!H29</f>
        <v>0.14828023407414553</v>
      </c>
      <c r="I43" s="200"/>
      <c r="J43" s="396"/>
      <c r="K43" s="35" t="s">
        <v>20</v>
      </c>
      <c r="L43" s="35" t="s">
        <v>26</v>
      </c>
      <c r="M43" s="35" t="s">
        <v>27</v>
      </c>
      <c r="N43" s="35" t="s">
        <v>20</v>
      </c>
      <c r="O43" s="35" t="s">
        <v>26</v>
      </c>
      <c r="P43" s="35" t="s">
        <v>27</v>
      </c>
    </row>
    <row r="44" spans="2:16" ht="15" customHeight="1" thickBot="1">
      <c r="B44" s="241" t="s">
        <v>245</v>
      </c>
      <c r="C44" s="240">
        <f>'DMI SR Data'!C30</f>
        <v>910859.59815638617</v>
      </c>
      <c r="D44" s="82">
        <f>'DMI SR Data'!D30</f>
        <v>66251.485949535388</v>
      </c>
      <c r="E44" s="205">
        <f>'DMI SR Data'!E30</f>
        <v>7.8440503935522127E-2</v>
      </c>
      <c r="F44" s="82">
        <f>'DMI SR Data'!F30</f>
        <v>2415483.8458863935</v>
      </c>
      <c r="G44" s="82">
        <f>'DMI SR Data'!G30</f>
        <v>281864.79086492769</v>
      </c>
      <c r="H44" s="205">
        <f>'DMI SR Data'!H30</f>
        <v>0.13210642743443812</v>
      </c>
      <c r="I44" s="200"/>
      <c r="J44" s="269" t="s">
        <v>455</v>
      </c>
      <c r="K44" s="270">
        <f>'DMI SR Data'!C41</f>
        <v>36969924.911840506</v>
      </c>
      <c r="L44" s="270">
        <f>'DMI SR Data'!D41</f>
        <v>2830371.5004343018</v>
      </c>
      <c r="M44" s="271">
        <f>'DMI SR Data'!E41</f>
        <v>8.290593219912068E-2</v>
      </c>
      <c r="N44" s="270">
        <f>'DMI SR Data'!F41</f>
        <v>105982804.39158912</v>
      </c>
      <c r="O44" s="270">
        <f>'DMI SR Data'!G41</f>
        <v>12358377.069369093</v>
      </c>
      <c r="P44" s="272">
        <f>'DMI SR Data'!H41</f>
        <v>0.13199949439302003</v>
      </c>
    </row>
    <row r="45" spans="2:16" ht="15" customHeight="1" thickBot="1">
      <c r="B45" s="88" t="s">
        <v>439</v>
      </c>
      <c r="C45" s="89">
        <f>'DMI SR Data'!C31</f>
        <v>900347.32531161758</v>
      </c>
      <c r="D45" s="89">
        <f>'DMI SR Data'!D31</f>
        <v>65339.871514208498</v>
      </c>
      <c r="E45" s="206">
        <f>'DMI SR Data'!E31</f>
        <v>7.8250644610486753E-2</v>
      </c>
      <c r="F45" s="89">
        <f>'DMI SR Data'!F31</f>
        <v>2499033.5438804715</v>
      </c>
      <c r="G45" s="89">
        <f>'DMI SR Data'!G31</f>
        <v>279950.57952729985</v>
      </c>
      <c r="H45" s="206">
        <f>'DMI SR Data'!H31</f>
        <v>0.12615597705194456</v>
      </c>
      <c r="I45" s="200"/>
      <c r="J45" s="269" t="s">
        <v>456</v>
      </c>
      <c r="K45" s="270">
        <f>'DMI SR Data'!C48</f>
        <v>1847801.4511867997</v>
      </c>
      <c r="L45" s="270">
        <f>'DMI SR Data'!D48</f>
        <v>180224.83714266354</v>
      </c>
      <c r="M45" s="271">
        <f>'DMI SR Data'!E48</f>
        <v>0.10807589625857723</v>
      </c>
      <c r="N45" s="270">
        <f>'DMI SR Data'!F48</f>
        <v>5361759.2353622671</v>
      </c>
      <c r="O45" s="270">
        <f>'DMI SR Data'!G48</f>
        <v>618888.3281199364</v>
      </c>
      <c r="P45" s="272">
        <f>'DMI SR Data'!H48</f>
        <v>0.13048812422343148</v>
      </c>
    </row>
    <row r="46" spans="2:16" ht="15" thickBot="1">
      <c r="B46" s="242"/>
      <c r="C46" s="61"/>
      <c r="D46" s="61"/>
      <c r="E46" s="62"/>
      <c r="F46" s="61"/>
      <c r="G46" s="61"/>
      <c r="H46" s="62"/>
      <c r="I46" s="200"/>
      <c r="J46" s="269" t="s">
        <v>457</v>
      </c>
      <c r="K46" s="270">
        <f>'DMI SR Data'!C50</f>
        <v>6833201.6820966816</v>
      </c>
      <c r="L46" s="270">
        <f>'DMI SR Data'!D50</f>
        <v>659753.60941825341</v>
      </c>
      <c r="M46" s="271">
        <f>'DMI SR Data'!E50</f>
        <v>0.10686954869485296</v>
      </c>
      <c r="N46" s="270">
        <f>'DMI SR Data'!F50</f>
        <v>18269075.306318771</v>
      </c>
      <c r="O46" s="270">
        <f>'DMI SR Data'!G50</f>
        <v>2512594.7679189034</v>
      </c>
      <c r="P46" s="272">
        <f>'DMI SR Data'!H50</f>
        <v>0.15946421295006197</v>
      </c>
    </row>
    <row r="47" spans="2:16" ht="15" customHeight="1" thickBot="1">
      <c r="B47" s="242"/>
      <c r="C47" s="61"/>
      <c r="D47" s="61"/>
      <c r="E47" s="62"/>
      <c r="F47" s="61"/>
      <c r="G47" s="61"/>
      <c r="H47" s="62"/>
      <c r="I47" s="230"/>
      <c r="J47" s="269" t="s">
        <v>458</v>
      </c>
      <c r="K47" s="270">
        <f>'DMI SR Data'!C52</f>
        <v>4726948.4124397337</v>
      </c>
      <c r="L47" s="270">
        <f>'DMI SR Data'!D52</f>
        <v>366554.1435769219</v>
      </c>
      <c r="M47" s="271">
        <f>'DMI SR Data'!E52</f>
        <v>8.406444944542113E-2</v>
      </c>
      <c r="N47" s="270">
        <f>'DMI SR Data'!F52</f>
        <v>13249276.08288485</v>
      </c>
      <c r="O47" s="270">
        <f>'DMI SR Data'!G52</f>
        <v>1255555.5624490157</v>
      </c>
      <c r="P47" s="272">
        <f>'DMI SR Data'!H52</f>
        <v>0.10468441050545595</v>
      </c>
    </row>
    <row r="48" spans="2:16" ht="15" customHeight="1" thickBot="1">
      <c r="B48" s="242"/>
      <c r="C48" s="61"/>
      <c r="D48" s="61"/>
      <c r="E48" s="62"/>
      <c r="F48" s="61"/>
      <c r="G48" s="61"/>
      <c r="H48" s="62"/>
      <c r="I48" s="34"/>
      <c r="J48" s="269" t="s">
        <v>459</v>
      </c>
      <c r="K48" s="270">
        <f>'DMI SR Data'!C54</f>
        <v>10614058.478251908</v>
      </c>
      <c r="L48" s="270">
        <f>'DMI SR Data'!D54</f>
        <v>890900.8907971736</v>
      </c>
      <c r="M48" s="271">
        <f>'DMI SR Data'!E54</f>
        <v>9.1626704883057228E-2</v>
      </c>
      <c r="N48" s="270">
        <f>'DMI SR Data'!F54</f>
        <v>29467928.681219462</v>
      </c>
      <c r="O48" s="270">
        <f>'DMI SR Data'!G54</f>
        <v>3537576.7193419337</v>
      </c>
      <c r="P48" s="272">
        <f>'DMI SR Data'!H54</f>
        <v>0.13642609728332394</v>
      </c>
    </row>
    <row r="49" spans="2:16" ht="15" customHeight="1" thickBot="1">
      <c r="B49" s="242"/>
      <c r="C49" s="61"/>
      <c r="D49" s="61"/>
      <c r="E49" s="62"/>
      <c r="F49" s="61"/>
      <c r="G49" s="61"/>
      <c r="H49" s="62"/>
      <c r="I49" s="36"/>
      <c r="J49" s="269" t="s">
        <v>460</v>
      </c>
      <c r="K49" s="270">
        <f>'DMI SR Data'!C56</f>
        <v>8646221.3991844524</v>
      </c>
      <c r="L49" s="270">
        <f>'DMI SR Data'!D56</f>
        <v>581170.06580804475</v>
      </c>
      <c r="M49" s="271">
        <f>'DMI SR Data'!E56</f>
        <v>7.2060305853594589E-2</v>
      </c>
      <c r="N49" s="270">
        <f>'DMI SR Data'!F56</f>
        <v>24596278.185961641</v>
      </c>
      <c r="O49" s="270">
        <f>'DMI SR Data'!G56</f>
        <v>2481365.7321580648</v>
      </c>
      <c r="P49" s="272">
        <f>'DMI SR Data'!H56</f>
        <v>0.11220328081069528</v>
      </c>
    </row>
    <row r="50" spans="2:16" ht="15" customHeight="1" thickBot="1">
      <c r="B50" s="242"/>
      <c r="C50" s="61"/>
      <c r="D50" s="61"/>
      <c r="E50" s="62"/>
      <c r="F50" s="61"/>
      <c r="G50" s="61"/>
      <c r="H50" s="62"/>
      <c r="I50" s="34"/>
      <c r="J50" s="269" t="s">
        <v>461</v>
      </c>
      <c r="K50" s="270">
        <f>'DMI SR Data'!C58</f>
        <v>6279699.5589180877</v>
      </c>
      <c r="L50" s="270">
        <f>'DMI SR Data'!D58</f>
        <v>520086.12057402357</v>
      </c>
      <c r="M50" s="271">
        <f>'DMI SR Data'!E58</f>
        <v>9.0298789344368316E-2</v>
      </c>
      <c r="N50" s="270">
        <f>'DMI SR Data'!F58</f>
        <v>16714827.727284636</v>
      </c>
      <c r="O50" s="270">
        <f>'DMI SR Data'!G58</f>
        <v>1930768.4548978135</v>
      </c>
      <c r="P50" s="272">
        <f>'DMI SR Data'!H58</f>
        <v>0.13059799202131439</v>
      </c>
    </row>
    <row r="51" spans="2:16" ht="15" customHeight="1">
      <c r="B51" s="242"/>
      <c r="C51" s="61"/>
      <c r="D51" s="61"/>
      <c r="E51" s="62"/>
      <c r="F51" s="61"/>
      <c r="G51" s="61"/>
      <c r="H51" s="62"/>
      <c r="I51" s="34"/>
      <c r="J51" s="203"/>
      <c r="K51" s="203"/>
      <c r="L51" s="204"/>
      <c r="M51" s="203"/>
      <c r="N51" s="203"/>
      <c r="O51" s="204"/>
      <c r="P51" s="203"/>
    </row>
    <row r="52" spans="2:16">
      <c r="B52" s="242"/>
      <c r="C52" s="61"/>
      <c r="D52" s="61"/>
      <c r="E52" s="62"/>
      <c r="F52" s="61"/>
      <c r="G52" s="61"/>
      <c r="H52" s="62"/>
      <c r="I52" s="34"/>
      <c r="J52" s="203"/>
      <c r="K52" s="203"/>
      <c r="L52" s="204"/>
      <c r="M52" s="203"/>
      <c r="N52" s="203"/>
      <c r="O52" s="204"/>
      <c r="P52" s="203"/>
    </row>
    <row r="53" spans="2:16" ht="15" customHeight="1">
      <c r="B53" s="200"/>
      <c r="C53" s="34"/>
      <c r="D53" s="38"/>
      <c r="E53" s="34"/>
      <c r="F53" s="34"/>
      <c r="G53" s="38"/>
      <c r="H53" s="34"/>
      <c r="I53" s="34"/>
      <c r="J53" s="203"/>
      <c r="K53" s="203"/>
      <c r="L53" s="204"/>
      <c r="M53" s="203"/>
      <c r="N53" s="203"/>
      <c r="O53" s="204"/>
      <c r="P53" s="203"/>
    </row>
    <row r="54" spans="2:16" ht="15" customHeight="1">
      <c r="I54" s="34"/>
      <c r="J54" s="203"/>
      <c r="K54" s="203"/>
      <c r="L54" s="204"/>
      <c r="M54" s="203"/>
      <c r="N54" s="203"/>
      <c r="O54" s="204"/>
      <c r="P54" s="203"/>
    </row>
    <row r="55" spans="2:16" ht="15" customHeight="1" thickBot="1">
      <c r="B55" s="201"/>
      <c r="C55" s="202"/>
      <c r="D55" s="202"/>
      <c r="E55" s="202"/>
      <c r="F55" s="202"/>
      <c r="G55" s="202"/>
      <c r="H55" s="202"/>
      <c r="I55" s="34"/>
      <c r="J55" s="230"/>
      <c r="K55" s="230"/>
      <c r="L55" s="230"/>
      <c r="M55" s="230"/>
      <c r="N55" s="230"/>
      <c r="O55" s="230"/>
      <c r="P55" s="230"/>
    </row>
    <row r="56" spans="2:16" ht="16" thickBot="1">
      <c r="B56" s="230" t="str">
        <f>'HOME PAGE'!H6</f>
        <v>LATEST 52 WEEKS ENDING 01-26-2025</v>
      </c>
      <c r="C56" s="230"/>
      <c r="D56" s="230"/>
      <c r="E56" s="230"/>
      <c r="F56" s="230"/>
      <c r="G56" s="230"/>
      <c r="H56" s="230"/>
      <c r="I56" s="34"/>
      <c r="J56" s="395" t="s">
        <v>440</v>
      </c>
      <c r="K56" s="364" t="s">
        <v>109</v>
      </c>
      <c r="L56" s="369"/>
      <c r="M56" s="365"/>
      <c r="N56" s="382" t="s">
        <v>23</v>
      </c>
      <c r="O56" s="383"/>
      <c r="P56" s="384"/>
    </row>
    <row r="57" spans="2:16" ht="15" thickBot="1">
      <c r="B57" s="398" t="s">
        <v>37</v>
      </c>
      <c r="C57" s="364" t="s">
        <v>109</v>
      </c>
      <c r="D57" s="369"/>
      <c r="E57" s="365"/>
      <c r="F57" s="381" t="s">
        <v>23</v>
      </c>
      <c r="G57" s="381"/>
      <c r="H57" s="381"/>
      <c r="I57" s="34"/>
      <c r="J57" s="396"/>
      <c r="K57" s="35" t="s">
        <v>20</v>
      </c>
      <c r="L57" s="35" t="s">
        <v>26</v>
      </c>
      <c r="M57" s="35" t="s">
        <v>27</v>
      </c>
      <c r="N57" s="35" t="s">
        <v>20</v>
      </c>
      <c r="O57" s="35" t="s">
        <v>26</v>
      </c>
      <c r="P57" s="35" t="s">
        <v>27</v>
      </c>
    </row>
    <row r="58" spans="2:16" ht="15" thickBot="1">
      <c r="B58" s="398"/>
      <c r="C58" s="35" t="s">
        <v>20</v>
      </c>
      <c r="D58" s="35" t="s">
        <v>26</v>
      </c>
      <c r="E58" s="35" t="s">
        <v>27</v>
      </c>
      <c r="F58" s="35" t="s">
        <v>20</v>
      </c>
      <c r="G58" s="35" t="s">
        <v>26</v>
      </c>
      <c r="H58" s="35" t="s">
        <v>27</v>
      </c>
      <c r="I58" s="34"/>
      <c r="J58" s="269" t="s">
        <v>440</v>
      </c>
      <c r="K58" s="270">
        <f>'DMI SR Data'!C132</f>
        <v>660766811.79594648</v>
      </c>
      <c r="L58" s="270">
        <f>'DMI SR Data'!D132</f>
        <v>43114737.333566546</v>
      </c>
      <c r="M58" s="271">
        <f>'DMI SR Data'!E132</f>
        <v>6.980424597633661E-2</v>
      </c>
      <c r="N58" s="270">
        <f>'DMI SR Data'!F132</f>
        <v>1971522481.3027337</v>
      </c>
      <c r="O58" s="270">
        <f>'DMI SR Data'!G132</f>
        <v>156425776.39516187</v>
      </c>
      <c r="P58" s="272">
        <f>'DMI SR Data'!H132</f>
        <v>8.6180408995413474E-2</v>
      </c>
    </row>
    <row r="59" spans="2:16" ht="15" thickBot="1">
      <c r="B59" s="269" t="s">
        <v>441</v>
      </c>
      <c r="C59" s="270">
        <f>'DMI SR Data'!C138</f>
        <v>160870319.72560757</v>
      </c>
      <c r="D59" s="270">
        <f>'DMI SR Data'!D138</f>
        <v>13319211.03414458</v>
      </c>
      <c r="E59" s="271">
        <f>'DMI SR Data'!E138</f>
        <v>9.0268457839891528E-2</v>
      </c>
      <c r="F59" s="270">
        <f>'DMI SR Data'!F138</f>
        <v>434603019.1106571</v>
      </c>
      <c r="G59" s="270">
        <f>'DMI SR Data'!G138</f>
        <v>41896350.539246738</v>
      </c>
      <c r="H59" s="271">
        <f>'DMI SR Data'!H138</f>
        <v>0.10668611941747112</v>
      </c>
      <c r="I59" s="34"/>
      <c r="J59" s="87" t="s">
        <v>406</v>
      </c>
      <c r="K59" s="254">
        <f>'DMI SR Data'!C133</f>
        <v>170602524.36703035</v>
      </c>
      <c r="L59" s="255">
        <f>'DMI SR Data'!D133</f>
        <v>11210458.469599456</v>
      </c>
      <c r="M59" s="256">
        <f>'DMI SR Data'!E133</f>
        <v>7.0332600349213167E-2</v>
      </c>
      <c r="N59" s="255">
        <f>'DMI SR Data'!F133</f>
        <v>488177966.839432</v>
      </c>
      <c r="O59" s="255">
        <f>'DMI SR Data'!G133</f>
        <v>41125903.08068186</v>
      </c>
      <c r="P59" s="257">
        <f>'DMI SR Data'!H133</f>
        <v>9.1993542619848614E-2</v>
      </c>
    </row>
    <row r="60" spans="2:16">
      <c r="B60" s="87" t="s">
        <v>405</v>
      </c>
      <c r="C60" s="82">
        <f>'DMI SR Data'!C139</f>
        <v>143801458.88294232</v>
      </c>
      <c r="D60" s="82">
        <f>'DMI SR Data'!D139</f>
        <v>12170744.627601534</v>
      </c>
      <c r="E60" s="205">
        <f>'DMI SR Data'!E139</f>
        <v>9.2461282280915061E-2</v>
      </c>
      <c r="F60" s="82">
        <f>'DMI SR Data'!F139</f>
        <v>389372329.69989938</v>
      </c>
      <c r="G60" s="82">
        <f>'DMI SR Data'!G139</f>
        <v>37960475.190382898</v>
      </c>
      <c r="H60" s="205">
        <f>'DMI SR Data'!H139</f>
        <v>0.10802275080721531</v>
      </c>
      <c r="I60" s="34"/>
      <c r="J60" s="87" t="s">
        <v>408</v>
      </c>
      <c r="K60" s="254">
        <f>'DMI SR Data'!C134</f>
        <v>135259763.92734995</v>
      </c>
      <c r="L60" s="255">
        <f>'DMI SR Data'!D134</f>
        <v>8829366.9509821832</v>
      </c>
      <c r="M60" s="256">
        <f>'DMI SR Data'!E134</f>
        <v>6.9835792358008325E-2</v>
      </c>
      <c r="N60" s="255">
        <f>'DMI SR Data'!F134</f>
        <v>403632545.23010045</v>
      </c>
      <c r="O60" s="255">
        <f>'DMI SR Data'!G134</f>
        <v>30220730.093185723</v>
      </c>
      <c r="P60" s="257">
        <f>'DMI SR Data'!H134</f>
        <v>8.0931370856878279E-2</v>
      </c>
    </row>
    <row r="61" spans="2:16" ht="15" thickBot="1">
      <c r="B61" s="88" t="s">
        <v>407</v>
      </c>
      <c r="C61" s="89">
        <f>'DMI SR Data'!C140</f>
        <v>17068860.842667241</v>
      </c>
      <c r="D61" s="89">
        <f>'DMI SR Data'!D140</f>
        <v>1148466.4065431282</v>
      </c>
      <c r="E61" s="206">
        <f>'DMI SR Data'!E140</f>
        <v>7.2138062354611315E-2</v>
      </c>
      <c r="F61" s="89">
        <f>'DMI SR Data'!F140</f>
        <v>45230689.410757869</v>
      </c>
      <c r="G61" s="89">
        <f>'DMI SR Data'!G140</f>
        <v>3935875.3488638699</v>
      </c>
      <c r="H61" s="206">
        <f>'DMI SR Data'!H140</f>
        <v>9.5311613292764871E-2</v>
      </c>
      <c r="I61" s="34"/>
      <c r="J61" s="87" t="s">
        <v>409</v>
      </c>
      <c r="K61" s="254">
        <f>'DMI SR Data'!C135</f>
        <v>221458488.6943883</v>
      </c>
      <c r="L61" s="255">
        <f>'DMI SR Data'!D135</f>
        <v>14334003.671004713</v>
      </c>
      <c r="M61" s="256">
        <f>'DMI SR Data'!E135</f>
        <v>6.9204776390326114E-2</v>
      </c>
      <c r="N61" s="255">
        <f>'DMI SR Data'!F135</f>
        <v>685922528.93263662</v>
      </c>
      <c r="O61" s="255">
        <f>'DMI SR Data'!G135</f>
        <v>54462864.504133224</v>
      </c>
      <c r="P61" s="257">
        <f>'DMI SR Data'!H135</f>
        <v>8.6249158215710151E-2</v>
      </c>
    </row>
    <row r="62" spans="2:16" ht="15" thickBot="1">
      <c r="B62" s="34"/>
      <c r="C62" s="34"/>
      <c r="D62" s="38"/>
      <c r="E62" s="34"/>
      <c r="F62" s="34"/>
      <c r="G62" s="38"/>
      <c r="H62" s="34"/>
      <c r="I62" s="34"/>
      <c r="J62" s="87" t="s">
        <v>410</v>
      </c>
      <c r="K62" s="254">
        <f>'DMI SR Data'!C136</f>
        <v>13637547.534276927</v>
      </c>
      <c r="L62" s="255">
        <f>'DMI SR Data'!D136</f>
        <v>961496.85445519164</v>
      </c>
      <c r="M62" s="256">
        <f>'DMI SR Data'!E136</f>
        <v>7.5851452375915659E-2</v>
      </c>
      <c r="N62" s="255">
        <f>'DMI SR Data'!F136</f>
        <v>39600961.445105016</v>
      </c>
      <c r="O62" s="255">
        <f>'DMI SR Data'!G136</f>
        <v>3572966.4031687677</v>
      </c>
      <c r="P62" s="257">
        <f>'DMI SR Data'!H136</f>
        <v>9.9171946676740355E-2</v>
      </c>
    </row>
    <row r="63" spans="2:16" ht="15" thickBot="1">
      <c r="B63" s="395" t="s">
        <v>38</v>
      </c>
      <c r="C63" s="364" t="s">
        <v>109</v>
      </c>
      <c r="D63" s="369"/>
      <c r="E63" s="365"/>
      <c r="F63" s="381" t="s">
        <v>23</v>
      </c>
      <c r="G63" s="381"/>
      <c r="H63" s="381"/>
      <c r="I63" s="34"/>
      <c r="J63" s="88" t="s">
        <v>254</v>
      </c>
      <c r="K63" s="260">
        <f>'DMI SR Data'!C137</f>
        <v>119808487.27291512</v>
      </c>
      <c r="L63" s="261">
        <f>'DMI SR Data'!D137</f>
        <v>7779411.3875083923</v>
      </c>
      <c r="M63" s="262">
        <f>'DMI SR Data'!E137</f>
        <v>6.9441002936290075E-2</v>
      </c>
      <c r="N63" s="261">
        <f>'DMI SR Data'!F137</f>
        <v>354188478.85545975</v>
      </c>
      <c r="O63" s="261">
        <f>'DMI SR Data'!G137</f>
        <v>27043312.313991964</v>
      </c>
      <c r="P63" s="263">
        <f>'DMI SR Data'!H137</f>
        <v>8.2664563257620519E-2</v>
      </c>
    </row>
    <row r="64" spans="2:16" ht="15" thickBot="1">
      <c r="B64" s="396"/>
      <c r="C64" s="35" t="s">
        <v>20</v>
      </c>
      <c r="D64" s="35" t="s">
        <v>26</v>
      </c>
      <c r="E64" s="35" t="s">
        <v>27</v>
      </c>
      <c r="F64" s="35" t="s">
        <v>20</v>
      </c>
      <c r="G64" s="35" t="s">
        <v>26</v>
      </c>
      <c r="H64" s="35" t="s">
        <v>27</v>
      </c>
      <c r="I64" s="34"/>
    </row>
    <row r="65" spans="2:16" ht="15" thickBot="1">
      <c r="B65" s="269" t="s">
        <v>442</v>
      </c>
      <c r="C65" s="270">
        <f>'DMI SR Data'!C67</f>
        <v>1078789.4543433448</v>
      </c>
      <c r="D65" s="270">
        <f>'DMI SR Data'!D67</f>
        <v>64994.734647759935</v>
      </c>
      <c r="E65" s="271">
        <f>'DMI SR Data'!E67</f>
        <v>6.4110350335298744E-2</v>
      </c>
      <c r="F65" s="270">
        <f>'DMI SR Data'!F67</f>
        <v>3127513.2739341538</v>
      </c>
      <c r="G65" s="270">
        <f>'DMI SR Data'!G67</f>
        <v>322378.77937628981</v>
      </c>
      <c r="H65" s="272">
        <f>'DMI SR Data'!H67</f>
        <v>0.11492453570469607</v>
      </c>
      <c r="I65" s="34"/>
      <c r="J65" s="395" t="s">
        <v>443</v>
      </c>
      <c r="K65" s="364" t="s">
        <v>109</v>
      </c>
      <c r="L65" s="369"/>
      <c r="M65" s="365"/>
      <c r="N65" s="382" t="s">
        <v>23</v>
      </c>
      <c r="O65" s="383"/>
      <c r="P65" s="384"/>
    </row>
    <row r="66" spans="2:16" ht="15" thickBot="1">
      <c r="B66" s="87" t="s">
        <v>411</v>
      </c>
      <c r="C66" s="240">
        <f>'DMI SR Data'!C68</f>
        <v>9834289.056537576</v>
      </c>
      <c r="D66" s="240">
        <f>'DMI SR Data'!D68</f>
        <v>559441.98876744509</v>
      </c>
      <c r="E66" s="264">
        <f>'DMI SR Data'!E68</f>
        <v>6.0318190119974316E-2</v>
      </c>
      <c r="F66" s="240">
        <f>'DMI SR Data'!F68</f>
        <v>29110752.97362639</v>
      </c>
      <c r="G66" s="240">
        <f>'DMI SR Data'!G68</f>
        <v>2620063.1866110228</v>
      </c>
      <c r="H66" s="265">
        <f>'DMI SR Data'!H68</f>
        <v>9.8905057122946977E-2</v>
      </c>
      <c r="I66" s="34"/>
      <c r="J66" s="396"/>
      <c r="K66" s="35" t="s">
        <v>20</v>
      </c>
      <c r="L66" s="35" t="s">
        <v>26</v>
      </c>
      <c r="M66" s="35" t="s">
        <v>27</v>
      </c>
      <c r="N66" s="35" t="s">
        <v>20</v>
      </c>
      <c r="O66" s="35" t="s">
        <v>26</v>
      </c>
      <c r="P66" s="35" t="s">
        <v>27</v>
      </c>
    </row>
    <row r="67" spans="2:16" ht="15" thickBot="1">
      <c r="B67" s="87" t="s">
        <v>412</v>
      </c>
      <c r="C67" s="240">
        <f>'DMI SR Data'!C69</f>
        <v>13622624.90502404</v>
      </c>
      <c r="D67" s="240">
        <f>'DMI SR Data'!D69</f>
        <v>1238363.9560451265</v>
      </c>
      <c r="E67" s="264">
        <f>'DMI SR Data'!E69</f>
        <v>9.9994982433508073E-2</v>
      </c>
      <c r="F67" s="240">
        <f>'DMI SR Data'!F69</f>
        <v>37170435.904035993</v>
      </c>
      <c r="G67" s="240">
        <f>'DMI SR Data'!G69</f>
        <v>4722728.0446440354</v>
      </c>
      <c r="H67" s="265">
        <f>'DMI SR Data'!H69</f>
        <v>0.14554889562952739</v>
      </c>
      <c r="I67" s="34"/>
      <c r="J67" s="269" t="s">
        <v>445</v>
      </c>
      <c r="K67" s="270">
        <f>'DMI SR Data'!C129</f>
        <v>69884650.922456294</v>
      </c>
      <c r="L67" s="270">
        <f>'DMI SR Data'!D129</f>
        <v>6081468.0487686768</v>
      </c>
      <c r="M67" s="271">
        <f>'DMI SR Data'!E129</f>
        <v>9.531606065497196E-2</v>
      </c>
      <c r="N67" s="270">
        <f>'DMI SR Data'!F129</f>
        <v>187496144.79201314</v>
      </c>
      <c r="O67" s="270">
        <f>'DMI SR Data'!G129</f>
        <v>20536085.425133973</v>
      </c>
      <c r="P67" s="272">
        <f>'DMI SR Data'!H129</f>
        <v>0.12299998875783723</v>
      </c>
    </row>
    <row r="68" spans="2:16">
      <c r="B68" s="87" t="s">
        <v>444</v>
      </c>
      <c r="C68" s="240">
        <f>'DMI SR Data'!C70</f>
        <v>12174527.317406954</v>
      </c>
      <c r="D68" s="240">
        <f>'DMI SR Data'!D70</f>
        <v>1109261.5216375832</v>
      </c>
      <c r="E68" s="264">
        <f>'DMI SR Data'!E70</f>
        <v>0.10024716460599543</v>
      </c>
      <c r="F68" s="240">
        <f>'DMI SR Data'!F70</f>
        <v>33293383.340348724</v>
      </c>
      <c r="G68" s="240">
        <f>'DMI SR Data'!G70</f>
        <v>4236260.4389028773</v>
      </c>
      <c r="H68" s="265">
        <f>'DMI SR Data'!H70</f>
        <v>0.14579077403055918</v>
      </c>
      <c r="I68" s="34"/>
      <c r="J68" s="87" t="s">
        <v>414</v>
      </c>
      <c r="K68" s="254">
        <f>'DMI SR Data'!C130</f>
        <v>23316107.713460878</v>
      </c>
      <c r="L68" s="240">
        <f>'DMI SR Data'!D130</f>
        <v>2248642.4961266443</v>
      </c>
      <c r="M68" s="264">
        <f>'DMI SR Data'!E130</f>
        <v>0.10673531309673029</v>
      </c>
      <c r="N68" s="240">
        <f>'DMI SR Data'!F130</f>
        <v>63957657.048216648</v>
      </c>
      <c r="O68" s="240">
        <f>'DMI SR Data'!G130</f>
        <v>7505959.7289666384</v>
      </c>
      <c r="P68" s="265">
        <f>'DMI SR Data'!H130</f>
        <v>0.13296251637073644</v>
      </c>
    </row>
    <row r="69" spans="2:16" ht="15" thickBot="1">
      <c r="B69" s="87" t="s">
        <v>413</v>
      </c>
      <c r="C69" s="240">
        <f>'DMI SR Data'!C71</f>
        <v>1448097.5876170718</v>
      </c>
      <c r="D69" s="240">
        <f>'DMI SR Data'!D71</f>
        <v>129102.43440752616</v>
      </c>
      <c r="E69" s="264">
        <f>'DMI SR Data'!E71</f>
        <v>9.7879384994992449E-2</v>
      </c>
      <c r="F69" s="240">
        <f>'DMI SR Data'!F71</f>
        <v>3877052.5636872756</v>
      </c>
      <c r="G69" s="240">
        <f>'DMI SR Data'!G71</f>
        <v>486467.6057411544</v>
      </c>
      <c r="H69" s="265">
        <f>'DMI SR Data'!H71</f>
        <v>0.1434760113003736</v>
      </c>
      <c r="I69" s="34"/>
      <c r="J69" s="217" t="s">
        <v>415</v>
      </c>
      <c r="K69" s="266">
        <f>'DMI SR Data'!C131</f>
        <v>46568543.208995357</v>
      </c>
      <c r="L69" s="89">
        <f>'DMI SR Data'!D131</f>
        <v>3832825.5526419953</v>
      </c>
      <c r="M69" s="206">
        <f>'DMI SR Data'!E131</f>
        <v>8.9686701495515497E-2</v>
      </c>
      <c r="N69" s="89">
        <f>'DMI SR Data'!F131</f>
        <v>123538487.74379654</v>
      </c>
      <c r="O69" s="89">
        <f>'DMI SR Data'!G131</f>
        <v>13030125.69616738</v>
      </c>
      <c r="P69" s="267">
        <f>'DMI SR Data'!H131</f>
        <v>0.11791076670335036</v>
      </c>
    </row>
    <row r="70" spans="2:16" ht="15" thickBot="1">
      <c r="B70" s="87" t="s">
        <v>446</v>
      </c>
      <c r="C70" s="240">
        <f>'DMI SR Data'!C72</f>
        <v>337159807.62191141</v>
      </c>
      <c r="D70" s="240">
        <f>'DMI SR Data'!D72</f>
        <v>27709808.497831702</v>
      </c>
      <c r="E70" s="264">
        <f>'DMI SR Data'!E72</f>
        <v>8.9545350060644013E-2</v>
      </c>
      <c r="F70" s="240">
        <f>'DMI SR Data'!F72</f>
        <v>953349803.0572958</v>
      </c>
      <c r="G70" s="240">
        <f>'DMI SR Data'!G72</f>
        <v>109126916.04112804</v>
      </c>
      <c r="H70" s="265">
        <f>'DMI SR Data'!H72</f>
        <v>0.12926315753749298</v>
      </c>
      <c r="I70" s="34"/>
    </row>
    <row r="71" spans="2:16" ht="15" thickBot="1">
      <c r="B71" s="87" t="s">
        <v>416</v>
      </c>
      <c r="C71" s="240">
        <f>'DMI SR Data'!C73</f>
        <v>613896307.51352537</v>
      </c>
      <c r="D71" s="240">
        <f>'DMI SR Data'!D73</f>
        <v>54760045.140217304</v>
      </c>
      <c r="E71" s="264">
        <f>'DMI SR Data'!E73</f>
        <v>9.7936851578509648E-2</v>
      </c>
      <c r="F71" s="240">
        <f>'DMI SR Data'!F73</f>
        <v>1705115308.3801274</v>
      </c>
      <c r="G71" s="240">
        <f>'DMI SR Data'!G73</f>
        <v>179261069.72336817</v>
      </c>
      <c r="H71" s="265">
        <f>'DMI SR Data'!H73</f>
        <v>0.11748243389301416</v>
      </c>
      <c r="I71" s="34"/>
      <c r="J71" s="395" t="s">
        <v>447</v>
      </c>
      <c r="K71" s="364" t="s">
        <v>109</v>
      </c>
      <c r="L71" s="369"/>
      <c r="M71" s="365"/>
      <c r="N71" s="382" t="s">
        <v>23</v>
      </c>
      <c r="O71" s="383"/>
      <c r="P71" s="384"/>
    </row>
    <row r="72" spans="2:16" ht="15" thickBot="1">
      <c r="B72" s="88" t="s">
        <v>417</v>
      </c>
      <c r="C72" s="218">
        <f>'DMI SR Data'!C74</f>
        <v>45936290.694578044</v>
      </c>
      <c r="D72" s="218">
        <f>'DMI SR Data'!D74</f>
        <v>3624533.5842073187</v>
      </c>
      <c r="E72" s="219">
        <f>'DMI SR Data'!E74</f>
        <v>8.566256359320365E-2</v>
      </c>
      <c r="F72" s="218">
        <f>'DMI SR Data'!F74</f>
        <v>122856376.08870886</v>
      </c>
      <c r="G72" s="218">
        <f>'DMI SR Data'!G74</f>
        <v>11842867.760540649</v>
      </c>
      <c r="H72" s="220">
        <f>'DMI SR Data'!H74</f>
        <v>0.10667951980701143</v>
      </c>
      <c r="I72" s="34"/>
      <c r="J72" s="396"/>
      <c r="K72" s="35" t="s">
        <v>20</v>
      </c>
      <c r="L72" s="35" t="s">
        <v>26</v>
      </c>
      <c r="M72" s="35" t="s">
        <v>27</v>
      </c>
      <c r="N72" s="35" t="s">
        <v>20</v>
      </c>
      <c r="O72" s="35" t="s">
        <v>26</v>
      </c>
      <c r="P72" s="35" t="s">
        <v>27</v>
      </c>
    </row>
    <row r="73" spans="2:16" ht="15" thickBot="1">
      <c r="B73" s="242"/>
      <c r="C73" s="61"/>
      <c r="D73" s="61"/>
      <c r="E73" s="62"/>
      <c r="F73" s="61"/>
      <c r="G73" s="61"/>
      <c r="H73" s="62"/>
      <c r="I73" s="34"/>
      <c r="J73" s="269" t="s">
        <v>448</v>
      </c>
      <c r="K73" s="270">
        <f>'DMI SR Data'!C104</f>
        <v>228866786.37090957</v>
      </c>
      <c r="L73" s="270">
        <f>'DMI SR Data'!D104</f>
        <v>14025863.933531672</v>
      </c>
      <c r="M73" s="271">
        <f>'DMI SR Data'!E104</f>
        <v>6.5284880433428352E-2</v>
      </c>
      <c r="N73" s="270">
        <f>'DMI SR Data'!F104</f>
        <v>707130125.13405061</v>
      </c>
      <c r="O73" s="270">
        <f>'DMI SR Data'!G104</f>
        <v>44789360.703179121</v>
      </c>
      <c r="P73" s="271">
        <f>'DMI SR Data'!H104</f>
        <v>6.7622835719110846E-2</v>
      </c>
    </row>
    <row r="74" spans="2:16" ht="15" thickBot="1">
      <c r="B74" s="398" t="s">
        <v>141</v>
      </c>
      <c r="C74" s="364" t="s">
        <v>109</v>
      </c>
      <c r="D74" s="369"/>
      <c r="E74" s="365"/>
      <c r="F74" s="381" t="s">
        <v>23</v>
      </c>
      <c r="G74" s="381"/>
      <c r="H74" s="381"/>
      <c r="I74" s="34"/>
      <c r="J74" s="87" t="s">
        <v>418</v>
      </c>
      <c r="K74" s="82">
        <f>'DMI SR Data'!C105</f>
        <v>57154965.641931608</v>
      </c>
      <c r="L74" s="82">
        <f>'DMI SR Data'!D105</f>
        <v>3523697.8966996968</v>
      </c>
      <c r="M74" s="205">
        <f>'DMI SR Data'!E105</f>
        <v>6.570230473459153E-2</v>
      </c>
      <c r="N74" s="82">
        <f>'DMI SR Data'!F105</f>
        <v>177605317.77385983</v>
      </c>
      <c r="O74" s="82">
        <f>'DMI SR Data'!G105</f>
        <v>10562170.694610566</v>
      </c>
      <c r="P74" s="205">
        <f>'DMI SR Data'!H105</f>
        <v>6.3230194589183719E-2</v>
      </c>
    </row>
    <row r="75" spans="2:16" ht="15" thickBot="1">
      <c r="B75" s="398"/>
      <c r="C75" s="37" t="s">
        <v>20</v>
      </c>
      <c r="D75" s="37" t="s">
        <v>26</v>
      </c>
      <c r="E75" s="37" t="s">
        <v>27</v>
      </c>
      <c r="F75" s="37" t="s">
        <v>20</v>
      </c>
      <c r="G75" s="37" t="s">
        <v>26</v>
      </c>
      <c r="H75" s="37" t="s">
        <v>27</v>
      </c>
      <c r="I75" s="34"/>
      <c r="J75" s="87" t="s">
        <v>419</v>
      </c>
      <c r="K75" s="82">
        <f>'DMI SR Data'!C106</f>
        <v>116689324.56332771</v>
      </c>
      <c r="L75" s="82">
        <f>'DMI SR Data'!D106</f>
        <v>6721176.3237632811</v>
      </c>
      <c r="M75" s="205">
        <f>'DMI SR Data'!E106</f>
        <v>6.1119300737166822E-2</v>
      </c>
      <c r="N75" s="82">
        <f>'DMI SR Data'!F106</f>
        <v>363369313.76087016</v>
      </c>
      <c r="O75" s="82">
        <f>'DMI SR Data'!G106</f>
        <v>21621144.869940579</v>
      </c>
      <c r="P75" s="205">
        <f>'DMI SR Data'!H106</f>
        <v>6.3266307878422204E-2</v>
      </c>
    </row>
    <row r="76" spans="2:16" ht="15" thickBot="1">
      <c r="B76" s="269" t="s">
        <v>449</v>
      </c>
      <c r="C76" s="270">
        <f>'DMI SR Data'!C73</f>
        <v>613896307.51352537</v>
      </c>
      <c r="D76" s="270">
        <f>'DMI SR Data'!D73</f>
        <v>54760045.140217304</v>
      </c>
      <c r="E76" s="271">
        <f>'DMI SR Data'!E73</f>
        <v>9.7936851578509648E-2</v>
      </c>
      <c r="F76" s="270">
        <f>'DMI SR Data'!F73</f>
        <v>1705115308.3801274</v>
      </c>
      <c r="G76" s="270">
        <f>'DMI SR Data'!G73</f>
        <v>179261069.72336817</v>
      </c>
      <c r="H76" s="271">
        <f>'DMI SR Data'!H73</f>
        <v>0.11748243389301416</v>
      </c>
      <c r="I76" s="34"/>
      <c r="J76" s="87" t="s">
        <v>421</v>
      </c>
      <c r="K76" s="82">
        <f>'DMI SR Data'!C107</f>
        <v>32134354.16328973</v>
      </c>
      <c r="L76" s="82">
        <f>'DMI SR Data'!D107</f>
        <v>2216965.3860508353</v>
      </c>
      <c r="M76" s="205">
        <f>'DMI SR Data'!E107</f>
        <v>7.4102903918456253E-2</v>
      </c>
      <c r="N76" s="82">
        <f>'DMI SR Data'!F107</f>
        <v>95233501.52222693</v>
      </c>
      <c r="O76" s="82">
        <f>'DMI SR Data'!G107</f>
        <v>7491974.4913146198</v>
      </c>
      <c r="P76" s="205">
        <f>'DMI SR Data'!H107</f>
        <v>8.5386871471647793E-2</v>
      </c>
    </row>
    <row r="77" spans="2:16">
      <c r="B77" s="87" t="s">
        <v>420</v>
      </c>
      <c r="C77" s="82">
        <f>'DMI SR Data'!C74</f>
        <v>45936290.694578044</v>
      </c>
      <c r="D77" s="82">
        <f>'DMI SR Data'!D74</f>
        <v>3624533.5842073187</v>
      </c>
      <c r="E77" s="205">
        <f>'DMI SR Data'!E74</f>
        <v>8.566256359320365E-2</v>
      </c>
      <c r="F77" s="82">
        <f>'DMI SR Data'!F74</f>
        <v>122856376.08870886</v>
      </c>
      <c r="G77" s="82">
        <f>'DMI SR Data'!G74</f>
        <v>11842867.760540649</v>
      </c>
      <c r="H77" s="205">
        <f>'DMI SR Data'!H74</f>
        <v>0.10667951980701143</v>
      </c>
      <c r="I77" s="34"/>
      <c r="J77" s="87" t="s">
        <v>423</v>
      </c>
      <c r="K77" s="82">
        <f>'DMI SR Data'!C108</f>
        <v>13397302.483128257</v>
      </c>
      <c r="L77" s="82">
        <f>'DMI SR Data'!D108</f>
        <v>970445.02682584338</v>
      </c>
      <c r="M77" s="205">
        <f>'DMI SR Data'!E108</f>
        <v>7.809255318476932E-2</v>
      </c>
      <c r="N77" s="82">
        <f>'DMI SR Data'!F108</f>
        <v>41650709.492409602</v>
      </c>
      <c r="O77" s="82">
        <f>'DMI SR Data'!G108</f>
        <v>2668052.799763985</v>
      </c>
      <c r="P77" s="205">
        <f>'DMI SR Data'!H108</f>
        <v>6.8442046441317433E-2</v>
      </c>
    </row>
    <row r="78" spans="2:16" ht="15" thickBot="1">
      <c r="B78" s="87" t="s">
        <v>422</v>
      </c>
      <c r="C78" s="82">
        <f>'DMI SR Data'!C75</f>
        <v>114705808.51624119</v>
      </c>
      <c r="D78" s="82">
        <f>'DMI SR Data'!D75</f>
        <v>10303076.274782509</v>
      </c>
      <c r="E78" s="205">
        <f>'DMI SR Data'!E75</f>
        <v>9.8685887366950747E-2</v>
      </c>
      <c r="F78" s="82">
        <f>'DMI SR Data'!F75</f>
        <v>318622667.30059338</v>
      </c>
      <c r="G78" s="82">
        <f>'DMI SR Data'!G75</f>
        <v>33492830.008524954</v>
      </c>
      <c r="H78" s="205">
        <f>'DMI SR Data'!H75</f>
        <v>0.11746518823358736</v>
      </c>
      <c r="I78" s="34"/>
      <c r="J78" s="88" t="s">
        <v>425</v>
      </c>
      <c r="K78" s="89">
        <f>'DMI SR Data'!C109</f>
        <v>9490839.5192352831</v>
      </c>
      <c r="L78" s="89">
        <f>'DMI SR Data'!D109</f>
        <v>593579.30019096099</v>
      </c>
      <c r="M78" s="206">
        <f>'DMI SR Data'!E109</f>
        <v>6.6714840926021479E-2</v>
      </c>
      <c r="N78" s="89">
        <f>'DMI SR Data'!F109</f>
        <v>29271282.584684197</v>
      </c>
      <c r="O78" s="89">
        <f>'DMI SR Data'!G109</f>
        <v>2446017.8475495577</v>
      </c>
      <c r="P78" s="206">
        <f>'DMI SR Data'!H109</f>
        <v>9.1183362830469905E-2</v>
      </c>
    </row>
    <row r="79" spans="2:16" ht="15" thickBot="1">
      <c r="B79" s="87" t="s">
        <v>424</v>
      </c>
      <c r="C79" s="82">
        <f>'DMI SR Data'!C76</f>
        <v>46605554.914556772</v>
      </c>
      <c r="D79" s="82">
        <f>'DMI SR Data'!D76</f>
        <v>4640194.1005896255</v>
      </c>
      <c r="E79" s="205">
        <f>'DMI SR Data'!E76</f>
        <v>0.11057200535364514</v>
      </c>
      <c r="F79" s="82">
        <f>'DMI SR Data'!F76</f>
        <v>124646854.01056099</v>
      </c>
      <c r="G79" s="82">
        <f>'DMI SR Data'!G76</f>
        <v>14783604.466522783</v>
      </c>
      <c r="H79" s="205">
        <f>'DMI SR Data'!H76</f>
        <v>0.13456369193409703</v>
      </c>
      <c r="I79" s="34"/>
    </row>
    <row r="80" spans="2:16" ht="15" thickBot="1">
      <c r="B80" s="87" t="s">
        <v>280</v>
      </c>
      <c r="C80" s="82">
        <f>'DMI SR Data'!C77</f>
        <v>20551049.475637142</v>
      </c>
      <c r="D80" s="82">
        <f>'DMI SR Data'!D77</f>
        <v>1557002.8091538884</v>
      </c>
      <c r="E80" s="205">
        <f>'DMI SR Data'!E77</f>
        <v>8.1973201208427243E-2</v>
      </c>
      <c r="F80" s="82">
        <f>'DMI SR Data'!F77</f>
        <v>53354107.656799629</v>
      </c>
      <c r="G80" s="82">
        <f>'DMI SR Data'!G77</f>
        <v>4769382.8493508324</v>
      </c>
      <c r="H80" s="205">
        <f>'DMI SR Data'!H77</f>
        <v>9.8166303673693167E-2</v>
      </c>
      <c r="I80" s="34"/>
      <c r="J80" s="395" t="s">
        <v>450</v>
      </c>
      <c r="K80" s="364" t="s">
        <v>109</v>
      </c>
      <c r="L80" s="369"/>
      <c r="M80" s="365"/>
      <c r="N80" s="382" t="s">
        <v>23</v>
      </c>
      <c r="O80" s="383"/>
      <c r="P80" s="384"/>
    </row>
    <row r="81" spans="2:16" ht="15" thickBot="1">
      <c r="B81" s="87" t="s">
        <v>426</v>
      </c>
      <c r="C81" s="82">
        <f>'DMI SR Data'!C78</f>
        <v>129782069.29455258</v>
      </c>
      <c r="D81" s="82">
        <f>'DMI SR Data'!D78</f>
        <v>12091357.525670916</v>
      </c>
      <c r="E81" s="205">
        <f>'DMI SR Data'!E78</f>
        <v>0.1027384178746038</v>
      </c>
      <c r="F81" s="82">
        <f>'DMI SR Data'!F78</f>
        <v>366442699.6172151</v>
      </c>
      <c r="G81" s="82">
        <f>'DMI SR Data'!G78</f>
        <v>39458698.040058434</v>
      </c>
      <c r="H81" s="205">
        <f>'DMI SR Data'!H78</f>
        <v>0.12067470533645536</v>
      </c>
      <c r="I81" s="34"/>
      <c r="J81" s="396"/>
      <c r="K81" s="35" t="s">
        <v>20</v>
      </c>
      <c r="L81" s="35" t="s">
        <v>26</v>
      </c>
      <c r="M81" s="35" t="s">
        <v>27</v>
      </c>
      <c r="N81" s="35" t="s">
        <v>20</v>
      </c>
      <c r="O81" s="35" t="s">
        <v>26</v>
      </c>
      <c r="P81" s="35" t="s">
        <v>27</v>
      </c>
    </row>
    <row r="82" spans="2:16" ht="15" thickBot="1">
      <c r="B82" s="87" t="s">
        <v>282</v>
      </c>
      <c r="C82" s="82">
        <f>'DMI SR Data'!C79</f>
        <v>61242483.216522738</v>
      </c>
      <c r="D82" s="82">
        <f>'DMI SR Data'!D79</f>
        <v>6010480.2418693975</v>
      </c>
      <c r="E82" s="205">
        <f>'DMI SR Data'!E79</f>
        <v>0.10882242030273069</v>
      </c>
      <c r="F82" s="82">
        <f>'DMI SR Data'!F79</f>
        <v>170685011.83890083</v>
      </c>
      <c r="G82" s="82">
        <f>'DMI SR Data'!G79</f>
        <v>19874291.483776867</v>
      </c>
      <c r="H82" s="205">
        <f>'DMI SR Data'!H79</f>
        <v>0.1317830154048569</v>
      </c>
      <c r="I82" s="34"/>
      <c r="J82" s="269" t="s">
        <v>451</v>
      </c>
      <c r="K82" s="270">
        <f>'DMI SR Data'!C101</f>
        <v>128365566.88982831</v>
      </c>
      <c r="L82" s="270">
        <f>'DMI SR Data'!D101</f>
        <v>8749944.2850395441</v>
      </c>
      <c r="M82" s="271">
        <f>'DMI SR Data'!E101</f>
        <v>7.3150514075819753E-2</v>
      </c>
      <c r="N82" s="270">
        <f>'DMI SR Data'!F101</f>
        <v>351736883.07167351</v>
      </c>
      <c r="O82" s="270">
        <f>'DMI SR Data'!G101</f>
        <v>31424223.950514436</v>
      </c>
      <c r="P82" s="272">
        <f>'DMI SR Data'!H101</f>
        <v>9.8104845549136233E-2</v>
      </c>
    </row>
    <row r="83" spans="2:16">
      <c r="B83" s="87" t="s">
        <v>427</v>
      </c>
      <c r="C83" s="82">
        <f>'DMI SR Data'!C80</f>
        <v>76354974.218823299</v>
      </c>
      <c r="D83" s="82">
        <f>'DMI SR Data'!D80</f>
        <v>7052668.2159269452</v>
      </c>
      <c r="E83" s="205">
        <f>'DMI SR Data'!E80</f>
        <v>0.10176671777173177</v>
      </c>
      <c r="F83" s="82">
        <f>'DMI SR Data'!F80</f>
        <v>208751050.24020034</v>
      </c>
      <c r="G83" s="82">
        <f>'DMI SR Data'!G80</f>
        <v>21932390.348326862</v>
      </c>
      <c r="H83" s="205">
        <f>'DMI SR Data'!H80</f>
        <v>0.11739935593703994</v>
      </c>
      <c r="I83" s="34"/>
      <c r="J83" s="87" t="s">
        <v>429</v>
      </c>
      <c r="K83" s="254">
        <f>'DMI SR Data'!C102</f>
        <v>37137907.897096291</v>
      </c>
      <c r="L83" s="240">
        <f>'DMI SR Data'!D102</f>
        <v>2840797.0519727394</v>
      </c>
      <c r="M83" s="264">
        <f>'DMI SR Data'!E102</f>
        <v>8.2829048335908415E-2</v>
      </c>
      <c r="N83" s="240">
        <f>'DMI SR Data'!F102</f>
        <v>102347884.77386111</v>
      </c>
      <c r="O83" s="240">
        <f>'DMI SR Data'!G102</f>
        <v>9700580.1117691994</v>
      </c>
      <c r="P83" s="265">
        <f>'DMI SR Data'!H102</f>
        <v>0.10470439638961611</v>
      </c>
    </row>
    <row r="84" spans="2:16" ht="15" thickBot="1">
      <c r="B84" s="88" t="s">
        <v>428</v>
      </c>
      <c r="C84" s="89">
        <f>'DMI SR Data'!C81</f>
        <v>118718077.18267472</v>
      </c>
      <c r="D84" s="89">
        <f>'DMI SR Data'!D81</f>
        <v>9480732.3880258799</v>
      </c>
      <c r="E84" s="206">
        <f>'DMI SR Data'!E81</f>
        <v>8.6790212686406382E-2</v>
      </c>
      <c r="F84" s="89">
        <f>'DMI SR Data'!F81</f>
        <v>339756541.62714815</v>
      </c>
      <c r="G84" s="89">
        <f>'DMI SR Data'!G81</f>
        <v>33107004.766266823</v>
      </c>
      <c r="H84" s="206">
        <f>'DMI SR Data'!H81</f>
        <v>0.10796365487839163</v>
      </c>
      <c r="I84" s="34"/>
      <c r="J84" s="88" t="s">
        <v>430</v>
      </c>
      <c r="K84" s="266">
        <f>'DMI SR Data'!C103</f>
        <v>91227658.992732733</v>
      </c>
      <c r="L84" s="89">
        <f>'DMI SR Data'!D103</f>
        <v>5909147.2330670059</v>
      </c>
      <c r="M84" s="206">
        <f>'DMI SR Data'!E103</f>
        <v>6.925984890257432E-2</v>
      </c>
      <c r="N84" s="89">
        <f>'DMI SR Data'!F103</f>
        <v>249388998.29781243</v>
      </c>
      <c r="O84" s="89">
        <f>'DMI SR Data'!G103</f>
        <v>21723643.838745117</v>
      </c>
      <c r="P84" s="267">
        <f>'DMI SR Data'!H103</f>
        <v>9.541919054992129E-2</v>
      </c>
    </row>
    <row r="85" spans="2:16" ht="15" thickBot="1">
      <c r="B85" s="200"/>
      <c r="C85" s="34"/>
      <c r="D85" s="38"/>
      <c r="E85" s="34"/>
      <c r="F85" s="34"/>
      <c r="G85" s="38"/>
      <c r="H85" s="34"/>
      <c r="I85" s="34"/>
      <c r="J85" s="242"/>
      <c r="K85" s="65"/>
      <c r="L85" s="65"/>
      <c r="M85" s="246"/>
      <c r="N85" s="65"/>
      <c r="O85" s="65"/>
      <c r="P85" s="246"/>
    </row>
    <row r="86" spans="2:16" ht="15" thickBot="1">
      <c r="B86" s="404" t="s">
        <v>39</v>
      </c>
      <c r="C86" s="364" t="s">
        <v>109</v>
      </c>
      <c r="D86" s="369"/>
      <c r="E86" s="365"/>
      <c r="F86" s="381" t="s">
        <v>23</v>
      </c>
      <c r="G86" s="381"/>
      <c r="H86" s="381"/>
      <c r="I86" s="34"/>
      <c r="J86" s="399" t="s">
        <v>452</v>
      </c>
      <c r="K86" s="401" t="s">
        <v>64</v>
      </c>
      <c r="L86" s="402"/>
      <c r="M86" s="403"/>
      <c r="N86" s="401" t="s">
        <v>23</v>
      </c>
      <c r="O86" s="402"/>
      <c r="P86" s="403"/>
    </row>
    <row r="87" spans="2:16" ht="15" thickBot="1">
      <c r="B87" s="405"/>
      <c r="C87" s="35" t="s">
        <v>20</v>
      </c>
      <c r="D87" s="35" t="s">
        <v>26</v>
      </c>
      <c r="E87" s="35" t="s">
        <v>27</v>
      </c>
      <c r="F87" s="35" t="s">
        <v>20</v>
      </c>
      <c r="G87" s="35" t="s">
        <v>26</v>
      </c>
      <c r="H87" s="35" t="s">
        <v>27</v>
      </c>
      <c r="I87" s="34"/>
      <c r="J87" s="400"/>
      <c r="K87" s="252" t="s">
        <v>20</v>
      </c>
      <c r="L87" s="37" t="s">
        <v>26</v>
      </c>
      <c r="M87" s="37" t="s">
        <v>27</v>
      </c>
      <c r="N87" s="251" t="s">
        <v>20</v>
      </c>
      <c r="O87" s="251" t="s">
        <v>26</v>
      </c>
      <c r="P87" s="253" t="s">
        <v>27</v>
      </c>
    </row>
    <row r="88" spans="2:16" ht="15" thickBot="1">
      <c r="B88" s="274" t="s">
        <v>453</v>
      </c>
      <c r="C88" s="270">
        <f>'DMI SR Data'!C90</f>
        <v>464446450.2670086</v>
      </c>
      <c r="D88" s="270">
        <f>'DMI SR Data'!D90</f>
        <v>34098951.518924832</v>
      </c>
      <c r="E88" s="271">
        <f>'DMI SR Data'!E90</f>
        <v>7.9235853857920591E-2</v>
      </c>
      <c r="F88" s="270">
        <f>'DMI SR Data'!F90</f>
        <v>1249877939.5178466</v>
      </c>
      <c r="G88" s="270">
        <f>'DMI SR Data'!G90</f>
        <v>109985164.23447704</v>
      </c>
      <c r="H88" s="272">
        <f>'DMI SR Data'!H90</f>
        <v>9.648728952346898E-2</v>
      </c>
      <c r="I88" s="34"/>
      <c r="J88" s="273" t="s">
        <v>454</v>
      </c>
      <c r="K88" s="270">
        <f>'DMI SR Data'!C112</f>
        <v>249707025.74623415</v>
      </c>
      <c r="L88" s="270">
        <f>'DMI SR Data'!D112</f>
        <v>17909904.961432964</v>
      </c>
      <c r="M88" s="271">
        <f>'DMI SR Data'!E112</f>
        <v>7.726543324090894E-2</v>
      </c>
      <c r="N88" s="270">
        <f>'DMI SR Data'!F112</f>
        <v>675048673.72527134</v>
      </c>
      <c r="O88" s="270">
        <f>'DMI SR Data'!G112</f>
        <v>56628840.363388658</v>
      </c>
      <c r="P88" s="272">
        <f>'DMI SR Data'!H112</f>
        <v>9.1570220275019834E-2</v>
      </c>
    </row>
    <row r="89" spans="2:16">
      <c r="B89" s="243" t="s">
        <v>431</v>
      </c>
      <c r="C89" s="254">
        <f>'DMI SR Data'!C91</f>
        <v>27347893.036975753</v>
      </c>
      <c r="D89" s="240">
        <f>'DMI SR Data'!D91</f>
        <v>2340072.9728004709</v>
      </c>
      <c r="E89" s="264">
        <f>'DMI SR Data'!E91</f>
        <v>9.3573648834458803E-2</v>
      </c>
      <c r="F89" s="240">
        <f>'DMI SR Data'!F91</f>
        <v>70486002.39147085</v>
      </c>
      <c r="G89" s="240">
        <f>'DMI SR Data'!G91</f>
        <v>7539700.482790947</v>
      </c>
      <c r="H89" s="265">
        <f>'DMI SR Data'!H91</f>
        <v>0.11977987990031976</v>
      </c>
      <c r="J89" s="258" t="s">
        <v>341</v>
      </c>
      <c r="K89" s="254">
        <f>'DMI SR Data'!C113</f>
        <v>26134972.355561133</v>
      </c>
      <c r="L89" s="240">
        <f>'DMI SR Data'!D113</f>
        <v>2308730.5144241937</v>
      </c>
      <c r="M89" s="264">
        <f>'DMI SR Data'!E113</f>
        <v>9.689864351322415E-2</v>
      </c>
      <c r="N89" s="240">
        <f>'DMI SR Data'!F113</f>
        <v>72283777.138478369</v>
      </c>
      <c r="O89" s="240">
        <f>'DMI SR Data'!G113</f>
        <v>7204033.6424470469</v>
      </c>
      <c r="P89" s="265">
        <f>'DMI SR Data'!H113</f>
        <v>0.11069548304053106</v>
      </c>
    </row>
    <row r="90" spans="2:16">
      <c r="B90" s="243" t="s">
        <v>432</v>
      </c>
      <c r="C90" s="254">
        <f>'DMI SR Data'!C92</f>
        <v>147283636.17796114</v>
      </c>
      <c r="D90" s="240">
        <f>'DMI SR Data'!D92</f>
        <v>9802818.6315303743</v>
      </c>
      <c r="E90" s="264">
        <f>'DMI SR Data'!E92</f>
        <v>7.1303173828012142E-2</v>
      </c>
      <c r="F90" s="240">
        <f>'DMI SR Data'!F92</f>
        <v>407053087.53295708</v>
      </c>
      <c r="G90" s="240">
        <f>'DMI SR Data'!G92</f>
        <v>34464851.107666731</v>
      </c>
      <c r="H90" s="265">
        <f>'DMI SR Data'!H92</f>
        <v>9.2501178884045257E-2</v>
      </c>
      <c r="J90" s="258" t="s">
        <v>342</v>
      </c>
      <c r="K90" s="254">
        <f>'DMI SR Data'!C114</f>
        <v>102327042.47361174</v>
      </c>
      <c r="L90" s="240">
        <f>'DMI SR Data'!D114</f>
        <v>6002788.8313659132</v>
      </c>
      <c r="M90" s="264">
        <f>'DMI SR Data'!E114</f>
        <v>6.2318560532642571E-2</v>
      </c>
      <c r="N90" s="240">
        <f>'DMI SR Data'!F114</f>
        <v>273025780.53487265</v>
      </c>
      <c r="O90" s="240">
        <f>'DMI SR Data'!G114</f>
        <v>19906748.80332312</v>
      </c>
      <c r="P90" s="265">
        <f>'DMI SR Data'!H114</f>
        <v>7.8645800227442483E-2</v>
      </c>
    </row>
    <row r="91" spans="2:16" ht="15.5">
      <c r="B91" s="243" t="s">
        <v>433</v>
      </c>
      <c r="C91" s="254">
        <f>'DMI SR Data'!C93</f>
        <v>41652999.652568057</v>
      </c>
      <c r="D91" s="240">
        <f>'DMI SR Data'!D93</f>
        <v>3048998.7144352868</v>
      </c>
      <c r="E91" s="264">
        <f>'DMI SR Data'!E93</f>
        <v>7.8981417478505622E-2</v>
      </c>
      <c r="F91" s="240">
        <f>'DMI SR Data'!F93</f>
        <v>109974193.21284273</v>
      </c>
      <c r="G91" s="240">
        <f>'DMI SR Data'!G93</f>
        <v>9803787.2491322756</v>
      </c>
      <c r="H91" s="265">
        <f>'DMI SR Data'!H93</f>
        <v>9.7871094309870052E-2</v>
      </c>
      <c r="I91" s="230"/>
      <c r="J91" s="258" t="s">
        <v>343</v>
      </c>
      <c r="K91" s="254">
        <f>'DMI SR Data'!C115</f>
        <v>57469270.453957833</v>
      </c>
      <c r="L91" s="240">
        <f>'DMI SR Data'!D115</f>
        <v>4650130.7865343019</v>
      </c>
      <c r="M91" s="264">
        <f>'DMI SR Data'!E115</f>
        <v>8.8038745345227445E-2</v>
      </c>
      <c r="N91" s="240">
        <f>'DMI SR Data'!F115</f>
        <v>156472846.62301877</v>
      </c>
      <c r="O91" s="240">
        <f>'DMI SR Data'!G115</f>
        <v>14673711.084439009</v>
      </c>
      <c r="P91" s="265">
        <f>'DMI SR Data'!H115</f>
        <v>0.10348237334949538</v>
      </c>
    </row>
    <row r="92" spans="2:16" ht="15" thickBot="1">
      <c r="B92" s="243" t="s">
        <v>434</v>
      </c>
      <c r="C92" s="254">
        <f>'DMI SR Data'!C94</f>
        <v>34794064.908377878</v>
      </c>
      <c r="D92" s="240">
        <f>'DMI SR Data'!D94</f>
        <v>3115466.061198879</v>
      </c>
      <c r="E92" s="264">
        <f>'DMI SR Data'!E94</f>
        <v>9.8346081410614961E-2</v>
      </c>
      <c r="F92" s="240">
        <f>'DMI SR Data'!F94</f>
        <v>90667228.72310999</v>
      </c>
      <c r="G92" s="240">
        <f>'DMI SR Data'!G94</f>
        <v>9811098.2946444154</v>
      </c>
      <c r="H92" s="265">
        <f>'DMI SR Data'!H94</f>
        <v>0.12134019081366275</v>
      </c>
      <c r="I92" s="34"/>
      <c r="J92" s="259" t="s">
        <v>344</v>
      </c>
      <c r="K92" s="266">
        <f>'DMI SR Data'!C116</f>
        <v>63775740.463111736</v>
      </c>
      <c r="L92" s="89">
        <f>'DMI SR Data'!D116</f>
        <v>4948254.8291081265</v>
      </c>
      <c r="M92" s="206">
        <f>'DMI SR Data'!E116</f>
        <v>8.4114674896931585E-2</v>
      </c>
      <c r="N92" s="89">
        <f>'DMI SR Data'!F116</f>
        <v>173266269.42890137</v>
      </c>
      <c r="O92" s="89">
        <f>'DMI SR Data'!G116</f>
        <v>14844346.833179116</v>
      </c>
      <c r="P92" s="267">
        <f>'DMI SR Data'!H116</f>
        <v>9.3701342528587306E-2</v>
      </c>
    </row>
    <row r="93" spans="2:16" ht="15" thickBot="1">
      <c r="B93" s="243" t="s">
        <v>435</v>
      </c>
      <c r="C93" s="254">
        <f>'DMI SR Data'!C95</f>
        <v>84110718.868641272</v>
      </c>
      <c r="D93" s="240">
        <f>'DMI SR Data'!D95</f>
        <v>6031823.5877524614</v>
      </c>
      <c r="E93" s="264">
        <f>'DMI SR Data'!E95</f>
        <v>7.7252931999780186E-2</v>
      </c>
      <c r="F93" s="240">
        <f>'DMI SR Data'!F95</f>
        <v>230368733.49019563</v>
      </c>
      <c r="G93" s="240">
        <f>'DMI SR Data'!G95</f>
        <v>16935418.962668747</v>
      </c>
      <c r="H93" s="265">
        <f>'DMI SR Data'!H95</f>
        <v>7.9347589199738333E-2</v>
      </c>
      <c r="I93" s="36"/>
    </row>
    <row r="94" spans="2:16" ht="15" thickBot="1">
      <c r="B94" s="243" t="s">
        <v>436</v>
      </c>
      <c r="C94" s="254">
        <f>'DMI SR Data'!C96</f>
        <v>69961825.909825817</v>
      </c>
      <c r="D94" s="240">
        <f>'DMI SR Data'!D96</f>
        <v>5265244.8653544411</v>
      </c>
      <c r="E94" s="264">
        <f>'DMI SR Data'!E96</f>
        <v>8.1383664798843042E-2</v>
      </c>
      <c r="F94" s="240">
        <f>'DMI SR Data'!F96</f>
        <v>182845662.04187539</v>
      </c>
      <c r="G94" s="240">
        <f>'DMI SR Data'!G96</f>
        <v>16881700.504288852</v>
      </c>
      <c r="H94" s="265">
        <f>'DMI SR Data'!H96</f>
        <v>0.10171907411637426</v>
      </c>
      <c r="I94" s="34"/>
      <c r="J94" s="395" t="s">
        <v>40</v>
      </c>
      <c r="K94" s="364" t="s">
        <v>109</v>
      </c>
      <c r="L94" s="369"/>
      <c r="M94" s="365"/>
      <c r="N94" s="382" t="s">
        <v>23</v>
      </c>
      <c r="O94" s="383"/>
      <c r="P94" s="384"/>
    </row>
    <row r="95" spans="2:16" ht="15" thickBot="1">
      <c r="B95" s="243" t="s">
        <v>437</v>
      </c>
      <c r="C95" s="254">
        <f>'DMI SR Data'!C97</f>
        <v>26039775.496959068</v>
      </c>
      <c r="D95" s="240">
        <f>'DMI SR Data'!D97</f>
        <v>2056877.181002304</v>
      </c>
      <c r="E95" s="264">
        <f>'DMI SR Data'!E97</f>
        <v>8.5764328977444015E-2</v>
      </c>
      <c r="F95" s="240">
        <f>'DMI SR Data'!F97</f>
        <v>69985785.438209802</v>
      </c>
      <c r="G95" s="240">
        <f>'DMI SR Data'!G97</f>
        <v>6654957.3760584146</v>
      </c>
      <c r="H95" s="265">
        <f>'DMI SR Data'!H97</f>
        <v>0.10508243109544368</v>
      </c>
      <c r="I95" s="34"/>
      <c r="J95" s="396"/>
      <c r="K95" s="35" t="s">
        <v>20</v>
      </c>
      <c r="L95" s="35" t="s">
        <v>26</v>
      </c>
      <c r="M95" s="35" t="s">
        <v>27</v>
      </c>
      <c r="N95" s="35" t="s">
        <v>20</v>
      </c>
      <c r="O95" s="35" t="s">
        <v>26</v>
      </c>
      <c r="P95" s="35" t="s">
        <v>27</v>
      </c>
    </row>
    <row r="96" spans="2:16" ht="15" thickBot="1">
      <c r="B96" s="243" t="s">
        <v>438</v>
      </c>
      <c r="C96" s="254">
        <f>'DMI SR Data'!C98</f>
        <v>11271097.400532871</v>
      </c>
      <c r="D96" s="240">
        <f>'DMI SR Data'!D98</f>
        <v>962553.61037620716</v>
      </c>
      <c r="E96" s="264">
        <f>'DMI SR Data'!E98</f>
        <v>9.3374353349046479E-2</v>
      </c>
      <c r="F96" s="240">
        <f>'DMI SR Data'!F98</f>
        <v>29735282.655567266</v>
      </c>
      <c r="G96" s="240">
        <f>'DMI SR Data'!G98</f>
        <v>3024834.0396927893</v>
      </c>
      <c r="H96" s="265">
        <f>'DMI SR Data'!H98</f>
        <v>0.11324534766125488</v>
      </c>
      <c r="I96" s="34"/>
      <c r="J96" s="269" t="s">
        <v>455</v>
      </c>
      <c r="K96" s="270">
        <f>'DMI SR Data'!C110</f>
        <v>445532109.40284669</v>
      </c>
      <c r="L96" s="270">
        <f>'DMI SR Data'!D110</f>
        <v>28023829.434860647</v>
      </c>
      <c r="M96" s="271">
        <f>'DMI SR Data'!E110</f>
        <v>6.7121613580955752E-2</v>
      </c>
      <c r="N96" s="270">
        <f>'DMI SR Data'!F110</f>
        <v>1274509829.996464</v>
      </c>
      <c r="O96" s="270">
        <f>'DMI SR Data'!G110</f>
        <v>95425329.670092583</v>
      </c>
      <c r="P96" s="272">
        <f>'DMI SR Data'!H110</f>
        <v>8.0931714091465698E-2</v>
      </c>
    </row>
    <row r="97" spans="2:16" ht="15" thickBot="1">
      <c r="B97" s="244" t="s">
        <v>245</v>
      </c>
      <c r="C97" s="254">
        <f>'DMI SR Data'!C99</f>
        <v>11112829.701921595</v>
      </c>
      <c r="D97" s="240">
        <f>'DMI SR Data'!D99</f>
        <v>681492.13519915938</v>
      </c>
      <c r="E97" s="264">
        <f>'DMI SR Data'!E99</f>
        <v>6.53312320534256E-2</v>
      </c>
      <c r="F97" s="240">
        <f>'DMI SR Data'!F99</f>
        <v>28949454.898600653</v>
      </c>
      <c r="G97" s="240">
        <f>'DMI SR Data'!G99</f>
        <v>2408846.8096115887</v>
      </c>
      <c r="H97" s="265">
        <f>'DMI SR Data'!H99</f>
        <v>9.0760799508996556E-2</v>
      </c>
      <c r="I97" s="34"/>
      <c r="J97" s="269" t="s">
        <v>456</v>
      </c>
      <c r="K97" s="270">
        <f>'DMI SR Data'!C117</f>
        <v>22843742.888934612</v>
      </c>
      <c r="L97" s="270">
        <f>'DMI SR Data'!D117</f>
        <v>1856869.3727783002</v>
      </c>
      <c r="M97" s="271">
        <f>'DMI SR Data'!E117</f>
        <v>8.8477655871362998E-2</v>
      </c>
      <c r="N97" s="270">
        <f>'DMI SR Data'!F117</f>
        <v>67400370.317200169</v>
      </c>
      <c r="O97" s="270">
        <f>'DMI SR Data'!G117</f>
        <v>5929617.168220751</v>
      </c>
      <c r="P97" s="272">
        <f>'DMI SR Data'!H117</f>
        <v>9.6462412846152007E-2</v>
      </c>
    </row>
    <row r="98" spans="2:16" ht="15" thickBot="1">
      <c r="B98" s="245" t="s">
        <v>439</v>
      </c>
      <c r="C98" s="266">
        <f>'DMI SR Data'!C100</f>
        <v>10871609.113265172</v>
      </c>
      <c r="D98" s="89">
        <f>'DMI SR Data'!D100</f>
        <v>793603.75927698053</v>
      </c>
      <c r="E98" s="206">
        <f>'DMI SR Data'!E100</f>
        <v>7.8746114077318477E-2</v>
      </c>
      <c r="F98" s="89">
        <f>'DMI SR Data'!F100</f>
        <v>29812509.133016683</v>
      </c>
      <c r="G98" s="89">
        <f>'DMI SR Data'!G100</f>
        <v>2459969.4079209566</v>
      </c>
      <c r="H98" s="267">
        <f>'DMI SR Data'!H100</f>
        <v>8.9935685411470415E-2</v>
      </c>
      <c r="I98" s="34"/>
      <c r="J98" s="269" t="s">
        <v>457</v>
      </c>
      <c r="K98" s="270">
        <f>'DMI SR Data'!C119</f>
        <v>80205106.166032553</v>
      </c>
      <c r="L98" s="270">
        <f>'DMI SR Data'!D119</f>
        <v>6800539.1758350283</v>
      </c>
      <c r="M98" s="271">
        <f>'DMI SR Data'!E119</f>
        <v>9.2644633088608444E-2</v>
      </c>
      <c r="N98" s="270">
        <f>'DMI SR Data'!F119</f>
        <v>211448660.79111362</v>
      </c>
      <c r="O98" s="270">
        <f>'DMI SR Data'!G119</f>
        <v>22263227.047148168</v>
      </c>
      <c r="P98" s="272">
        <f>'DMI SR Data'!H119</f>
        <v>0.11767939320993476</v>
      </c>
    </row>
    <row r="99" spans="2:16" ht="15" thickBot="1">
      <c r="B99" s="242"/>
      <c r="C99" s="65"/>
      <c r="D99" s="65"/>
      <c r="E99" s="246"/>
      <c r="F99" s="65"/>
      <c r="G99" s="65"/>
      <c r="H99" s="246"/>
      <c r="I99" s="34"/>
      <c r="J99" s="269" t="s">
        <v>458</v>
      </c>
      <c r="K99" s="270">
        <f>'DMI SR Data'!C121</f>
        <v>56978175.974069893</v>
      </c>
      <c r="L99" s="270">
        <f>'DMI SR Data'!D121</f>
        <v>3465623.5018432066</v>
      </c>
      <c r="M99" s="271">
        <f>'DMI SR Data'!E121</f>
        <v>6.4762814362889609E-2</v>
      </c>
      <c r="N99" s="270">
        <f>'DMI SR Data'!F121</f>
        <v>160267811.47062966</v>
      </c>
      <c r="O99" s="270">
        <f>'DMI SR Data'!G121</f>
        <v>12337377.068338215</v>
      </c>
      <c r="P99" s="272">
        <f>'DMI SR Data'!H121</f>
        <v>8.3399856954297621E-2</v>
      </c>
    </row>
    <row r="100" spans="2:16" ht="15" thickBot="1">
      <c r="B100" s="242"/>
      <c r="C100" s="65"/>
      <c r="D100" s="65"/>
      <c r="E100" s="246"/>
      <c r="F100" s="65"/>
      <c r="G100" s="65"/>
      <c r="H100" s="246"/>
      <c r="I100" s="34"/>
      <c r="J100" s="269" t="s">
        <v>459</v>
      </c>
      <c r="K100" s="270">
        <f>'DMI SR Data'!C123</f>
        <v>127087548.70424384</v>
      </c>
      <c r="L100" s="270">
        <f>'DMI SR Data'!D123</f>
        <v>8887627.7929970473</v>
      </c>
      <c r="M100" s="271">
        <f>'DMI SR Data'!E123</f>
        <v>7.5191486800321408E-2</v>
      </c>
      <c r="N100" s="270">
        <f>'DMI SR Data'!F123</f>
        <v>348717091.56281304</v>
      </c>
      <c r="O100" s="270">
        <f>'DMI SR Data'!G123</f>
        <v>29820146.677511454</v>
      </c>
      <c r="P100" s="272">
        <f>'DMI SR Data'!H123</f>
        <v>9.3510292763190117E-2</v>
      </c>
    </row>
    <row r="101" spans="2:16" ht="15" thickBot="1">
      <c r="B101" s="242"/>
      <c r="C101" s="65"/>
      <c r="D101" s="65"/>
      <c r="E101" s="246"/>
      <c r="F101" s="65"/>
      <c r="G101" s="65"/>
      <c r="H101" s="246"/>
      <c r="I101" s="34"/>
      <c r="J101" s="269" t="s">
        <v>460</v>
      </c>
      <c r="K101" s="270">
        <f>'DMI SR Data'!C125</f>
        <v>104179311.75948633</v>
      </c>
      <c r="L101" s="270">
        <f>'DMI SR Data'!D125</f>
        <v>6284567.009484157</v>
      </c>
      <c r="M101" s="271">
        <f>'DMI SR Data'!E125</f>
        <v>6.4197184696005022E-2</v>
      </c>
      <c r="N101" s="270">
        <f>'DMI SR Data'!F125</f>
        <v>298864865.93512911</v>
      </c>
      <c r="O101" s="270">
        <f>'DMI SR Data'!G125</f>
        <v>22073515.226988435</v>
      </c>
      <c r="P101" s="272">
        <f>'DMI SR Data'!H125</f>
        <v>7.9747850395309461E-2</v>
      </c>
    </row>
    <row r="102" spans="2:16" ht="15" thickBot="1">
      <c r="B102" s="242"/>
      <c r="C102" s="65"/>
      <c r="D102" s="65"/>
      <c r="E102" s="246"/>
      <c r="F102" s="65"/>
      <c r="G102" s="65"/>
      <c r="H102" s="246"/>
      <c r="I102" s="34"/>
      <c r="J102" s="269" t="s">
        <v>461</v>
      </c>
      <c r="K102" s="270">
        <f>'DMI SR Data'!C127</f>
        <v>75533519.493902147</v>
      </c>
      <c r="L102" s="270">
        <f>'DMI SR Data'!D127</f>
        <v>5750828.378881216</v>
      </c>
      <c r="M102" s="271">
        <f>'DMI SR Data'!E127</f>
        <v>8.2410527410046147E-2</v>
      </c>
      <c r="N102" s="270">
        <f>'DMI SR Data'!F127</f>
        <v>200237272.59197479</v>
      </c>
      <c r="O102" s="270">
        <f>'DMI SR Data'!G127</f>
        <v>18116780.109782785</v>
      </c>
      <c r="P102" s="272">
        <f>'DMI SR Data'!H127</f>
        <v>9.9476889518922584E-2</v>
      </c>
    </row>
    <row r="103" spans="2:16">
      <c r="B103" s="242"/>
      <c r="C103" s="65"/>
      <c r="D103" s="65"/>
      <c r="E103" s="246"/>
      <c r="F103" s="65"/>
      <c r="G103" s="65"/>
      <c r="H103" s="246"/>
      <c r="I103" s="34"/>
      <c r="J103" s="247"/>
      <c r="K103" s="248"/>
      <c r="L103" s="248"/>
      <c r="M103" s="249"/>
      <c r="N103" s="248"/>
      <c r="O103" s="248"/>
      <c r="P103" s="249"/>
    </row>
    <row r="104" spans="2:16">
      <c r="B104" s="242"/>
      <c r="C104" s="65"/>
      <c r="D104" s="65"/>
      <c r="E104" s="246"/>
      <c r="F104" s="65"/>
      <c r="G104" s="65"/>
      <c r="H104" s="246"/>
      <c r="I104" s="34"/>
      <c r="J104" s="247"/>
      <c r="K104" s="248"/>
      <c r="L104" s="248"/>
      <c r="M104" s="249"/>
      <c r="N104" s="248"/>
      <c r="O104" s="248"/>
      <c r="P104" s="249"/>
    </row>
    <row r="105" spans="2:16">
      <c r="B105" s="242"/>
      <c r="C105" s="65"/>
      <c r="D105" s="65"/>
      <c r="E105" s="246"/>
      <c r="F105" s="65"/>
      <c r="G105" s="65"/>
      <c r="H105" s="246"/>
      <c r="I105" s="34"/>
    </row>
    <row r="106" spans="2:16" ht="16" thickBot="1">
      <c r="B106" s="242"/>
      <c r="C106" s="34"/>
      <c r="D106" s="38"/>
      <c r="E106" s="34"/>
      <c r="F106" s="34"/>
      <c r="G106" s="38"/>
      <c r="H106" s="34"/>
      <c r="I106" s="34"/>
      <c r="J106" s="230"/>
      <c r="K106" s="230"/>
      <c r="L106" s="230"/>
      <c r="M106" s="230"/>
      <c r="N106" s="230"/>
      <c r="O106" s="230"/>
      <c r="P106" s="230"/>
    </row>
    <row r="107" spans="2:16" ht="15" thickBot="1">
      <c r="I107" s="34"/>
      <c r="J107" s="395" t="s">
        <v>440</v>
      </c>
      <c r="K107" s="364" t="s">
        <v>109</v>
      </c>
      <c r="L107" s="369"/>
      <c r="M107" s="365"/>
      <c r="N107" s="382" t="s">
        <v>23</v>
      </c>
      <c r="O107" s="383"/>
      <c r="P107" s="384"/>
    </row>
    <row r="108" spans="2:16" ht="16" thickBot="1">
      <c r="B108" s="230" t="str">
        <f>'HOME PAGE'!H7</f>
        <v>YTD Ending 01-26-2025</v>
      </c>
      <c r="C108" s="230"/>
      <c r="D108" s="230"/>
      <c r="E108" s="230"/>
      <c r="F108" s="230"/>
      <c r="G108" s="230"/>
      <c r="H108" s="230"/>
      <c r="I108" s="34"/>
      <c r="J108" s="396"/>
      <c r="K108" s="35" t="s">
        <v>20</v>
      </c>
      <c r="L108" s="35" t="s">
        <v>26</v>
      </c>
      <c r="M108" s="35" t="s">
        <v>27</v>
      </c>
      <c r="N108" s="35" t="s">
        <v>20</v>
      </c>
      <c r="O108" s="35" t="s">
        <v>26</v>
      </c>
      <c r="P108" s="35" t="s">
        <v>27</v>
      </c>
    </row>
    <row r="109" spans="2:16" ht="15" thickBot="1">
      <c r="B109" s="398" t="s">
        <v>37</v>
      </c>
      <c r="C109" s="364" t="s">
        <v>109</v>
      </c>
      <c r="D109" s="369"/>
      <c r="E109" s="365"/>
      <c r="F109" s="381" t="s">
        <v>23</v>
      </c>
      <c r="G109" s="381"/>
      <c r="H109" s="381"/>
      <c r="I109" s="34"/>
      <c r="J109" s="269" t="s">
        <v>440</v>
      </c>
      <c r="K109" s="270">
        <f>'DMI SR Data'!C201</f>
        <v>657670109.12274063</v>
      </c>
      <c r="L109" s="270">
        <f>'DMI SR Data'!D201</f>
        <v>41675500.087848783</v>
      </c>
      <c r="M109" s="271">
        <f>'DMI SR Data'!E201</f>
        <v>6.7655624702858644E-2</v>
      </c>
      <c r="N109" s="270">
        <f>'DMI SR Data'!F201</f>
        <v>1957123077.2315598</v>
      </c>
      <c r="O109" s="270">
        <f>'DMI SR Data'!G201</f>
        <v>147075309.65582275</v>
      </c>
      <c r="P109" s="272">
        <f>'DMI SR Data'!H201</f>
        <v>8.1254932765009891E-2</v>
      </c>
    </row>
    <row r="110" spans="2:16" ht="15" thickBot="1">
      <c r="B110" s="398"/>
      <c r="C110" s="35" t="s">
        <v>20</v>
      </c>
      <c r="D110" s="35" t="s">
        <v>26</v>
      </c>
      <c r="E110" s="35" t="s">
        <v>27</v>
      </c>
      <c r="F110" s="35" t="s">
        <v>20</v>
      </c>
      <c r="G110" s="35" t="s">
        <v>26</v>
      </c>
      <c r="H110" s="35" t="s">
        <v>27</v>
      </c>
      <c r="I110" s="34"/>
      <c r="J110" s="87" t="s">
        <v>406</v>
      </c>
      <c r="K110" s="254">
        <f>'DMI SR Data'!C202</f>
        <v>169746545.77918431</v>
      </c>
      <c r="L110" s="255">
        <f>'DMI SR Data'!D202</f>
        <v>10782568.910462826</v>
      </c>
      <c r="M110" s="256">
        <f>'DMI SR Data'!E202</f>
        <v>6.7830266472054132E-2</v>
      </c>
      <c r="N110" s="255">
        <f>'DMI SR Data'!F202</f>
        <v>484227268.20038283</v>
      </c>
      <c r="O110" s="255">
        <f>'DMI SR Data'!G202</f>
        <v>38247005.568832934</v>
      </c>
      <c r="P110" s="257">
        <f>'DMI SR Data'!H202</f>
        <v>8.5759413080643429E-2</v>
      </c>
    </row>
    <row r="111" spans="2:16" ht="15" thickBot="1">
      <c r="B111" s="269" t="s">
        <v>441</v>
      </c>
      <c r="C111" s="270">
        <f>'DMI SR Data'!C207</f>
        <v>159631955.76956254</v>
      </c>
      <c r="D111" s="270">
        <f>'DMI SR Data'!D207</f>
        <v>12508206.180820316</v>
      </c>
      <c r="E111" s="271">
        <f>'DMI SR Data'!E207</f>
        <v>8.5018266702587039E-2</v>
      </c>
      <c r="F111" s="270">
        <f>'DMI SR Data'!F207</f>
        <v>429880291.06601316</v>
      </c>
      <c r="G111" s="270">
        <f>'DMI SR Data'!G207</f>
        <v>38162029.879600346</v>
      </c>
      <c r="H111" s="271">
        <f>'DMI SR Data'!H207</f>
        <v>9.7422136420236005E-2</v>
      </c>
      <c r="I111" s="34"/>
      <c r="J111" s="87" t="s">
        <v>408</v>
      </c>
      <c r="K111" s="254">
        <f>'DMI SR Data'!C203</f>
        <v>134700484.1904971</v>
      </c>
      <c r="L111" s="255">
        <f>'DMI SR Data'!D203</f>
        <v>8701123.0854977071</v>
      </c>
      <c r="M111" s="256">
        <f>'DMI SR Data'!E203</f>
        <v>6.9056882584085294E-2</v>
      </c>
      <c r="N111" s="255">
        <f>'DMI SR Data'!F203</f>
        <v>400704539.10775113</v>
      </c>
      <c r="O111" s="255">
        <f>'DMI SR Data'!G203</f>
        <v>28257809.952805996</v>
      </c>
      <c r="P111" s="257">
        <f>'DMI SR Data'!H203</f>
        <v>7.5870742688279036E-2</v>
      </c>
    </row>
    <row r="112" spans="2:16">
      <c r="B112" s="87" t="s">
        <v>405</v>
      </c>
      <c r="C112" s="82">
        <f>'DMI SR Data'!C208</f>
        <v>142692197.36130464</v>
      </c>
      <c r="D112" s="82">
        <f>'DMI SR Data'!D208</f>
        <v>11488757.55080913</v>
      </c>
      <c r="E112" s="205">
        <f>'DMI SR Data'!E208</f>
        <v>8.7564453854281465E-2</v>
      </c>
      <c r="F112" s="82">
        <f>'DMI SR Data'!F208</f>
        <v>385136069.26099622</v>
      </c>
      <c r="G112" s="82">
        <f>'DMI SR Data'!G208</f>
        <v>34697018.615573108</v>
      </c>
      <c r="H112" s="205">
        <f>'DMI SR Data'!H208</f>
        <v>9.90101375736228E-2</v>
      </c>
      <c r="I112" s="34"/>
      <c r="J112" s="87" t="s">
        <v>409</v>
      </c>
      <c r="K112" s="254">
        <f>'DMI SR Data'!C204</f>
        <v>220401481.06929713</v>
      </c>
      <c r="L112" s="255">
        <f>'DMI SR Data'!D204</f>
        <v>13789106.044992626</v>
      </c>
      <c r="M112" s="256">
        <f>'DMI SR Data'!E204</f>
        <v>6.6739013301456734E-2</v>
      </c>
      <c r="N112" s="255">
        <f>'DMI SR Data'!F204</f>
        <v>681344271.58884835</v>
      </c>
      <c r="O112" s="255">
        <f>'DMI SR Data'!G204</f>
        <v>51918686.103689671</v>
      </c>
      <c r="P112" s="257">
        <f>'DMI SR Data'!H204</f>
        <v>8.2485820883291483E-2</v>
      </c>
    </row>
    <row r="113" spans="2:16" ht="15" thickBot="1">
      <c r="B113" s="88" t="s">
        <v>407</v>
      </c>
      <c r="C113" s="89">
        <f>'DMI SR Data'!C209</f>
        <v>16939758.408259731</v>
      </c>
      <c r="D113" s="89">
        <f>'DMI SR Data'!D209</f>
        <v>1019448.6300110351</v>
      </c>
      <c r="E113" s="206">
        <f>'DMI SR Data'!E209</f>
        <v>6.4034471955053809E-2</v>
      </c>
      <c r="F113" s="89">
        <f>'DMI SR Data'!F209</f>
        <v>44744221.805016682</v>
      </c>
      <c r="G113" s="89">
        <f>'DMI SR Data'!G209</f>
        <v>3465011.2640270516</v>
      </c>
      <c r="H113" s="206">
        <f>'DMI SR Data'!H209</f>
        <v>8.3940831682969036E-2</v>
      </c>
      <c r="I113" s="34"/>
      <c r="J113" s="87" t="s">
        <v>410</v>
      </c>
      <c r="K113" s="254">
        <f>'DMI SR Data'!C205</f>
        <v>13572552.799629167</v>
      </c>
      <c r="L113" s="255">
        <f>'DMI SR Data'!D205</f>
        <v>931665.37603496015</v>
      </c>
      <c r="M113" s="256">
        <f>'DMI SR Data'!E205</f>
        <v>7.3702529325275642E-2</v>
      </c>
      <c r="N113" s="255">
        <f>'DMI SR Data'!F205</f>
        <v>39278582.665728711</v>
      </c>
      <c r="O113" s="255">
        <f>'DMI SR Data'!G205</f>
        <v>3313789.7256399766</v>
      </c>
      <c r="P113" s="257">
        <f>'DMI SR Data'!H205</f>
        <v>9.2139824943805182E-2</v>
      </c>
    </row>
    <row r="114" spans="2:16" ht="15" thickBot="1">
      <c r="B114" s="34"/>
      <c r="C114" s="34"/>
      <c r="D114" s="38"/>
      <c r="E114" s="34"/>
      <c r="F114" s="34"/>
      <c r="G114" s="38"/>
      <c r="H114" s="34"/>
      <c r="I114" s="34"/>
      <c r="J114" s="88" t="s">
        <v>254</v>
      </c>
      <c r="K114" s="260">
        <f>'DMI SR Data'!C206</f>
        <v>119249045.28414735</v>
      </c>
      <c r="L114" s="261">
        <f>'DMI SR Data'!D206</f>
        <v>7471036.670841679</v>
      </c>
      <c r="M114" s="262">
        <f>'DMI SR Data'!E206</f>
        <v>6.683816220673261E-2</v>
      </c>
      <c r="N114" s="261">
        <f>'DMI SR Data'!F206</f>
        <v>351568415.66884857</v>
      </c>
      <c r="O114" s="261">
        <f>'DMI SR Data'!G206</f>
        <v>25338018.304853559</v>
      </c>
      <c r="P114" s="263">
        <f>'DMI SR Data'!H206</f>
        <v>7.7669090647559724E-2</v>
      </c>
    </row>
    <row r="115" spans="2:16" ht="15" thickBot="1">
      <c r="B115" s="395" t="s">
        <v>38</v>
      </c>
      <c r="C115" s="364" t="s">
        <v>109</v>
      </c>
      <c r="D115" s="369"/>
      <c r="E115" s="365"/>
      <c r="F115" s="381" t="s">
        <v>23</v>
      </c>
      <c r="G115" s="381"/>
      <c r="H115" s="381"/>
      <c r="I115" s="34"/>
    </row>
    <row r="116" spans="2:16" ht="15" thickBot="1">
      <c r="B116" s="396"/>
      <c r="C116" s="35" t="s">
        <v>20</v>
      </c>
      <c r="D116" s="35" t="s">
        <v>26</v>
      </c>
      <c r="E116" s="35" t="s">
        <v>27</v>
      </c>
      <c r="F116" s="35" t="s">
        <v>20</v>
      </c>
      <c r="G116" s="35" t="s">
        <v>26</v>
      </c>
      <c r="H116" s="35" t="s">
        <v>27</v>
      </c>
      <c r="I116" s="34"/>
      <c r="J116" s="395" t="s">
        <v>443</v>
      </c>
      <c r="K116" s="364" t="s">
        <v>109</v>
      </c>
      <c r="L116" s="369"/>
      <c r="M116" s="365"/>
      <c r="N116" s="382" t="s">
        <v>23</v>
      </c>
      <c r="O116" s="383"/>
      <c r="P116" s="384"/>
    </row>
    <row r="117" spans="2:16" ht="15" thickBot="1">
      <c r="B117" s="269" t="s">
        <v>442</v>
      </c>
      <c r="C117" s="270">
        <f>'DMI SR Data'!C151</f>
        <v>504923036.98208839</v>
      </c>
      <c r="D117" s="270">
        <f>'DMI SR Data'!D151</f>
        <v>36600785.410700142</v>
      </c>
      <c r="E117" s="271">
        <f>'DMI SR Data'!E151</f>
        <v>7.8152992491583403E-2</v>
      </c>
      <c r="F117" s="270">
        <f>'DMI SR Data'!F151</f>
        <v>1399288221.3878455</v>
      </c>
      <c r="G117" s="270">
        <f>'DMI SR Data'!G151</f>
        <v>119104479.75096703</v>
      </c>
      <c r="H117" s="272">
        <f>'DMI SR Data'!H151</f>
        <v>9.3037019513055777E-2</v>
      </c>
      <c r="I117" s="34"/>
      <c r="J117" s="396"/>
      <c r="K117" s="35" t="s">
        <v>20</v>
      </c>
      <c r="L117" s="35" t="s">
        <v>26</v>
      </c>
      <c r="M117" s="35" t="s">
        <v>27</v>
      </c>
      <c r="N117" s="35" t="s">
        <v>20</v>
      </c>
      <c r="O117" s="35" t="s">
        <v>26</v>
      </c>
      <c r="P117" s="35" t="s">
        <v>27</v>
      </c>
    </row>
    <row r="118" spans="2:16" ht="15" thickBot="1">
      <c r="B118" s="276" t="s">
        <v>411</v>
      </c>
      <c r="C118" s="278">
        <f>'DMI SR Data'!C152</f>
        <v>34889330.019230403</v>
      </c>
      <c r="D118" s="279">
        <f>'DMI SR Data'!D152</f>
        <v>1845386.4671854489</v>
      </c>
      <c r="E118" s="280">
        <f>'DMI SR Data'!E152</f>
        <v>5.5846435649513915E-2</v>
      </c>
      <c r="F118" s="279">
        <f>'DMI SR Data'!F152</f>
        <v>95388916.105893552</v>
      </c>
      <c r="G118" s="279">
        <f>'DMI SR Data'!G152</f>
        <v>5882581.6401502788</v>
      </c>
      <c r="H118" s="281">
        <f>'DMI SR Data'!H152</f>
        <v>6.5722517576694159E-2</v>
      </c>
      <c r="I118" s="34"/>
      <c r="J118" s="269" t="s">
        <v>445</v>
      </c>
      <c r="K118" s="270">
        <f>'DMI SR Data'!C198</f>
        <v>69339697.266183123</v>
      </c>
      <c r="L118" s="270">
        <f>'DMI SR Data'!D198</f>
        <v>5791222.4090593159</v>
      </c>
      <c r="M118" s="271">
        <f>'DMI SR Data'!E198</f>
        <v>9.1130785153848856E-2</v>
      </c>
      <c r="N118" s="270">
        <f>'DMI SR Data'!F198</f>
        <v>185378094.07461926</v>
      </c>
      <c r="O118" s="270">
        <f>'DMI SR Data'!G198</f>
        <v>19178485.560361177</v>
      </c>
      <c r="P118" s="272">
        <f>'DMI SR Data'!H198</f>
        <v>0.11539428842105771</v>
      </c>
    </row>
    <row r="119" spans="2:16">
      <c r="B119" s="87" t="s">
        <v>412</v>
      </c>
      <c r="C119" s="254">
        <f>'DMI SR Data'!C153</f>
        <v>34864304.008631326</v>
      </c>
      <c r="D119" s="240">
        <f>'DMI SR Data'!D153</f>
        <v>2243864.6869368926</v>
      </c>
      <c r="E119" s="264">
        <f>'DMI SR Data'!E153</f>
        <v>6.8787077476439626E-2</v>
      </c>
      <c r="F119" s="240">
        <f>'DMI SR Data'!F153</f>
        <v>89062249.496015504</v>
      </c>
      <c r="G119" s="240">
        <f>'DMI SR Data'!G153</f>
        <v>7311431.4794165939</v>
      </c>
      <c r="H119" s="265">
        <f>'DMI SR Data'!H153</f>
        <v>8.9435575775303686E-2</v>
      </c>
      <c r="I119" s="34"/>
      <c r="J119" s="87" t="s">
        <v>414</v>
      </c>
      <c r="K119" s="254">
        <f>'DMI SR Data'!C199</f>
        <v>23141269.470642041</v>
      </c>
      <c r="L119" s="240">
        <f>'DMI SR Data'!D199</f>
        <v>2171137.3700392731</v>
      </c>
      <c r="M119" s="264">
        <f>'DMI SR Data'!E199</f>
        <v>0.10353474931027572</v>
      </c>
      <c r="N119" s="240">
        <f>'DMI SR Data'!F199</f>
        <v>63249203.112046644</v>
      </c>
      <c r="O119" s="240">
        <f>'DMI SR Data'!G199</f>
        <v>7082332.55067157</v>
      </c>
      <c r="P119" s="265">
        <f>'DMI SR Data'!H199</f>
        <v>0.12609448381021179</v>
      </c>
    </row>
    <row r="120" spans="2:16" ht="15" thickBot="1">
      <c r="B120" s="87" t="s">
        <v>444</v>
      </c>
      <c r="C120" s="254">
        <f>'DMI SR Data'!C154</f>
        <v>303545245.85263646</v>
      </c>
      <c r="D120" s="240">
        <f>'DMI SR Data'!D154</f>
        <v>22608587.187731504</v>
      </c>
      <c r="E120" s="264">
        <f>'DMI SR Data'!E154</f>
        <v>8.047574601041485E-2</v>
      </c>
      <c r="F120" s="240">
        <f>'DMI SR Data'!F154</f>
        <v>841985978.73514175</v>
      </c>
      <c r="G120" s="240">
        <f>'DMI SR Data'!G154</f>
        <v>74250462.721179843</v>
      </c>
      <c r="H120" s="265">
        <f>'DMI SR Data'!H154</f>
        <v>9.6713596248202666E-2</v>
      </c>
      <c r="I120" s="34"/>
      <c r="J120" s="217" t="s">
        <v>415</v>
      </c>
      <c r="K120" s="266">
        <f>'DMI SR Data'!C200</f>
        <v>46198427.795541041</v>
      </c>
      <c r="L120" s="89">
        <f>'DMI SR Data'!D200</f>
        <v>3620085.0390200466</v>
      </c>
      <c r="M120" s="206">
        <f>'DMI SR Data'!E200</f>
        <v>8.5021745907797694E-2</v>
      </c>
      <c r="N120" s="89">
        <f>'DMI SR Data'!F200</f>
        <v>122128890.96257272</v>
      </c>
      <c r="O120" s="89">
        <f>'DMI SR Data'!G200</f>
        <v>12096153.009689704</v>
      </c>
      <c r="P120" s="267">
        <f>'DMI SR Data'!H200</f>
        <v>0.10993230955381099</v>
      </c>
    </row>
    <row r="121" spans="2:16" ht="15" thickBot="1">
      <c r="B121" s="87" t="s">
        <v>413</v>
      </c>
      <c r="C121" s="254">
        <f>'DMI SR Data'!C155</f>
        <v>86941629.671264589</v>
      </c>
      <c r="D121" s="240">
        <f>'DMI SR Data'!D155</f>
        <v>6530054.1462374032</v>
      </c>
      <c r="E121" s="264">
        <f>'DMI SR Data'!E155</f>
        <v>8.1207887093382447E-2</v>
      </c>
      <c r="F121" s="240">
        <f>'DMI SR Data'!F155</f>
        <v>252338572.41723984</v>
      </c>
      <c r="G121" s="240">
        <f>'DMI SR Data'!G155</f>
        <v>20684742.467172831</v>
      </c>
      <c r="H121" s="265">
        <f>'DMI SR Data'!H155</f>
        <v>8.9291605805228547E-2</v>
      </c>
      <c r="I121" s="34"/>
    </row>
    <row r="122" spans="2:16" ht="15" thickBot="1">
      <c r="B122" s="241" t="s">
        <v>446</v>
      </c>
      <c r="C122" s="254">
        <f>'DMI SR Data'!C156</f>
        <v>14613959.335543036</v>
      </c>
      <c r="D122" s="255">
        <f>'DMI SR Data'!D156</f>
        <v>1330592.9466052055</v>
      </c>
      <c r="E122" s="256">
        <f>'DMI SR Data'!E156</f>
        <v>0.10016985963086146</v>
      </c>
      <c r="F122" s="255">
        <f>'DMI SR Data'!F156</f>
        <v>39723136.353357077</v>
      </c>
      <c r="G122" s="255">
        <f>'DMI SR Data'!G156</f>
        <v>4388779.8202302456</v>
      </c>
      <c r="H122" s="257">
        <f>'DMI SR Data'!H156</f>
        <v>0.12420715277822185</v>
      </c>
      <c r="I122" s="34"/>
      <c r="J122" s="395" t="s">
        <v>447</v>
      </c>
      <c r="K122" s="364" t="s">
        <v>109</v>
      </c>
      <c r="L122" s="369"/>
      <c r="M122" s="365"/>
      <c r="N122" s="382" t="s">
        <v>23</v>
      </c>
      <c r="O122" s="383"/>
      <c r="P122" s="384"/>
    </row>
    <row r="123" spans="2:16" ht="15" thickBot="1">
      <c r="B123" s="241" t="s">
        <v>416</v>
      </c>
      <c r="C123" s="254">
        <f>'DMI SR Data'!C157</f>
        <v>7419941.3562012147</v>
      </c>
      <c r="D123" s="255">
        <f>'DMI SR Data'!D157</f>
        <v>563696.37555470504</v>
      </c>
      <c r="E123" s="256">
        <f>'DMI SR Data'!E157</f>
        <v>8.22164868883596E-2</v>
      </c>
      <c r="F123" s="255">
        <f>'DMI SR Data'!F157</f>
        <v>20798979.403634563</v>
      </c>
      <c r="G123" s="255">
        <f>'DMI SR Data'!G157</f>
        <v>1934262.7298146822</v>
      </c>
      <c r="H123" s="257">
        <f>'DMI SR Data'!H157</f>
        <v>0.1025333570208885</v>
      </c>
      <c r="I123" s="34"/>
      <c r="J123" s="396"/>
      <c r="K123" s="35" t="s">
        <v>20</v>
      </c>
      <c r="L123" s="35" t="s">
        <v>26</v>
      </c>
      <c r="M123" s="35" t="s">
        <v>27</v>
      </c>
      <c r="N123" s="35" t="s">
        <v>20</v>
      </c>
      <c r="O123" s="35" t="s">
        <v>26</v>
      </c>
      <c r="P123" s="35" t="s">
        <v>27</v>
      </c>
    </row>
    <row r="124" spans="2:16" ht="15" thickBot="1">
      <c r="B124" s="277" t="s">
        <v>417</v>
      </c>
      <c r="C124" s="260">
        <f>'DMI SR Data'!C159</f>
        <v>461174240.65279454</v>
      </c>
      <c r="D124" s="261">
        <f>'DMI SR Data'!D159</f>
        <v>32100090.636070848</v>
      </c>
      <c r="E124" s="262">
        <f>'DMI SR Data'!E159</f>
        <v>7.4812455224393518E-2</v>
      </c>
      <c r="F124" s="261">
        <f>'DMI SR Data'!F159</f>
        <v>1237273270.465312</v>
      </c>
      <c r="G124" s="261">
        <f>'DMI SR Data'!G159</f>
        <v>101080085.88722372</v>
      </c>
      <c r="H124" s="263">
        <f>'DMI SR Data'!H159</f>
        <v>8.8963819937679517E-2</v>
      </c>
      <c r="I124" s="34"/>
      <c r="J124" s="269" t="s">
        <v>448</v>
      </c>
      <c r="K124" s="270">
        <f>'DMI SR Data'!C173</f>
        <v>227666538.25104895</v>
      </c>
      <c r="L124" s="270">
        <f>'DMI SR Data'!D173</f>
        <v>13426014.751981705</v>
      </c>
      <c r="M124" s="271">
        <f>'DMI SR Data'!E173</f>
        <v>6.2667951574717648E-2</v>
      </c>
      <c r="N124" s="270">
        <f>'DMI SR Data'!F173</f>
        <v>702642557.07621515</v>
      </c>
      <c r="O124" s="270">
        <f>'DMI SR Data'!G173</f>
        <v>41795877.818765759</v>
      </c>
      <c r="P124" s="271">
        <f>'DMI SR Data'!H173</f>
        <v>6.3245952700752131E-2</v>
      </c>
    </row>
    <row r="125" spans="2:16" ht="15" thickBot="1">
      <c r="B125" s="200"/>
      <c r="C125" s="34"/>
      <c r="D125" s="38"/>
      <c r="E125" s="34"/>
      <c r="F125" s="34"/>
      <c r="G125" s="38"/>
      <c r="H125" s="34"/>
      <c r="I125" s="34"/>
      <c r="J125" s="87" t="s">
        <v>418</v>
      </c>
      <c r="K125" s="82">
        <f>'DMI SR Data'!C174</f>
        <v>56861270.054497428</v>
      </c>
      <c r="L125" s="82">
        <f>'DMI SR Data'!D174</f>
        <v>3355988.2746920884</v>
      </c>
      <c r="M125" s="205">
        <f>'DMI SR Data'!E174</f>
        <v>6.2722560522216503E-2</v>
      </c>
      <c r="N125" s="82">
        <f>'DMI SR Data'!F174</f>
        <v>176427607.72091675</v>
      </c>
      <c r="O125" s="82">
        <f>'DMI SR Data'!G174</f>
        <v>9705535.7004008591</v>
      </c>
      <c r="P125" s="205">
        <f>'DMI SR Data'!H174</f>
        <v>5.8213862044652072E-2</v>
      </c>
    </row>
    <row r="126" spans="2:16" ht="15" thickBot="1">
      <c r="B126" s="398" t="s">
        <v>141</v>
      </c>
      <c r="C126" s="364" t="s">
        <v>109</v>
      </c>
      <c r="D126" s="369"/>
      <c r="E126" s="365"/>
      <c r="F126" s="381" t="s">
        <v>23</v>
      </c>
      <c r="G126" s="381"/>
      <c r="H126" s="381"/>
      <c r="I126" s="34"/>
      <c r="J126" s="87" t="s">
        <v>419</v>
      </c>
      <c r="K126" s="82">
        <f>'DMI SR Data'!C175</f>
        <v>116124425.84838574</v>
      </c>
      <c r="L126" s="82">
        <f>'DMI SR Data'!D175</f>
        <v>6462026.5457978696</v>
      </c>
      <c r="M126" s="205">
        <f>'DMI SR Data'!E175</f>
        <v>5.8926547174728609E-2</v>
      </c>
      <c r="N126" s="82">
        <f>'DMI SR Data'!F175</f>
        <v>361301175.58332473</v>
      </c>
      <c r="O126" s="82">
        <f>'DMI SR Data'!G175</f>
        <v>20282705.490692198</v>
      </c>
      <c r="P126" s="205">
        <f>'DMI SR Data'!H175</f>
        <v>5.9476853219072583E-2</v>
      </c>
    </row>
    <row r="127" spans="2:16" ht="15" thickBot="1">
      <c r="B127" s="398"/>
      <c r="C127" s="35" t="s">
        <v>20</v>
      </c>
      <c r="D127" s="35" t="s">
        <v>26</v>
      </c>
      <c r="E127" s="35" t="s">
        <v>27</v>
      </c>
      <c r="F127" s="35" t="s">
        <v>20</v>
      </c>
      <c r="G127" s="35" t="s">
        <v>26</v>
      </c>
      <c r="H127" s="35" t="s">
        <v>27</v>
      </c>
      <c r="I127" s="34"/>
      <c r="J127" s="87" t="s">
        <v>421</v>
      </c>
      <c r="K127" s="82">
        <f>'DMI SR Data'!C176</f>
        <v>31932913.041612606</v>
      </c>
      <c r="L127" s="82">
        <f>'DMI SR Data'!D176</f>
        <v>2133914.2327510417</v>
      </c>
      <c r="M127" s="205">
        <f>'DMI SR Data'!E176</f>
        <v>7.1610266050833316E-2</v>
      </c>
      <c r="N127" s="82">
        <f>'DMI SR Data'!F176</f>
        <v>94479286.182636827</v>
      </c>
      <c r="O127" s="82">
        <f>'DMI SR Data'!G176</f>
        <v>7040432.4867139161</v>
      </c>
      <c r="P127" s="205">
        <f>'DMI SR Data'!H176</f>
        <v>8.0518352987536901E-2</v>
      </c>
    </row>
    <row r="128" spans="2:16" ht="15" thickBot="1">
      <c r="B128" s="269" t="s">
        <v>449</v>
      </c>
      <c r="C128" s="270">
        <f>'DMI SR Data'!C142</f>
        <v>608767640.21682096</v>
      </c>
      <c r="D128" s="270">
        <f>'DMI SR Data'!D142</f>
        <v>51813015.316168666</v>
      </c>
      <c r="E128" s="271">
        <f>'DMI SR Data'!E142</f>
        <v>9.302914995168754E-2</v>
      </c>
      <c r="F128" s="270">
        <f>'DMI SR Data'!F142</f>
        <v>1685487163.8331029</v>
      </c>
      <c r="G128" s="270">
        <f>'DMI SR Data'!G142</f>
        <v>165372463.38101077</v>
      </c>
      <c r="H128" s="271">
        <f>'DMI SR Data'!H142</f>
        <v>0.10878946393441752</v>
      </c>
      <c r="I128" s="34"/>
      <c r="J128" s="87" t="s">
        <v>423</v>
      </c>
      <c r="K128" s="82">
        <f>'DMI SR Data'!C177</f>
        <v>13325026.426621841</v>
      </c>
      <c r="L128" s="82">
        <f>'DMI SR Data'!D177</f>
        <v>930019.2990541961</v>
      </c>
      <c r="M128" s="205">
        <f>'DMI SR Data'!E177</f>
        <v>7.5031767991947898E-2</v>
      </c>
      <c r="N128" s="82">
        <f>'DMI SR Data'!F177</f>
        <v>41433400.04574237</v>
      </c>
      <c r="O128" s="82">
        <f>'DMI SR Data'!G177</f>
        <v>2521830.0465088338</v>
      </c>
      <c r="P128" s="205">
        <f>'DMI SR Data'!H177</f>
        <v>6.4809259728109345E-2</v>
      </c>
    </row>
    <row r="129" spans="2:16" ht="15" thickBot="1">
      <c r="B129" s="87" t="s">
        <v>420</v>
      </c>
      <c r="C129" s="82">
        <f>'DMI SR Data'!C143</f>
        <v>45582038.905000307</v>
      </c>
      <c r="D129" s="82">
        <f>'DMI SR Data'!D143</f>
        <v>3402973.4395701364</v>
      </c>
      <c r="E129" s="205">
        <f>'DMI SR Data'!E143</f>
        <v>8.0679204292925716E-2</v>
      </c>
      <c r="F129" s="82">
        <f>'DMI SR Data'!F143</f>
        <v>121481329.43536657</v>
      </c>
      <c r="G129" s="82">
        <f>'DMI SR Data'!G143</f>
        <v>10780454.163425937</v>
      </c>
      <c r="H129" s="205">
        <f>'DMI SR Data'!H143</f>
        <v>9.738363980360018E-2</v>
      </c>
      <c r="I129" s="34"/>
      <c r="J129" s="88" t="s">
        <v>425</v>
      </c>
      <c r="K129" s="89">
        <f>'DMI SR Data'!C178</f>
        <v>9422902.8799343593</v>
      </c>
      <c r="L129" s="89">
        <f>'DMI SR Data'!D178</f>
        <v>544066.3996854201</v>
      </c>
      <c r="M129" s="206">
        <f>'DMI SR Data'!E178</f>
        <v>6.1276767614281587E-2</v>
      </c>
      <c r="N129" s="89">
        <f>'DMI SR Data'!F178</f>
        <v>29001087.543594349</v>
      </c>
      <c r="O129" s="89">
        <f>'DMI SR Data'!G178</f>
        <v>2245374.0944498293</v>
      </c>
      <c r="P129" s="206">
        <f>'DMI SR Data'!H178</f>
        <v>8.3921293996427601E-2</v>
      </c>
    </row>
    <row r="130" spans="2:16" ht="15" thickBot="1">
      <c r="B130" s="87" t="s">
        <v>422</v>
      </c>
      <c r="C130" s="82">
        <f>'DMI SR Data'!C144</f>
        <v>113797145.10440753</v>
      </c>
      <c r="D130" s="82">
        <f>'DMI SR Data'!D144</f>
        <v>9771756.3558241874</v>
      </c>
      <c r="E130" s="205">
        <f>'DMI SR Data'!E144</f>
        <v>9.3936263765774172E-2</v>
      </c>
      <c r="F130" s="82">
        <f>'DMI SR Data'!F144</f>
        <v>315137898.04164052</v>
      </c>
      <c r="G130" s="82">
        <f>'DMI SR Data'!G144</f>
        <v>31042661.461268604</v>
      </c>
      <c r="H130" s="205">
        <f>'DMI SR Data'!H144</f>
        <v>0.10926850388245241</v>
      </c>
      <c r="I130" s="34"/>
    </row>
    <row r="131" spans="2:16" ht="15" thickBot="1">
      <c r="B131" s="87" t="s">
        <v>424</v>
      </c>
      <c r="C131" s="82">
        <f>'DMI SR Data'!C145</f>
        <v>46150783.665084973</v>
      </c>
      <c r="D131" s="82">
        <f>'DMI SR Data'!D145</f>
        <v>4402136.2526522204</v>
      </c>
      <c r="E131" s="205">
        <f>'DMI SR Data'!E145</f>
        <v>0.10544380538041767</v>
      </c>
      <c r="F131" s="82">
        <f>'DMI SR Data'!F145</f>
        <v>123085014.5262319</v>
      </c>
      <c r="G131" s="82">
        <f>'DMI SR Data'!G145</f>
        <v>13848663.594657078</v>
      </c>
      <c r="H131" s="205">
        <f>'DMI SR Data'!H145</f>
        <v>0.12677706163337352</v>
      </c>
      <c r="I131" s="34"/>
      <c r="J131" s="395" t="s">
        <v>450</v>
      </c>
      <c r="K131" s="364" t="s">
        <v>109</v>
      </c>
      <c r="L131" s="369"/>
      <c r="M131" s="365"/>
      <c r="N131" s="382" t="s">
        <v>23</v>
      </c>
      <c r="O131" s="383"/>
      <c r="P131" s="384"/>
    </row>
    <row r="132" spans="2:16" ht="15" thickBot="1">
      <c r="B132" s="87" t="s">
        <v>280</v>
      </c>
      <c r="C132" s="82">
        <f>'DMI SR Data'!C146</f>
        <v>20353780.705038469</v>
      </c>
      <c r="D132" s="82">
        <f>'DMI SR Data'!D146</f>
        <v>1388187.9148026705</v>
      </c>
      <c r="E132" s="205">
        <f>'DMI SR Data'!E146</f>
        <v>7.3195071209024687E-2</v>
      </c>
      <c r="F132" s="82">
        <f>'DMI SR Data'!F146</f>
        <v>52703735.345738411</v>
      </c>
      <c r="G132" s="82">
        <f>'DMI SR Data'!G146</f>
        <v>4207049.0383469313</v>
      </c>
      <c r="H132" s="205">
        <f>'DMI SR Data'!H146</f>
        <v>8.6749206155673497E-2</v>
      </c>
      <c r="I132" s="34"/>
      <c r="J132" s="396"/>
      <c r="K132" s="35" t="s">
        <v>20</v>
      </c>
      <c r="L132" s="35" t="s">
        <v>26</v>
      </c>
      <c r="M132" s="35" t="s">
        <v>27</v>
      </c>
      <c r="N132" s="35" t="s">
        <v>20</v>
      </c>
      <c r="O132" s="35" t="s">
        <v>26</v>
      </c>
      <c r="P132" s="35" t="s">
        <v>27</v>
      </c>
    </row>
    <row r="133" spans="2:16" ht="15" thickBot="1">
      <c r="B133" s="87" t="s">
        <v>426</v>
      </c>
      <c r="C133" s="82">
        <f>'DMI SR Data'!C147</f>
        <v>128672139.72593665</v>
      </c>
      <c r="D133" s="82">
        <f>'DMI SR Data'!D147</f>
        <v>11493232.365865469</v>
      </c>
      <c r="E133" s="205">
        <f>'DMI SR Data'!E147</f>
        <v>9.8082774663094202E-2</v>
      </c>
      <c r="F133" s="82">
        <f>'DMI SR Data'!F147</f>
        <v>362059715.87052971</v>
      </c>
      <c r="G133" s="82">
        <f>'DMI SR Data'!G147</f>
        <v>36268730.523624778</v>
      </c>
      <c r="H133" s="205">
        <f>'DMI SR Data'!H147</f>
        <v>0.11132515064836902</v>
      </c>
      <c r="J133" s="269" t="s">
        <v>451</v>
      </c>
      <c r="K133" s="270">
        <f>'DMI SR Data'!C170</f>
        <v>127369056.57296175</v>
      </c>
      <c r="L133" s="270">
        <f>'DMI SR Data'!D170</f>
        <v>8101264.7203154415</v>
      </c>
      <c r="M133" s="271">
        <f>'DMI SR Data'!E170</f>
        <v>6.7924999653925358E-2</v>
      </c>
      <c r="N133" s="270">
        <f>'DMI SR Data'!F170</f>
        <v>347825861.56812942</v>
      </c>
      <c r="O133" s="270">
        <f>'DMI SR Data'!G170</f>
        <v>28431622.156067073</v>
      </c>
      <c r="P133" s="272">
        <f>'DMI SR Data'!H170</f>
        <v>8.9017329205447512E-2</v>
      </c>
    </row>
    <row r="134" spans="2:16">
      <c r="B134" s="87" t="s">
        <v>282</v>
      </c>
      <c r="C134" s="82">
        <f>'DMI SR Data'!C148</f>
        <v>60731080.534206219</v>
      </c>
      <c r="D134" s="82">
        <f>'DMI SR Data'!D148</f>
        <v>5767243.0704889521</v>
      </c>
      <c r="E134" s="205">
        <f>'DMI SR Data'!E148</f>
        <v>0.10492795511769033</v>
      </c>
      <c r="F134" s="82">
        <f>'DMI SR Data'!F148</f>
        <v>168613554.83136064</v>
      </c>
      <c r="G134" s="82">
        <f>'DMI SR Data'!G148</f>
        <v>18453671.638008118</v>
      </c>
      <c r="H134" s="205">
        <f>'DMI SR Data'!H148</f>
        <v>0.12289348689920299</v>
      </c>
      <c r="J134" s="87" t="s">
        <v>429</v>
      </c>
      <c r="K134" s="254">
        <f>'DMI SR Data'!C171</f>
        <v>36829989.398757882</v>
      </c>
      <c r="L134" s="240">
        <f>'DMI SR Data'!D171</f>
        <v>2615876.1815785989</v>
      </c>
      <c r="M134" s="264">
        <f>'DMI SR Data'!E171</f>
        <v>7.6456056744008752E-2</v>
      </c>
      <c r="N134" s="240">
        <f>'DMI SR Data'!F171</f>
        <v>101136120.28922804</v>
      </c>
      <c r="O134" s="240">
        <f>'DMI SR Data'!G171</f>
        <v>8740791.5278712511</v>
      </c>
      <c r="P134" s="265">
        <f>'DMI SR Data'!H171</f>
        <v>9.4602093472142934E-2</v>
      </c>
    </row>
    <row r="135" spans="2:16" ht="15" thickBot="1">
      <c r="B135" s="87" t="s">
        <v>427</v>
      </c>
      <c r="C135" s="82">
        <f>'DMI SR Data'!C149</f>
        <v>75588199.724208489</v>
      </c>
      <c r="D135" s="82">
        <f>'DMI SR Data'!D149</f>
        <v>6546902.4654203802</v>
      </c>
      <c r="E135" s="205">
        <f>'DMI SR Data'!E149</f>
        <v>9.482589008837132E-2</v>
      </c>
      <c r="F135" s="82">
        <f>'DMI SR Data'!F149</f>
        <v>206162116.36915639</v>
      </c>
      <c r="G135" s="82">
        <f>'DMI SR Data'!G149</f>
        <v>20050180.812034428</v>
      </c>
      <c r="H135" s="205">
        <f>'DMI SR Data'!H149</f>
        <v>0.10773183757406346</v>
      </c>
      <c r="J135" s="88" t="s">
        <v>430</v>
      </c>
      <c r="K135" s="266">
        <f>'DMI SR Data'!C172</f>
        <v>90539067.174204528</v>
      </c>
      <c r="L135" s="89">
        <f>'DMI SR Data'!D172</f>
        <v>5485388.5387369543</v>
      </c>
      <c r="M135" s="206">
        <f>'DMI SR Data'!E172</f>
        <v>6.4493254456951088E-2</v>
      </c>
      <c r="N135" s="89">
        <f>'DMI SR Data'!F172</f>
        <v>246689741.27890146</v>
      </c>
      <c r="O135" s="89">
        <f>'DMI SR Data'!G172</f>
        <v>19690830.628195971</v>
      </c>
      <c r="P135" s="267">
        <f>'DMI SR Data'!H172</f>
        <v>8.6744163536957367E-2</v>
      </c>
    </row>
    <row r="136" spans="2:16" ht="15" thickBot="1">
      <c r="B136" s="88" t="s">
        <v>428</v>
      </c>
      <c r="C136" s="89">
        <f>'DMI SR Data'!C150</f>
        <v>117892471.85299966</v>
      </c>
      <c r="D136" s="89">
        <f>'DMI SR Data'!D150</f>
        <v>9040583.4515544027</v>
      </c>
      <c r="E136" s="206">
        <f>'DMI SR Data'!E150</f>
        <v>8.3053988169802889E-2</v>
      </c>
      <c r="F136" s="89">
        <f>'DMI SR Data'!F150</f>
        <v>336243799.41307908</v>
      </c>
      <c r="G136" s="89">
        <f>'DMI SR Data'!G150</f>
        <v>30721052.149644911</v>
      </c>
      <c r="H136" s="206">
        <f>'DMI SR Data'!H150</f>
        <v>0.10055242179121926</v>
      </c>
      <c r="J136" s="242"/>
      <c r="K136" s="65"/>
      <c r="L136" s="65"/>
      <c r="M136" s="246"/>
      <c r="N136" s="65"/>
      <c r="O136" s="65"/>
      <c r="P136" s="246"/>
    </row>
    <row r="137" spans="2:16" ht="15" thickBot="1">
      <c r="B137" s="200"/>
      <c r="C137" s="34"/>
      <c r="D137" s="38"/>
      <c r="E137" s="34"/>
      <c r="F137" s="34"/>
      <c r="G137" s="38"/>
      <c r="H137" s="34"/>
      <c r="J137" s="399" t="s">
        <v>452</v>
      </c>
      <c r="K137" s="401" t="s">
        <v>64</v>
      </c>
      <c r="L137" s="402"/>
      <c r="M137" s="403"/>
      <c r="N137" s="401" t="s">
        <v>23</v>
      </c>
      <c r="O137" s="402"/>
      <c r="P137" s="403"/>
    </row>
    <row r="138" spans="2:16" ht="15" thickBot="1">
      <c r="B138" s="404" t="s">
        <v>39</v>
      </c>
      <c r="C138" s="364" t="s">
        <v>109</v>
      </c>
      <c r="D138" s="369"/>
      <c r="E138" s="365"/>
      <c r="F138" s="381" t="s">
        <v>23</v>
      </c>
      <c r="G138" s="381"/>
      <c r="H138" s="381"/>
      <c r="J138" s="400"/>
      <c r="K138" s="252" t="s">
        <v>20</v>
      </c>
      <c r="L138" s="37" t="s">
        <v>26</v>
      </c>
      <c r="M138" s="37" t="s">
        <v>27</v>
      </c>
      <c r="N138" s="251" t="s">
        <v>20</v>
      </c>
      <c r="O138" s="251" t="s">
        <v>26</v>
      </c>
      <c r="P138" s="253" t="s">
        <v>27</v>
      </c>
    </row>
    <row r="139" spans="2:16" ht="15" thickBot="1">
      <c r="B139" s="405"/>
      <c r="C139" s="35" t="s">
        <v>20</v>
      </c>
      <c r="D139" s="35" t="s">
        <v>26</v>
      </c>
      <c r="E139" s="35" t="s">
        <v>27</v>
      </c>
      <c r="F139" s="35" t="s">
        <v>20</v>
      </c>
      <c r="G139" s="35" t="s">
        <v>26</v>
      </c>
      <c r="H139" s="35" t="s">
        <v>27</v>
      </c>
      <c r="J139" s="273" t="s">
        <v>454</v>
      </c>
      <c r="K139" s="270">
        <f>'DMI SR Data'!C181</f>
        <v>248202296.32270643</v>
      </c>
      <c r="L139" s="270">
        <f>'DMI SR Data'!D181</f>
        <v>17525359.517827898</v>
      </c>
      <c r="M139" s="271">
        <f>'DMI SR Data'!E181</f>
        <v>7.5973609501551423E-2</v>
      </c>
      <c r="N139" s="270">
        <f>'DMI SR Data'!F181</f>
        <v>669103641.31100178</v>
      </c>
      <c r="O139" s="270">
        <f>'DMI SR Data'!G181</f>
        <v>53255285.407964468</v>
      </c>
      <c r="P139" s="272">
        <f>'DMI SR Data'!H181</f>
        <v>8.6474673346938813E-2</v>
      </c>
    </row>
    <row r="140" spans="2:16" ht="15" thickBot="1">
      <c r="B140" s="274" t="s">
        <v>453</v>
      </c>
      <c r="C140" s="270">
        <f>'DMI SR Data'!C159</f>
        <v>461174240.65279454</v>
      </c>
      <c r="D140" s="270">
        <f>'DMI SR Data'!D159</f>
        <v>32100090.636070848</v>
      </c>
      <c r="E140" s="271">
        <f>'DMI SR Data'!E159</f>
        <v>7.4812455224393518E-2</v>
      </c>
      <c r="F140" s="270">
        <f>'DMI SR Data'!F159</f>
        <v>1237273270.465312</v>
      </c>
      <c r="G140" s="270">
        <f>'DMI SR Data'!G159</f>
        <v>101080085.88722372</v>
      </c>
      <c r="H140" s="272">
        <f>'DMI SR Data'!H159</f>
        <v>8.8963819937679517E-2</v>
      </c>
      <c r="J140" s="258" t="s">
        <v>341</v>
      </c>
      <c r="K140" s="254">
        <f>'DMI SR Data'!C182</f>
        <v>25931724.418773081</v>
      </c>
      <c r="L140" s="240">
        <f>'DMI SR Data'!D182</f>
        <v>2247198.9300551564</v>
      </c>
      <c r="M140" s="264">
        <f>'DMI SR Data'!E182</f>
        <v>9.4880470842686082E-2</v>
      </c>
      <c r="N140" s="240">
        <f>'DMI SR Data'!F182</f>
        <v>71508990.79701288</v>
      </c>
      <c r="O140" s="240">
        <f>'DMI SR Data'!G182</f>
        <v>6757884.8762899786</v>
      </c>
      <c r="P140" s="265">
        <f>'DMI SR Data'!H182</f>
        <v>0.10436709582325743</v>
      </c>
    </row>
    <row r="141" spans="2:16">
      <c r="B141" s="243" t="s">
        <v>431</v>
      </c>
      <c r="C141" s="254">
        <f>'DMI SR Data'!C160</f>
        <v>27086888.776294395</v>
      </c>
      <c r="D141" s="240">
        <f>'DMI SR Data'!D160</f>
        <v>2152015.7307161652</v>
      </c>
      <c r="E141" s="264">
        <f>'DMI SR Data'!E160</f>
        <v>8.6305461703475084E-2</v>
      </c>
      <c r="F141" s="240">
        <f>'DMI SR Data'!F160</f>
        <v>69621336.929343924</v>
      </c>
      <c r="G141" s="240">
        <f>'DMI SR Data'!G160</f>
        <v>6901635.9581499398</v>
      </c>
      <c r="H141" s="265">
        <f>'DMI SR Data'!H160</f>
        <v>0.1100393632507868</v>
      </c>
      <c r="J141" s="258" t="s">
        <v>342</v>
      </c>
      <c r="K141" s="254">
        <f>'DMI SR Data'!C183</f>
        <v>101831739.82305717</v>
      </c>
      <c r="L141" s="240">
        <f>'DMI SR Data'!D183</f>
        <v>5913090.4756685048</v>
      </c>
      <c r="M141" s="264">
        <f>'DMI SR Data'!E183</f>
        <v>6.1646932227465583E-2</v>
      </c>
      <c r="N141" s="240">
        <f>'DMI SR Data'!F183</f>
        <v>270933865.31441802</v>
      </c>
      <c r="O141" s="240">
        <f>'DMI SR Data'!G183</f>
        <v>18785868.776557416</v>
      </c>
      <c r="P141" s="265">
        <f>'DMI SR Data'!H183</f>
        <v>7.4503343411402731E-2</v>
      </c>
    </row>
    <row r="142" spans="2:16">
      <c r="B142" s="243" t="s">
        <v>432</v>
      </c>
      <c r="C142" s="254">
        <f>'DMI SR Data'!C161</f>
        <v>146407442.29247645</v>
      </c>
      <c r="D142" s="240">
        <f>'DMI SR Data'!D161</f>
        <v>9295070.2532595694</v>
      </c>
      <c r="E142" s="264">
        <f>'DMI SR Data'!E161</f>
        <v>6.7791623141061214E-2</v>
      </c>
      <c r="F142" s="240">
        <f>'DMI SR Data'!F161</f>
        <v>403108440.89603096</v>
      </c>
      <c r="G142" s="240">
        <f>'DMI SR Data'!G161</f>
        <v>31693736.050209641</v>
      </c>
      <c r="H142" s="265">
        <f>'DMI SR Data'!H161</f>
        <v>8.5332475092406726E-2</v>
      </c>
      <c r="J142" s="258" t="s">
        <v>343</v>
      </c>
      <c r="K142" s="254">
        <f>'DMI SR Data'!C184</f>
        <v>57035918.051627293</v>
      </c>
      <c r="L142" s="240">
        <f>'DMI SR Data'!D184</f>
        <v>4483137.9529192224</v>
      </c>
      <c r="M142" s="264">
        <f>'DMI SR Data'!E184</f>
        <v>8.5307341390858854E-2</v>
      </c>
      <c r="N142" s="240">
        <f>'DMI SR Data'!F184</f>
        <v>154852586.95962143</v>
      </c>
      <c r="O142" s="240">
        <f>'DMI SR Data'!G184</f>
        <v>13673151.724334687</v>
      </c>
      <c r="P142" s="265">
        <f>'DMI SR Data'!H184</f>
        <v>9.6849457582453807E-2</v>
      </c>
    </row>
    <row r="143" spans="2:16" ht="15" thickBot="1">
      <c r="B143" s="243" t="s">
        <v>433</v>
      </c>
      <c r="C143" s="254">
        <f>'DMI SR Data'!C162</f>
        <v>41286064.445596576</v>
      </c>
      <c r="D143" s="240">
        <f>'DMI SR Data'!D162</f>
        <v>2830684.6497019455</v>
      </c>
      <c r="E143" s="264">
        <f>'DMI SR Data'!E162</f>
        <v>7.360958765005203E-2</v>
      </c>
      <c r="F143" s="240">
        <f>'DMI SR Data'!F162</f>
        <v>108754786.65284613</v>
      </c>
      <c r="G143" s="240">
        <f>'DMI SR Data'!G162</f>
        <v>9065930.1277134269</v>
      </c>
      <c r="H143" s="265">
        <f>'DMI SR Data'!H162</f>
        <v>9.09422621918409E-2</v>
      </c>
      <c r="J143" s="259" t="s">
        <v>344</v>
      </c>
      <c r="K143" s="266">
        <f>'DMI SR Data'!C185</f>
        <v>63402914.029257327</v>
      </c>
      <c r="L143" s="89">
        <f>'DMI SR Data'!D185</f>
        <v>4881932.1591851562</v>
      </c>
      <c r="M143" s="206">
        <f>'DMI SR Data'!E185</f>
        <v>8.342191130736637E-2</v>
      </c>
      <c r="N143" s="89">
        <f>'DMI SR Data'!F185</f>
        <v>171808198.23994946</v>
      </c>
      <c r="O143" s="89">
        <f>'DMI SR Data'!G185</f>
        <v>14038380.030782551</v>
      </c>
      <c r="P143" s="267">
        <f>'DMI SR Data'!H185</f>
        <v>8.8980136949710173E-2</v>
      </c>
    </row>
    <row r="144" spans="2:16" ht="15" thickBot="1">
      <c r="B144" s="243" t="s">
        <v>434</v>
      </c>
      <c r="C144" s="254">
        <f>'DMI SR Data'!C163</f>
        <v>34479078.789701313</v>
      </c>
      <c r="D144" s="240">
        <f>'DMI SR Data'!D163</f>
        <v>2889096.4660639614</v>
      </c>
      <c r="E144" s="264">
        <f>'DMI SR Data'!E163</f>
        <v>9.1456096317666546E-2</v>
      </c>
      <c r="F144" s="240">
        <f>'DMI SR Data'!F163</f>
        <v>89587032.745922714</v>
      </c>
      <c r="G144" s="240">
        <f>'DMI SR Data'!G163</f>
        <v>8965521.4333998412</v>
      </c>
      <c r="H144" s="265">
        <f>'DMI SR Data'!H163</f>
        <v>0.11120507774464448</v>
      </c>
    </row>
    <row r="145" spans="2:16" ht="15" thickBot="1">
      <c r="B145" s="243" t="s">
        <v>435</v>
      </c>
      <c r="C145" s="254">
        <f>'DMI SR Data'!C164</f>
        <v>83581484.179227382</v>
      </c>
      <c r="D145" s="240">
        <f>'DMI SR Data'!D164</f>
        <v>5720186.4469102621</v>
      </c>
      <c r="E145" s="264">
        <f>'DMI SR Data'!E164</f>
        <v>7.3466364079570703E-2</v>
      </c>
      <c r="F145" s="240">
        <f>'DMI SR Data'!F164</f>
        <v>228425081.26026875</v>
      </c>
      <c r="G145" s="240">
        <f>'DMI SR Data'!G164</f>
        <v>15527555.454648465</v>
      </c>
      <c r="H145" s="265">
        <f>'DMI SR Data'!H164</f>
        <v>7.2934410091855348E-2</v>
      </c>
      <c r="J145" s="395" t="s">
        <v>40</v>
      </c>
      <c r="K145" s="364" t="s">
        <v>109</v>
      </c>
      <c r="L145" s="369"/>
      <c r="M145" s="365"/>
      <c r="N145" s="382" t="s">
        <v>23</v>
      </c>
      <c r="O145" s="383"/>
      <c r="P145" s="384"/>
    </row>
    <row r="146" spans="2:16" ht="15" thickBot="1">
      <c r="B146" s="243" t="s">
        <v>436</v>
      </c>
      <c r="C146" s="254">
        <f>'DMI SR Data'!C165</f>
        <v>69492023.169895917</v>
      </c>
      <c r="D146" s="240">
        <f>'DMI SR Data'!D165</f>
        <v>5066861.2348032668</v>
      </c>
      <c r="E146" s="264">
        <f>'DMI SR Data'!E165</f>
        <v>7.8647240963213266E-2</v>
      </c>
      <c r="F146" s="240">
        <f>'DMI SR Data'!F165</f>
        <v>180998162.56955174</v>
      </c>
      <c r="G146" s="240">
        <f>'DMI SR Data'!G165</f>
        <v>15661095.336146504</v>
      </c>
      <c r="H146" s="265">
        <f>'DMI SR Data'!H165</f>
        <v>9.4722227738791576E-2</v>
      </c>
      <c r="J146" s="396"/>
      <c r="K146" s="35" t="s">
        <v>20</v>
      </c>
      <c r="L146" s="35" t="s">
        <v>26</v>
      </c>
      <c r="M146" s="35" t="s">
        <v>27</v>
      </c>
      <c r="N146" s="35" t="s">
        <v>20</v>
      </c>
      <c r="O146" s="35" t="s">
        <v>26</v>
      </c>
      <c r="P146" s="35" t="s">
        <v>27</v>
      </c>
    </row>
    <row r="147" spans="2:16" ht="15" thickBot="1">
      <c r="B147" s="243" t="s">
        <v>437</v>
      </c>
      <c r="C147" s="254">
        <f>'DMI SR Data'!C166</f>
        <v>25808632.472647626</v>
      </c>
      <c r="D147" s="240">
        <f>'DMI SR Data'!D166</f>
        <v>1884386.2703872249</v>
      </c>
      <c r="E147" s="264">
        <f>'DMI SR Data'!E166</f>
        <v>7.8764708173300155E-2</v>
      </c>
      <c r="F147" s="240">
        <f>'DMI SR Data'!F166</f>
        <v>69167249.651090473</v>
      </c>
      <c r="G147" s="240">
        <f>'DMI SR Data'!G166</f>
        <v>6045926.3077042028</v>
      </c>
      <c r="H147" s="265">
        <f>'DMI SR Data'!H166</f>
        <v>9.5782629188772908E-2</v>
      </c>
      <c r="J147" s="269" t="s">
        <v>455</v>
      </c>
      <c r="K147" s="270">
        <f>'DMI SR Data'!C179</f>
        <v>442701737.90241247</v>
      </c>
      <c r="L147" s="270">
        <f>'DMI SR Data'!D179</f>
        <v>25130382.658379316</v>
      </c>
      <c r="M147" s="271">
        <f>'DMI SR Data'!E179</f>
        <v>6.0182247519571484E-2</v>
      </c>
      <c r="N147" s="270">
        <f>'DMI SR Data'!F179</f>
        <v>1262151452.9270954</v>
      </c>
      <c r="O147" s="270">
        <f>'DMI SR Data'!G179</f>
        <v>83409423.518544197</v>
      </c>
      <c r="P147" s="272">
        <f>'DMI SR Data'!H179</f>
        <v>7.0761389207777664E-2</v>
      </c>
    </row>
    <row r="148" spans="2:16" ht="15" thickBot="1">
      <c r="B148" s="243" t="s">
        <v>438</v>
      </c>
      <c r="C148" s="254">
        <f>'DMI SR Data'!C167</f>
        <v>11179779.069250192</v>
      </c>
      <c r="D148" s="240">
        <f>'DMI SR Data'!D167</f>
        <v>912589.12805378065</v>
      </c>
      <c r="E148" s="264">
        <f>'DMI SR Data'!E167</f>
        <v>8.8884021166500279E-2</v>
      </c>
      <c r="F148" s="240">
        <f>'DMI SR Data'!F167</f>
        <v>29411031.099031683</v>
      </c>
      <c r="G148" s="240">
        <f>'DMI SR Data'!G167</f>
        <v>2826283.9483214021</v>
      </c>
      <c r="H148" s="265">
        <f>'DMI SR Data'!H167</f>
        <v>0.10631223732537515</v>
      </c>
      <c r="J148" s="269" t="s">
        <v>456</v>
      </c>
      <c r="K148" s="270">
        <f>'DMI SR Data'!C186</f>
        <v>22663518.051791921</v>
      </c>
      <c r="L148" s="270">
        <f>'DMI SR Data'!D186</f>
        <v>1772627.0537181236</v>
      </c>
      <c r="M148" s="271">
        <f>'DMI SR Data'!E186</f>
        <v>8.4851673099130387E-2</v>
      </c>
      <c r="N148" s="270">
        <f>'DMI SR Data'!F186</f>
        <v>66781481.98908025</v>
      </c>
      <c r="O148" s="270">
        <f>'DMI SR Data'!G186</f>
        <v>5525168.3788882568</v>
      </c>
      <c r="P148" s="272">
        <f>'DMI SR Data'!H186</f>
        <v>9.0197533172628991E-2</v>
      </c>
    </row>
    <row r="149" spans="2:16" ht="15" thickBot="1">
      <c r="B149" s="244" t="s">
        <v>245</v>
      </c>
      <c r="C149" s="254">
        <f>'DMI SR Data'!C168</f>
        <v>11046578.215972064</v>
      </c>
      <c r="D149" s="240">
        <f>'DMI SR Data'!D168</f>
        <v>606115.16062523238</v>
      </c>
      <c r="E149" s="264">
        <f>'DMI SR Data'!E168</f>
        <v>5.8054432778709475E-2</v>
      </c>
      <c r="F149" s="240">
        <f>'DMI SR Data'!F168</f>
        <v>28667590.107735731</v>
      </c>
      <c r="G149" s="240">
        <f>'DMI SR Data'!G168</f>
        <v>2129366.875803709</v>
      </c>
      <c r="H149" s="265">
        <f>'DMI SR Data'!H168</f>
        <v>8.0237733219515467E-2</v>
      </c>
      <c r="J149" s="269" t="s">
        <v>457</v>
      </c>
      <c r="K149" s="270">
        <f>'DMI SR Data'!C188</f>
        <v>79545352.55661431</v>
      </c>
      <c r="L149" s="270">
        <f>'DMI SR Data'!D188</f>
        <v>6464946.9402073175</v>
      </c>
      <c r="M149" s="271">
        <f>'DMI SR Data'!E188</f>
        <v>8.8463479173080811E-2</v>
      </c>
      <c r="N149" s="270">
        <f>'DMI SR Data'!F188</f>
        <v>208936066.02319473</v>
      </c>
      <c r="O149" s="270">
        <f>'DMI SR Data'!G188</f>
        <v>20669728.583420813</v>
      </c>
      <c r="P149" s="272">
        <f>'DMI SR Data'!H188</f>
        <v>0.10978982681932198</v>
      </c>
    </row>
    <row r="150" spans="2:16" ht="15" thickBot="1">
      <c r="B150" s="245" t="s">
        <v>439</v>
      </c>
      <c r="C150" s="266">
        <f>'DMI SR Data'!C169</f>
        <v>10806269.241751468</v>
      </c>
      <c r="D150" s="89">
        <f>'DMI SR Data'!D169</f>
        <v>743085.29554940015</v>
      </c>
      <c r="E150" s="206">
        <f>'DMI SR Data'!E169</f>
        <v>7.3841966868731138E-2</v>
      </c>
      <c r="F150" s="89">
        <f>'DMI SR Data'!F169</f>
        <v>29532558.553489763</v>
      </c>
      <c r="G150" s="89">
        <f>'DMI SR Data'!G169</f>
        <v>2263034.3951260448</v>
      </c>
      <c r="H150" s="267">
        <f>'DMI SR Data'!H169</f>
        <v>8.2987674518404067E-2</v>
      </c>
      <c r="J150" s="269" t="s">
        <v>458</v>
      </c>
      <c r="K150" s="270">
        <f>'DMI SR Data'!C190</f>
        <v>56611621.830493003</v>
      </c>
      <c r="L150" s="270">
        <f>'DMI SR Data'!D190</f>
        <v>3082884.9404593557</v>
      </c>
      <c r="M150" s="271">
        <f>'DMI SR Data'!E190</f>
        <v>5.7593082138154256E-2</v>
      </c>
      <c r="N150" s="270">
        <f>'DMI SR Data'!F190</f>
        <v>159012255.90818059</v>
      </c>
      <c r="O150" s="270">
        <f>'DMI SR Data'!G190</f>
        <v>11417787.786091208</v>
      </c>
      <c r="P150" s="272">
        <f>'DMI SR Data'!H190</f>
        <v>7.7359185146739187E-2</v>
      </c>
    </row>
    <row r="151" spans="2:16" ht="15" thickBot="1">
      <c r="J151" s="269" t="s">
        <v>459</v>
      </c>
      <c r="K151" s="270">
        <f>'DMI SR Data'!C192</f>
        <v>126196647.81344664</v>
      </c>
      <c r="L151" s="270">
        <f>'DMI SR Data'!D192</f>
        <v>8164165.8700655699</v>
      </c>
      <c r="M151" s="271">
        <f>'DMI SR Data'!E192</f>
        <v>6.9168806210326353E-2</v>
      </c>
      <c r="N151" s="270">
        <f>'DMI SR Data'!F192</f>
        <v>345179514.84347117</v>
      </c>
      <c r="O151" s="270">
        <f>'DMI SR Data'!G192</f>
        <v>26890640.59108007</v>
      </c>
      <c r="P151" s="272">
        <f>'DMI SR Data'!H192</f>
        <v>8.4485015865671767E-2</v>
      </c>
    </row>
    <row r="152" spans="2:16" ht="15" thickBot="1">
      <c r="J152" s="269" t="s">
        <v>460</v>
      </c>
      <c r="K152" s="270">
        <f>'DMI SR Data'!C194</f>
        <v>103598141.69367829</v>
      </c>
      <c r="L152" s="270">
        <f>'DMI SR Data'!D194</f>
        <v>5797975.7395033389</v>
      </c>
      <c r="M152" s="271">
        <f>'DMI SR Data'!E194</f>
        <v>5.9283904919139166E-2</v>
      </c>
      <c r="N152" s="270">
        <f>'DMI SR Data'!F194</f>
        <v>296383500.20297116</v>
      </c>
      <c r="O152" s="270">
        <f>'DMI SR Data'!G194</f>
        <v>19844984.833150089</v>
      </c>
      <c r="P152" s="272">
        <f>'DMI SR Data'!H194</f>
        <v>7.1762100865447084E-2</v>
      </c>
    </row>
    <row r="153" spans="2:16" ht="15" thickBot="1">
      <c r="J153" s="269" t="s">
        <v>461</v>
      </c>
      <c r="K153" s="270">
        <f>'DMI SR Data'!C196</f>
        <v>75013433.373328164</v>
      </c>
      <c r="L153" s="270">
        <f>'DMI SR Data'!D196</f>
        <v>5390326.7484497279</v>
      </c>
      <c r="M153" s="271">
        <f>'DMI SR Data'!E196</f>
        <v>7.742152009234822E-2</v>
      </c>
      <c r="N153" s="270">
        <f>'DMI SR Data'!F196</f>
        <v>198306504.13707709</v>
      </c>
      <c r="O153" s="270">
        <f>'DMI SR Data'!G196</f>
        <v>16725003.055965155</v>
      </c>
      <c r="P153" s="272">
        <f>'DMI SR Data'!H196</f>
        <v>9.2107417090324328E-2</v>
      </c>
    </row>
  </sheetData>
  <mergeCells count="92"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C126:E126"/>
    <mergeCell ref="F126:H126"/>
    <mergeCell ref="J122:J123"/>
    <mergeCell ref="K122:M122"/>
    <mergeCell ref="J131:J132"/>
    <mergeCell ref="K131:M131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33:B34"/>
    <mergeCell ref="C33:E33"/>
    <mergeCell ref="F33:H33"/>
    <mergeCell ref="B21:B22"/>
    <mergeCell ref="C21:E21"/>
    <mergeCell ref="F21:H21"/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</mergeCells>
  <conditionalFormatting sqref="A1:XFD3 Q4:XFD32 A4:A1048576 J33:T33 U33:XFD89 Q34:T89 J85:P85 Q90:XFD1048576 C99:H106 I120:J120 B151:H1048576 J154:P1048576">
    <cfRule type="cellIs" dxfId="67" priority="516" operator="lessThan">
      <formula>0</formula>
    </cfRule>
  </conditionalFormatting>
  <conditionalFormatting sqref="B65">
    <cfRule type="cellIs" dxfId="66" priority="3" operator="lessThan">
      <formula>0</formula>
    </cfRule>
  </conditionalFormatting>
  <conditionalFormatting sqref="B88:B106">
    <cfRule type="cellIs" dxfId="65" priority="146" operator="lessThan">
      <formula>0</formula>
    </cfRule>
  </conditionalFormatting>
  <conditionalFormatting sqref="B111:B115">
    <cfRule type="cellIs" dxfId="64" priority="60" operator="lessThan">
      <formula>0</formula>
    </cfRule>
  </conditionalFormatting>
  <conditionalFormatting sqref="B117:B139">
    <cfRule type="cellIs" dxfId="63" priority="1" operator="lessThan">
      <formula>0</formula>
    </cfRule>
  </conditionalFormatting>
  <conditionalFormatting sqref="B12:H34">
    <cfRule type="cellIs" dxfId="62" priority="364" operator="lessThan">
      <formula>0</formula>
    </cfRule>
  </conditionalFormatting>
  <conditionalFormatting sqref="B35:H52">
    <cfRule type="cellIs" dxfId="61" priority="407" operator="lessThan">
      <formula>0</formula>
    </cfRule>
  </conditionalFormatting>
  <conditionalFormatting sqref="B55:H63">
    <cfRule type="cellIs" dxfId="60" priority="4" operator="lessThan">
      <formula>0</formula>
    </cfRule>
  </conditionalFormatting>
  <conditionalFormatting sqref="B66:H87">
    <cfRule type="cellIs" dxfId="59" priority="2" operator="lessThan">
      <formula>0</formula>
    </cfRule>
  </conditionalFormatting>
  <conditionalFormatting sqref="B107:H110">
    <cfRule type="cellIs" dxfId="58" priority="58" operator="lessThan">
      <formula>0</formula>
    </cfRule>
  </conditionalFormatting>
  <conditionalFormatting sqref="B140:H150">
    <cfRule type="cellIs" dxfId="57" priority="36" operator="lessThan">
      <formula>0</formula>
    </cfRule>
  </conditionalFormatting>
  <conditionalFormatting sqref="B6:I10">
    <cfRule type="cellIs" dxfId="56" priority="116" operator="lessThan">
      <formula>0</formula>
    </cfRule>
  </conditionalFormatting>
  <conditionalFormatting sqref="B4:P5">
    <cfRule type="cellIs" dxfId="55" priority="379" operator="lessThan">
      <formula>0</formula>
    </cfRule>
  </conditionalFormatting>
  <conditionalFormatting sqref="C64:H65">
    <cfRule type="cellIs" dxfId="54" priority="5" operator="lessThan">
      <formula>0</formula>
    </cfRule>
  </conditionalFormatting>
  <conditionalFormatting sqref="C88:H98">
    <cfRule type="cellIs" dxfId="53" priority="85" operator="lessThan">
      <formula>0</formula>
    </cfRule>
  </conditionalFormatting>
  <conditionalFormatting sqref="C111:H139">
    <cfRule type="cellIs" dxfId="52" priority="39" operator="lessThan">
      <formula>0</formula>
    </cfRule>
  </conditionalFormatting>
  <conditionalFormatting sqref="C11:I11 N13 N19 N28 N42 B53:H53">
    <cfRule type="cellIs" dxfId="51" priority="423" operator="lessThan">
      <formula>0</formula>
    </cfRule>
  </conditionalFormatting>
  <conditionalFormatting sqref="I12:I119">
    <cfRule type="cellIs" dxfId="50" priority="212" operator="lessThan">
      <formula>0</formula>
    </cfRule>
  </conditionalFormatting>
  <conditionalFormatting sqref="I121:I1048576">
    <cfRule type="cellIs" dxfId="49" priority="244" operator="lessThan">
      <formula>0</formula>
    </cfRule>
  </conditionalFormatting>
  <conditionalFormatting sqref="J15:J17">
    <cfRule type="cellIs" dxfId="48" priority="375" operator="lessThan">
      <formula>0</formula>
    </cfRule>
  </conditionalFormatting>
  <conditionalFormatting sqref="J21:J26">
    <cfRule type="cellIs" dxfId="47" priority="369" operator="lessThan">
      <formula>0</formula>
    </cfRule>
  </conditionalFormatting>
  <conditionalFormatting sqref="J30:J32">
    <cfRule type="cellIs" dxfId="46" priority="373" operator="lessThan">
      <formula>0</formula>
    </cfRule>
  </conditionalFormatting>
  <conditionalFormatting sqref="J36:J40">
    <cfRule type="cellIs" dxfId="45" priority="137" operator="lessThan">
      <formula>0</formula>
    </cfRule>
  </conditionalFormatting>
  <conditionalFormatting sqref="J44:J50">
    <cfRule type="cellIs" dxfId="44" priority="396" operator="lessThan">
      <formula>0</formula>
    </cfRule>
  </conditionalFormatting>
  <conditionalFormatting sqref="J67:J69">
    <cfRule type="cellIs" dxfId="43" priority="205" operator="lessThan">
      <formula>0</formula>
    </cfRule>
  </conditionalFormatting>
  <conditionalFormatting sqref="J73:J78">
    <cfRule type="cellIs" dxfId="42" priority="188" operator="lessThan">
      <formula>0</formula>
    </cfRule>
  </conditionalFormatting>
  <conditionalFormatting sqref="J82:J84">
    <cfRule type="cellIs" dxfId="41" priority="203" operator="lessThan">
      <formula>0</formula>
    </cfRule>
  </conditionalFormatting>
  <conditionalFormatting sqref="J88:J92">
    <cfRule type="cellIs" dxfId="40" priority="129" operator="lessThan">
      <formula>0</formula>
    </cfRule>
  </conditionalFormatting>
  <conditionalFormatting sqref="J96:J102">
    <cfRule type="cellIs" dxfId="39" priority="194" operator="lessThan">
      <formula>0</formula>
    </cfRule>
  </conditionalFormatting>
  <conditionalFormatting sqref="J118:J119">
    <cfRule type="cellIs" dxfId="38" priority="237" operator="lessThan">
      <formula>0</formula>
    </cfRule>
  </conditionalFormatting>
  <conditionalFormatting sqref="J124:J129">
    <cfRule type="cellIs" dxfId="37" priority="220" operator="lessThan">
      <formula>0</formula>
    </cfRule>
  </conditionalFormatting>
  <conditionalFormatting sqref="J133:J137">
    <cfRule type="cellIs" dxfId="36" priority="125" operator="lessThan">
      <formula>0</formula>
    </cfRule>
  </conditionalFormatting>
  <conditionalFormatting sqref="J139:J143">
    <cfRule type="cellIs" dxfId="35" priority="121" operator="lessThan">
      <formula>0</formula>
    </cfRule>
  </conditionalFormatting>
  <conditionalFormatting sqref="J147:J153">
    <cfRule type="cellIs" dxfId="34" priority="226" operator="lessThan">
      <formula>0</formula>
    </cfRule>
  </conditionalFormatting>
  <conditionalFormatting sqref="J13:K13 J19:K19 J28:K28">
    <cfRule type="cellIs" dxfId="33" priority="378" operator="lessThan">
      <formula>0</formula>
    </cfRule>
  </conditionalFormatting>
  <conditionalFormatting sqref="J34:K34">
    <cfRule type="cellIs" dxfId="32" priority="138" operator="lessThan">
      <formula>0</formula>
    </cfRule>
  </conditionalFormatting>
  <conditionalFormatting sqref="J42:K42">
    <cfRule type="cellIs" dxfId="31" priority="388" operator="lessThan">
      <formula>0</formula>
    </cfRule>
  </conditionalFormatting>
  <conditionalFormatting sqref="J86:K86">
    <cfRule type="cellIs" dxfId="30" priority="130" operator="lessThan">
      <formula>0</formula>
    </cfRule>
  </conditionalFormatting>
  <conditionalFormatting sqref="J65:N65">
    <cfRule type="cellIs" dxfId="29" priority="156" operator="lessThan">
      <formula>0</formula>
    </cfRule>
  </conditionalFormatting>
  <conditionalFormatting sqref="J71:N71">
    <cfRule type="cellIs" dxfId="28" priority="157" operator="lessThan">
      <formula>0</formula>
    </cfRule>
  </conditionalFormatting>
  <conditionalFormatting sqref="J80:N80">
    <cfRule type="cellIs" dxfId="27" priority="159" operator="lessThan">
      <formula>0</formula>
    </cfRule>
  </conditionalFormatting>
  <conditionalFormatting sqref="J94:N94">
    <cfRule type="cellIs" dxfId="26" priority="158" operator="lessThan">
      <formula>0</formula>
    </cfRule>
  </conditionalFormatting>
  <conditionalFormatting sqref="J116:N116">
    <cfRule type="cellIs" dxfId="25" priority="29" operator="lessThan">
      <formula>0</formula>
    </cfRule>
  </conditionalFormatting>
  <conditionalFormatting sqref="J122:N122">
    <cfRule type="cellIs" dxfId="24" priority="30" operator="lessThan">
      <formula>0</formula>
    </cfRule>
  </conditionalFormatting>
  <conditionalFormatting sqref="J131:N131">
    <cfRule type="cellIs" dxfId="23" priority="31" operator="lessThan">
      <formula>0</formula>
    </cfRule>
  </conditionalFormatting>
  <conditionalFormatting sqref="J145:N145">
    <cfRule type="cellIs" dxfId="22" priority="149" operator="lessThan">
      <formula>0</formula>
    </cfRule>
  </conditionalFormatting>
  <conditionalFormatting sqref="J6:P11">
    <cfRule type="cellIs" dxfId="21" priority="114" operator="lessThan">
      <formula>0</formula>
    </cfRule>
  </conditionalFormatting>
  <conditionalFormatting sqref="J51:P63">
    <cfRule type="cellIs" dxfId="20" priority="94" operator="lessThan">
      <formula>0</formula>
    </cfRule>
  </conditionalFormatting>
  <conditionalFormatting sqref="J103:P114">
    <cfRule type="cellIs" dxfId="19" priority="25" operator="lessThan">
      <formula>0</formula>
    </cfRule>
  </conditionalFormatting>
  <conditionalFormatting sqref="K137">
    <cfRule type="cellIs" dxfId="18" priority="27" operator="lessThan">
      <formula>0</formula>
    </cfRule>
  </conditionalFormatting>
  <conditionalFormatting sqref="K14:P17">
    <cfRule type="cellIs" dxfId="17" priority="111" operator="lessThan">
      <formula>0</formula>
    </cfRule>
  </conditionalFormatting>
  <conditionalFormatting sqref="K20:P26">
    <cfRule type="cellIs" dxfId="16" priority="389" operator="lessThan">
      <formula>0</formula>
    </cfRule>
  </conditionalFormatting>
  <conditionalFormatting sqref="K29:P32">
    <cfRule type="cellIs" dxfId="15" priority="406" operator="lessThan">
      <formula>0</formula>
    </cfRule>
  </conditionalFormatting>
  <conditionalFormatting sqref="K35:P40">
    <cfRule type="cellIs" dxfId="14" priority="108" operator="lessThan">
      <formula>0</formula>
    </cfRule>
  </conditionalFormatting>
  <conditionalFormatting sqref="K43:P50">
    <cfRule type="cellIs" dxfId="13" priority="102" operator="lessThan">
      <formula>0</formula>
    </cfRule>
  </conditionalFormatting>
  <conditionalFormatting sqref="K66:P69">
    <cfRule type="cellIs" dxfId="12" priority="79" operator="lessThan">
      <formula>0</formula>
    </cfRule>
  </conditionalFormatting>
  <conditionalFormatting sqref="K72:P78">
    <cfRule type="cellIs" dxfId="11" priority="73" operator="lessThan">
      <formula>0</formula>
    </cfRule>
  </conditionalFormatting>
  <conditionalFormatting sqref="K81:P84">
    <cfRule type="cellIs" dxfId="10" priority="76" operator="lessThan">
      <formula>0</formula>
    </cfRule>
  </conditionalFormatting>
  <conditionalFormatting sqref="K87:P92">
    <cfRule type="cellIs" dxfId="9" priority="82" operator="lessThan">
      <formula>0</formula>
    </cfRule>
  </conditionalFormatting>
  <conditionalFormatting sqref="K95:P102">
    <cfRule type="cellIs" dxfId="8" priority="67" operator="lessThan">
      <formula>0</formula>
    </cfRule>
  </conditionalFormatting>
  <conditionalFormatting sqref="K117:P120">
    <cfRule type="cellIs" dxfId="7" priority="19" operator="lessThan">
      <formula>0</formula>
    </cfRule>
  </conditionalFormatting>
  <conditionalFormatting sqref="K123:P129">
    <cfRule type="cellIs" dxfId="6" priority="13" operator="lessThan">
      <formula>0</formula>
    </cfRule>
  </conditionalFormatting>
  <conditionalFormatting sqref="K132:P136">
    <cfRule type="cellIs" dxfId="5" priority="16" operator="lessThan">
      <formula>0</formula>
    </cfRule>
  </conditionalFormatting>
  <conditionalFormatting sqref="K138:P143">
    <cfRule type="cellIs" dxfId="4" priority="22" operator="lessThan">
      <formula>0</formula>
    </cfRule>
  </conditionalFormatting>
  <conditionalFormatting sqref="K146:P153">
    <cfRule type="cellIs" dxfId="3" priority="7" operator="lessThan">
      <formula>0</formula>
    </cfRule>
  </conditionalFormatting>
  <conditionalFormatting sqref="N34">
    <cfRule type="cellIs" dxfId="2" priority="141" operator="lessThan">
      <formula>0</formula>
    </cfRule>
  </conditionalFormatting>
  <conditionalFormatting sqref="N86">
    <cfRule type="cellIs" dxfId="1" priority="133" operator="lessThan">
      <formula>0</formula>
    </cfRule>
  </conditionalFormatting>
  <conditionalFormatting sqref="N137">
    <cfRule type="cellIs" dxfId="0" priority="28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T122"/>
  <sheetViews>
    <sheetView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0.54296875" bestFit="1" customWidth="1"/>
    <col min="4" max="4" width="13.54296875" bestFit="1" customWidth="1"/>
    <col min="5" max="5" width="12.7265625" bestFit="1" customWidth="1"/>
    <col min="6" max="6" width="10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.7265625" bestFit="1" customWidth="1"/>
    <col min="15" max="15" width="13.54296875" bestFit="1" customWidth="1"/>
    <col min="16" max="16" width="12.7265625" bestFit="1" customWidth="1"/>
    <col min="20" max="20" width="16.1796875" bestFit="1" customWidth="1"/>
  </cols>
  <sheetData>
    <row r="1" spans="1:20">
      <c r="A1" s="338" t="s">
        <v>0</v>
      </c>
      <c r="B1" s="338" t="s">
        <v>1</v>
      </c>
      <c r="C1" s="338" t="s">
        <v>110</v>
      </c>
      <c r="D1" s="338" t="s">
        <v>3</v>
      </c>
      <c r="E1" s="338"/>
      <c r="F1" s="338"/>
      <c r="G1" s="338" t="s">
        <v>4</v>
      </c>
      <c r="H1" s="338"/>
      <c r="I1" s="338" t="s">
        <v>5</v>
      </c>
      <c r="J1" s="338"/>
      <c r="K1" s="338"/>
      <c r="L1" s="338" t="s">
        <v>6</v>
      </c>
      <c r="M1" s="338"/>
      <c r="N1" s="338"/>
      <c r="O1" s="338" t="s">
        <v>7</v>
      </c>
      <c r="P1" s="338"/>
      <c r="Q1" s="338"/>
    </row>
    <row r="2" spans="1:20" ht="29">
      <c r="A2" s="337"/>
      <c r="B2" s="337"/>
      <c r="C2" s="33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20">
      <c r="A3" s="339" t="s">
        <v>299</v>
      </c>
      <c r="B3" s="339" t="s">
        <v>142</v>
      </c>
      <c r="C3" s="310" t="s">
        <v>11</v>
      </c>
      <c r="D3" s="323">
        <v>337750156.71206665</v>
      </c>
      <c r="E3" s="323">
        <v>27745535.204338849</v>
      </c>
      <c r="F3" s="324">
        <v>8.9500392185757158E-2</v>
      </c>
      <c r="G3" s="332">
        <v>99.971425579370745</v>
      </c>
      <c r="H3" s="332">
        <v>1.609076475587301E-2</v>
      </c>
      <c r="I3" s="333">
        <v>2.8336805339283715</v>
      </c>
      <c r="J3" s="333">
        <v>9.9384861301102134E-2</v>
      </c>
      <c r="K3" s="324">
        <v>3.6347518044969662E-2</v>
      </c>
      <c r="L3" s="325">
        <v>957076044.40624022</v>
      </c>
      <c r="M3" s="325">
        <v>109431749.32320559</v>
      </c>
      <c r="N3" s="324">
        <v>0.12910102735073056</v>
      </c>
      <c r="O3" s="323">
        <v>350356076.15028602</v>
      </c>
      <c r="P3" s="323">
        <v>24855188.06776005</v>
      </c>
      <c r="Q3" s="324">
        <v>7.635981644836061E-2</v>
      </c>
      <c r="T3" s="229"/>
    </row>
    <row r="4" spans="1:20">
      <c r="A4" s="339"/>
      <c r="B4" s="339"/>
      <c r="C4" s="311" t="s">
        <v>145</v>
      </c>
      <c r="D4" s="323">
        <v>5407359.9498688634</v>
      </c>
      <c r="E4" s="323">
        <v>58379.277749993838</v>
      </c>
      <c r="F4" s="327">
        <v>1.0914093979492414E-2</v>
      </c>
      <c r="G4" s="334">
        <v>1.6005365861903444</v>
      </c>
      <c r="H4" s="334">
        <v>-0.12414465048991996</v>
      </c>
      <c r="I4" s="335">
        <v>4.8495450740102006</v>
      </c>
      <c r="J4" s="335">
        <v>0.12403546425204048</v>
      </c>
      <c r="K4" s="327">
        <v>2.6248060949004885E-2</v>
      </c>
      <c r="L4" s="328">
        <v>26223235.808286592</v>
      </c>
      <c r="M4" s="328">
        <v>946576.23977820948</v>
      </c>
      <c r="N4" s="327">
        <v>3.74486287324741E-2</v>
      </c>
      <c r="O4" s="323">
        <v>11448521.889221787</v>
      </c>
      <c r="P4" s="323">
        <v>187815.76930677891</v>
      </c>
      <c r="Q4" s="327">
        <v>1.6678862524848171E-2</v>
      </c>
      <c r="T4" s="227"/>
    </row>
    <row r="5" spans="1:20">
      <c r="A5" s="339"/>
      <c r="B5" s="339"/>
      <c r="C5" s="312" t="s">
        <v>149</v>
      </c>
      <c r="D5" s="323">
        <v>4352605.0449275328</v>
      </c>
      <c r="E5" s="323">
        <v>-157977.01457705442</v>
      </c>
      <c r="F5" s="324">
        <v>-3.5023642734571064E-2</v>
      </c>
      <c r="G5" s="332">
        <v>1.2883373188078837</v>
      </c>
      <c r="H5" s="332">
        <v>-0.16601758007654199</v>
      </c>
      <c r="I5" s="333">
        <v>4.1585125676722718</v>
      </c>
      <c r="J5" s="333">
        <v>7.3665624199979796E-2</v>
      </c>
      <c r="K5" s="324">
        <v>1.8033876230711576E-2</v>
      </c>
      <c r="L5" s="325">
        <v>18100362.781444877</v>
      </c>
      <c r="M5" s="325">
        <v>-324674.55760339275</v>
      </c>
      <c r="N5" s="324">
        <v>-1.7621378542083517E-2</v>
      </c>
      <c r="O5" s="323">
        <v>7486198.8543442488</v>
      </c>
      <c r="P5" s="323">
        <v>243417.5592043763</v>
      </c>
      <c r="Q5" s="324">
        <v>3.3608298978697167E-2</v>
      </c>
    </row>
    <row r="6" spans="1:20">
      <c r="A6" s="339"/>
      <c r="B6" s="339"/>
      <c r="C6" s="311" t="s">
        <v>146</v>
      </c>
      <c r="D6" s="323">
        <v>161149145.56492269</v>
      </c>
      <c r="E6" s="323">
        <v>29362546.616263419</v>
      </c>
      <c r="F6" s="327">
        <v>0.22280373611965149</v>
      </c>
      <c r="G6" s="334">
        <v>47.698896633694105</v>
      </c>
      <c r="H6" s="334">
        <v>5.2067119755236533</v>
      </c>
      <c r="I6" s="335">
        <v>3.0368265129447329</v>
      </c>
      <c r="J6" s="335">
        <v>-2.370666061543325E-2</v>
      </c>
      <c r="K6" s="327">
        <v>-7.7459250630688217E-3</v>
      </c>
      <c r="L6" s="328">
        <v>489381997.78994733</v>
      </c>
      <c r="M6" s="328">
        <v>86044739.876906335</v>
      </c>
      <c r="N6" s="327">
        <v>0.2133319900128281</v>
      </c>
      <c r="O6" s="323">
        <v>166132338.80854368</v>
      </c>
      <c r="P6" s="323">
        <v>17469927.399584591</v>
      </c>
      <c r="Q6" s="327">
        <v>0.11751408600205022</v>
      </c>
    </row>
    <row r="7" spans="1:20">
      <c r="A7" s="339"/>
      <c r="B7" s="339"/>
      <c r="C7" s="312" t="s">
        <v>148</v>
      </c>
      <c r="D7" s="323">
        <v>4684244.9116090555</v>
      </c>
      <c r="E7" s="323">
        <v>1000516.615954157</v>
      </c>
      <c r="F7" s="324">
        <v>0.27160434637220815</v>
      </c>
      <c r="G7" s="332">
        <v>1.3865001459516433</v>
      </c>
      <c r="H7" s="332">
        <v>0.19874915899070444</v>
      </c>
      <c r="I7" s="333">
        <v>4.7908947121321352</v>
      </c>
      <c r="J7" s="333">
        <v>9.8160014308940724E-2</v>
      </c>
      <c r="K7" s="324">
        <v>2.0917443799768592E-2</v>
      </c>
      <c r="L7" s="325">
        <v>22441724.177359685</v>
      </c>
      <c r="M7" s="325">
        <v>5154964.5869868435</v>
      </c>
      <c r="N7" s="324">
        <v>0.29820305882299025</v>
      </c>
      <c r="O7" s="323">
        <v>10300311.696085989</v>
      </c>
      <c r="P7" s="323">
        <v>2188585.3711076975</v>
      </c>
      <c r="Q7" s="324">
        <v>0.2698051294418583</v>
      </c>
    </row>
    <row r="8" spans="1:20">
      <c r="A8" s="339"/>
      <c r="B8" s="339"/>
      <c r="C8" s="311" t="s">
        <v>147</v>
      </c>
      <c r="D8" s="323">
        <v>162156801.24075919</v>
      </c>
      <c r="E8" s="323">
        <v>-2517930.2910508811</v>
      </c>
      <c r="F8" s="327">
        <v>-1.5290325769041832E-2</v>
      </c>
      <c r="G8" s="334">
        <v>47.997154894732894</v>
      </c>
      <c r="H8" s="334">
        <v>-5.0992081391923136</v>
      </c>
      <c r="I8" s="335">
        <v>2.4724755346766529</v>
      </c>
      <c r="J8" s="335">
        <v>0.14474390817620941</v>
      </c>
      <c r="K8" s="327">
        <v>6.2182386718618497E-2</v>
      </c>
      <c r="L8" s="328">
        <v>400928723.8492018</v>
      </c>
      <c r="M8" s="328">
        <v>17610143.177137673</v>
      </c>
      <c r="N8" s="327">
        <v>4.5941271999552412E-2</v>
      </c>
      <c r="O8" s="323">
        <v>154988704.90209031</v>
      </c>
      <c r="P8" s="323">
        <v>4765441.9685566425</v>
      </c>
      <c r="Q8" s="327">
        <v>3.1722396887791701E-2</v>
      </c>
    </row>
    <row r="9" spans="1:20">
      <c r="A9" s="339"/>
      <c r="B9" s="339" t="s">
        <v>134</v>
      </c>
      <c r="C9" s="310" t="s">
        <v>11</v>
      </c>
      <c r="D9" s="323">
        <v>4043679347.9798722</v>
      </c>
      <c r="E9" s="323">
        <v>296126875.20715475</v>
      </c>
      <c r="F9" s="324">
        <v>7.9018740193398315E-2</v>
      </c>
      <c r="G9" s="332">
        <v>99.954937728220315</v>
      </c>
      <c r="H9" s="332">
        <v>-3.9342615061599417E-3</v>
      </c>
      <c r="I9" s="333">
        <v>2.8217377826486398</v>
      </c>
      <c r="J9" s="333">
        <v>4.0450992841917444E-2</v>
      </c>
      <c r="K9" s="324">
        <v>1.4543984816728832E-2</v>
      </c>
      <c r="L9" s="325">
        <v>11410202797.110823</v>
      </c>
      <c r="M9" s="325">
        <v>987184610.48054695</v>
      </c>
      <c r="N9" s="324">
        <v>9.4711972367737013E-2</v>
      </c>
      <c r="O9" s="323">
        <v>4293875797.7666798</v>
      </c>
      <c r="P9" s="323">
        <v>245812809.65126991</v>
      </c>
      <c r="Q9" s="324">
        <v>6.072356343588145E-2</v>
      </c>
    </row>
    <row r="10" spans="1:20">
      <c r="A10" s="339"/>
      <c r="B10" s="339"/>
      <c r="C10" s="311" t="s">
        <v>145</v>
      </c>
      <c r="D10" s="323">
        <v>63858225.906758882</v>
      </c>
      <c r="E10" s="323">
        <v>-1908637.7524458691</v>
      </c>
      <c r="F10" s="327">
        <v>-2.9021267645302037E-2</v>
      </c>
      <c r="G10" s="334">
        <v>1.5784992935044364</v>
      </c>
      <c r="H10" s="334">
        <v>-0.17570736629246375</v>
      </c>
      <c r="I10" s="335">
        <v>4.9509051512603168</v>
      </c>
      <c r="J10" s="335">
        <v>8.6963861775939399E-2</v>
      </c>
      <c r="K10" s="327">
        <v>1.787929923495404E-2</v>
      </c>
      <c r="L10" s="328">
        <v>316156019.59211755</v>
      </c>
      <c r="M10" s="328">
        <v>-3730144.0397780538</v>
      </c>
      <c r="N10" s="327">
        <v>-1.1660848338756106E-2</v>
      </c>
      <c r="O10" s="323">
        <v>134787773.7190809</v>
      </c>
      <c r="P10" s="323">
        <v>-3874372.1040384769</v>
      </c>
      <c r="Q10" s="327">
        <v>-2.7941094384769691E-2</v>
      </c>
    </row>
    <row r="11" spans="1:20">
      <c r="A11" s="339"/>
      <c r="B11" s="339"/>
      <c r="C11" s="312" t="s">
        <v>149</v>
      </c>
      <c r="D11" s="323">
        <v>59756718.881368294</v>
      </c>
      <c r="E11" s="323">
        <v>-4957.7167154848576</v>
      </c>
      <c r="F11" s="324">
        <v>-8.2958126306045159E-5</v>
      </c>
      <c r="G11" s="332">
        <v>1.4771149244595507</v>
      </c>
      <c r="H11" s="332">
        <v>-0.11691473205903979</v>
      </c>
      <c r="I11" s="333">
        <v>3.9183028169418259</v>
      </c>
      <c r="J11" s="333">
        <v>-1.9846246464649386E-2</v>
      </c>
      <c r="K11" s="324">
        <v>-5.0394858460442588E-3</v>
      </c>
      <c r="L11" s="325">
        <v>234144919.92406619</v>
      </c>
      <c r="M11" s="325">
        <v>-1205470.7982781231</v>
      </c>
      <c r="N11" s="324">
        <v>-5.1220259060469663E-3</v>
      </c>
      <c r="O11" s="323">
        <v>97055386.640995502</v>
      </c>
      <c r="P11" s="323">
        <v>3197184.186841175</v>
      </c>
      <c r="Q11" s="324">
        <v>3.4063982723330562E-2</v>
      </c>
    </row>
    <row r="12" spans="1:20">
      <c r="A12" s="339"/>
      <c r="B12" s="339"/>
      <c r="C12" s="311" t="s">
        <v>146</v>
      </c>
      <c r="D12" s="323">
        <v>1855079138.5528033</v>
      </c>
      <c r="E12" s="323">
        <v>283355454.35963392</v>
      </c>
      <c r="F12" s="327">
        <v>0.18028325029987188</v>
      </c>
      <c r="G12" s="334">
        <v>45.855347028838892</v>
      </c>
      <c r="H12" s="334">
        <v>3.9325913922123164</v>
      </c>
      <c r="I12" s="335">
        <v>3.0724257733375873</v>
      </c>
      <c r="J12" s="335">
        <v>-3.403288291880191E-2</v>
      </c>
      <c r="K12" s="327">
        <v>-1.0955524178717101E-2</v>
      </c>
      <c r="L12" s="328">
        <v>5699592956.8705215</v>
      </c>
      <c r="M12" s="328">
        <v>817098312.86546707</v>
      </c>
      <c r="N12" s="327">
        <v>0.16735262861347672</v>
      </c>
      <c r="O12" s="323">
        <v>2030262461.0118558</v>
      </c>
      <c r="P12" s="323">
        <v>187493040.080585</v>
      </c>
      <c r="Q12" s="327">
        <v>0.10174525252640269</v>
      </c>
    </row>
    <row r="13" spans="1:20">
      <c r="A13" s="339"/>
      <c r="B13" s="339"/>
      <c r="C13" s="312" t="s">
        <v>148</v>
      </c>
      <c r="D13" s="323">
        <v>53674658.817062341</v>
      </c>
      <c r="E13" s="323">
        <v>11045815.209976524</v>
      </c>
      <c r="F13" s="324">
        <v>0.25911599460184453</v>
      </c>
      <c r="G13" s="332">
        <v>1.3267736429999548</v>
      </c>
      <c r="H13" s="332">
        <v>0.18972989187188594</v>
      </c>
      <c r="I13" s="333">
        <v>4.7981334257008275</v>
      </c>
      <c r="J13" s="333">
        <v>6.1476978057743104E-2</v>
      </c>
      <c r="K13" s="324">
        <v>1.2978981848753981E-2</v>
      </c>
      <c r="L13" s="325">
        <v>257538174.58323443</v>
      </c>
      <c r="M13" s="325">
        <v>55619987.656162709</v>
      </c>
      <c r="N13" s="324">
        <v>0.27545803824125753</v>
      </c>
      <c r="O13" s="323">
        <v>114222786.9078238</v>
      </c>
      <c r="P13" s="323">
        <v>20154519.864705846</v>
      </c>
      <c r="Q13" s="324">
        <v>0.21425418473445082</v>
      </c>
    </row>
    <row r="14" spans="1:20">
      <c r="A14" s="339"/>
      <c r="B14" s="339"/>
      <c r="C14" s="311" t="s">
        <v>147</v>
      </c>
      <c r="D14" s="323">
        <v>2011310605.8216684</v>
      </c>
      <c r="E14" s="323">
        <v>3639201.106708765</v>
      </c>
      <c r="F14" s="327">
        <v>1.8126477760066731E-3</v>
      </c>
      <c r="G14" s="334">
        <v>49.717202838412256</v>
      </c>
      <c r="H14" s="334">
        <v>-3.833633447238384</v>
      </c>
      <c r="I14" s="335">
        <v>2.4375999967135775</v>
      </c>
      <c r="J14" s="335">
        <v>5.5054332064321976E-2</v>
      </c>
      <c r="K14" s="327">
        <v>2.3107356505767857E-2</v>
      </c>
      <c r="L14" s="328">
        <v>4902770726.1408825</v>
      </c>
      <c r="M14" s="328">
        <v>119401924.79697418</v>
      </c>
      <c r="N14" s="327">
        <v>2.496188978015404E-2</v>
      </c>
      <c r="O14" s="323">
        <v>1917547389.4869235</v>
      </c>
      <c r="P14" s="323">
        <v>38842437.623175859</v>
      </c>
      <c r="Q14" s="327">
        <v>2.067511323938475E-2</v>
      </c>
    </row>
    <row r="15" spans="1:20">
      <c r="A15" s="339"/>
      <c r="B15" s="339" t="s">
        <v>135</v>
      </c>
      <c r="C15" s="310" t="s">
        <v>11</v>
      </c>
      <c r="D15" s="323">
        <v>4015933812.7754779</v>
      </c>
      <c r="E15" s="323">
        <v>277313983.58113909</v>
      </c>
      <c r="F15" s="324">
        <v>7.4175496908146288E-2</v>
      </c>
      <c r="G15" s="332">
        <v>99.953581957893974</v>
      </c>
      <c r="H15" s="332">
        <v>-7.8680281533394236E-3</v>
      </c>
      <c r="I15" s="333">
        <v>2.8139833908212397</v>
      </c>
      <c r="J15" s="333">
        <v>3.2796056534428963E-2</v>
      </c>
      <c r="K15" s="324">
        <v>1.1792106245456841E-2</v>
      </c>
      <c r="L15" s="325">
        <v>11300771047.787609</v>
      </c>
      <c r="M15" s="325">
        <v>902968931.11879349</v>
      </c>
      <c r="N15" s="324">
        <v>8.6842288493953493E-2</v>
      </c>
      <c r="O15" s="323">
        <v>4269020609.6989188</v>
      </c>
      <c r="P15" s="323">
        <v>223742337.9917655</v>
      </c>
      <c r="Q15" s="324">
        <v>5.530950480134552E-2</v>
      </c>
    </row>
    <row r="16" spans="1:20">
      <c r="A16" s="339"/>
      <c r="B16" s="339"/>
      <c r="C16" s="311" t="s">
        <v>145</v>
      </c>
      <c r="D16" s="323">
        <v>63799846.629008912</v>
      </c>
      <c r="E16" s="323">
        <v>-2226568.6979776993</v>
      </c>
      <c r="F16" s="327">
        <v>-3.3722392575016052E-2</v>
      </c>
      <c r="G16" s="334">
        <v>1.5879303534951543</v>
      </c>
      <c r="H16" s="334">
        <v>-0.17745273304586484</v>
      </c>
      <c r="I16" s="335">
        <v>4.9405987632738002</v>
      </c>
      <c r="J16" s="335">
        <v>6.933173570465101E-2</v>
      </c>
      <c r="K16" s="327">
        <v>1.4232793093103912E-2</v>
      </c>
      <c r="L16" s="328">
        <v>315209443.35233957</v>
      </c>
      <c r="M16" s="328">
        <v>-6422856.5785965919</v>
      </c>
      <c r="N16" s="327">
        <v>-1.9969563318036673E-2</v>
      </c>
      <c r="O16" s="323">
        <v>134599957.94977409</v>
      </c>
      <c r="P16" s="323">
        <v>-4877103.3605754375</v>
      </c>
      <c r="Q16" s="327">
        <v>-3.4967064223725114E-2</v>
      </c>
    </row>
    <row r="17" spans="1:17">
      <c r="A17" s="339"/>
      <c r="B17" s="339"/>
      <c r="C17" s="312" t="s">
        <v>149</v>
      </c>
      <c r="D17" s="323">
        <v>59914695.8959454</v>
      </c>
      <c r="E17" s="323">
        <v>-394850.87528691441</v>
      </c>
      <c r="F17" s="324">
        <v>-6.5470708441015589E-3</v>
      </c>
      <c r="G17" s="332">
        <v>1.4912318643465867</v>
      </c>
      <c r="H17" s="332">
        <v>-0.12129629274952336</v>
      </c>
      <c r="I17" s="333">
        <v>3.9133903790294782</v>
      </c>
      <c r="J17" s="333">
        <v>-1.2081544472469119E-2</v>
      </c>
      <c r="K17" s="324">
        <v>-3.0777304507354796E-3</v>
      </c>
      <c r="L17" s="325">
        <v>234469594.48166969</v>
      </c>
      <c r="M17" s="325">
        <v>-2273838.0879302621</v>
      </c>
      <c r="N17" s="324">
        <v>-9.6046511755369553E-3</v>
      </c>
      <c r="O17" s="323">
        <v>96811969.081791162</v>
      </c>
      <c r="P17" s="323">
        <v>2093258.929188922</v>
      </c>
      <c r="Q17" s="324">
        <v>2.2099740651202408E-2</v>
      </c>
    </row>
    <row r="18" spans="1:17">
      <c r="A18" s="339"/>
      <c r="B18" s="339"/>
      <c r="C18" s="311" t="s">
        <v>146</v>
      </c>
      <c r="D18" s="323">
        <v>1825716591.9365356</v>
      </c>
      <c r="E18" s="323">
        <v>265173199.8763504</v>
      </c>
      <c r="F18" s="327">
        <v>0.1699236312335258</v>
      </c>
      <c r="G18" s="334">
        <v>45.440717280620639</v>
      </c>
      <c r="H18" s="334">
        <v>3.715645632964744</v>
      </c>
      <c r="I18" s="335">
        <v>3.074709536949173</v>
      </c>
      <c r="J18" s="335">
        <v>-3.6235213153348766E-2</v>
      </c>
      <c r="K18" s="327">
        <v>-1.1647655636492621E-2</v>
      </c>
      <c r="L18" s="328">
        <v>5613548216.9936075</v>
      </c>
      <c r="M18" s="328">
        <v>758783944.15679264</v>
      </c>
      <c r="N18" s="327">
        <v>0.1562967636559226</v>
      </c>
      <c r="O18" s="323">
        <v>2012792533.6122708</v>
      </c>
      <c r="P18" s="323">
        <v>177877878.15264893</v>
      </c>
      <c r="Q18" s="327">
        <v>9.6940682022125357E-2</v>
      </c>
    </row>
    <row r="19" spans="1:17">
      <c r="A19" s="339"/>
      <c r="B19" s="339"/>
      <c r="C19" s="312" t="s">
        <v>148</v>
      </c>
      <c r="D19" s="323">
        <v>52674142.201108165</v>
      </c>
      <c r="E19" s="323">
        <v>10306703.921573788</v>
      </c>
      <c r="F19" s="324">
        <v>0.24326946211785594</v>
      </c>
      <c r="G19" s="332">
        <v>1.3110199109386018</v>
      </c>
      <c r="H19" s="332">
        <v>0.17821937060410198</v>
      </c>
      <c r="I19" s="333">
        <v>4.7914061710327722</v>
      </c>
      <c r="J19" s="333">
        <v>7.199715609012447E-2</v>
      </c>
      <c r="K19" s="324">
        <v>1.5255544891779084E-2</v>
      </c>
      <c r="L19" s="325">
        <v>252383209.99624741</v>
      </c>
      <c r="M19" s="325">
        <v>52433939.839786649</v>
      </c>
      <c r="N19" s="324">
        <v>0.2622362152097728</v>
      </c>
      <c r="O19" s="323">
        <v>112034201.53671612</v>
      </c>
      <c r="P19" s="323">
        <v>18546410.256574959</v>
      </c>
      <c r="Q19" s="324">
        <v>0.19838323274746805</v>
      </c>
    </row>
    <row r="20" spans="1:17">
      <c r="A20" s="339"/>
      <c r="B20" s="339"/>
      <c r="C20" s="311" t="s">
        <v>147</v>
      </c>
      <c r="D20" s="323">
        <v>2013828536.1127186</v>
      </c>
      <c r="E20" s="323">
        <v>4455499.3565645218</v>
      </c>
      <c r="F20" s="327">
        <v>2.2173579893145622E-3</v>
      </c>
      <c r="G20" s="334">
        <v>50.122682548488982</v>
      </c>
      <c r="H20" s="334">
        <v>-3.6029840059242275</v>
      </c>
      <c r="I20" s="335">
        <v>2.4258076074309392</v>
      </c>
      <c r="J20" s="335">
        <v>4.4610709865696485E-2</v>
      </c>
      <c r="K20" s="327">
        <v>1.8734574159453437E-2</v>
      </c>
      <c r="L20" s="328">
        <v>4885160582.9637442</v>
      </c>
      <c r="M20" s="328">
        <v>100447741.78874016</v>
      </c>
      <c r="N20" s="327">
        <v>2.0993473406456874E-2</v>
      </c>
      <c r="O20" s="323">
        <v>1912781947.5183666</v>
      </c>
      <c r="P20" s="323">
        <v>30101894.013928175</v>
      </c>
      <c r="Q20" s="327">
        <v>1.5988852677275792E-2</v>
      </c>
    </row>
    <row r="21" spans="1:17">
      <c r="A21" s="339" t="s">
        <v>300</v>
      </c>
      <c r="B21" s="339" t="s">
        <v>142</v>
      </c>
      <c r="C21" s="310" t="s">
        <v>11</v>
      </c>
      <c r="D21" s="323">
        <v>337063269.8863579</v>
      </c>
      <c r="E21" s="323">
        <v>27751796.774076998</v>
      </c>
      <c r="F21" s="324">
        <v>8.9721200752236635E-2</v>
      </c>
      <c r="G21" s="332">
        <v>99.971367365453631</v>
      </c>
      <c r="H21" s="332">
        <v>1.6132598024611866E-2</v>
      </c>
      <c r="I21" s="333">
        <v>2.8268379731883706</v>
      </c>
      <c r="J21" s="333">
        <v>9.9705965926669915E-2</v>
      </c>
      <c r="K21" s="324">
        <v>3.656074060998029E-2</v>
      </c>
      <c r="L21" s="325">
        <v>952823250.68179679</v>
      </c>
      <c r="M21" s="325">
        <v>109290032.14402866</v>
      </c>
      <c r="N21" s="324">
        <v>0.12956221491013556</v>
      </c>
      <c r="O21" s="323">
        <v>348736579.27054447</v>
      </c>
      <c r="P21" s="323">
        <v>24894449.46436733</v>
      </c>
      <c r="Q21" s="324">
        <v>7.6872176820436913E-2</v>
      </c>
    </row>
    <row r="22" spans="1:17">
      <c r="A22" s="339"/>
      <c r="B22" s="339"/>
      <c r="C22" s="311" t="s">
        <v>145</v>
      </c>
      <c r="D22" s="323">
        <v>5406383.4579571951</v>
      </c>
      <c r="E22" s="323">
        <v>58649.425459349528</v>
      </c>
      <c r="F22" s="327">
        <v>1.0967154518706546E-2</v>
      </c>
      <c r="G22" s="334">
        <v>1.6035076944936073</v>
      </c>
      <c r="H22" s="334">
        <v>-0.12463386234432727</v>
      </c>
      <c r="I22" s="335">
        <v>4.8494302270744836</v>
      </c>
      <c r="J22" s="335">
        <v>0.12470401735995029</v>
      </c>
      <c r="K22" s="327">
        <v>2.6393914022688921E-2</v>
      </c>
      <c r="L22" s="328">
        <v>26217879.360173091</v>
      </c>
      <c r="M22" s="328">
        <v>951300.21424812824</v>
      </c>
      <c r="N22" s="327">
        <v>3.7650534674835694E-2</v>
      </c>
      <c r="O22" s="323">
        <v>11446892.573025465</v>
      </c>
      <c r="P22" s="323">
        <v>189762.61274981499</v>
      </c>
      <c r="Q22" s="327">
        <v>1.6857104201466314E-2</v>
      </c>
    </row>
    <row r="23" spans="1:17">
      <c r="A23" s="339"/>
      <c r="B23" s="339"/>
      <c r="C23" s="312" t="s">
        <v>149</v>
      </c>
      <c r="D23" s="323">
        <v>4352284.4307114435</v>
      </c>
      <c r="E23" s="323">
        <v>-157831.44553239271</v>
      </c>
      <c r="F23" s="324">
        <v>-3.4994986794849185E-2</v>
      </c>
      <c r="G23" s="332">
        <v>1.2908669219529461</v>
      </c>
      <c r="H23" s="332">
        <v>-0.16659499079872342</v>
      </c>
      <c r="I23" s="333">
        <v>4.1583473454346249</v>
      </c>
      <c r="J23" s="333">
        <v>7.3730766367333445E-2</v>
      </c>
      <c r="K23" s="324">
        <v>1.8050841478043849E-2</v>
      </c>
      <c r="L23" s="325">
        <v>18098310.409025379</v>
      </c>
      <c r="M23" s="325">
        <v>-323783.67259480059</v>
      </c>
      <c r="N23" s="324">
        <v>-1.7575834275965471E-2</v>
      </c>
      <c r="O23" s="323">
        <v>7485557.6259120703</v>
      </c>
      <c r="P23" s="323">
        <v>243984.3285918599</v>
      </c>
      <c r="Q23" s="324">
        <v>3.3692171379684555E-2</v>
      </c>
    </row>
    <row r="24" spans="1:17">
      <c r="A24" s="339"/>
      <c r="B24" s="339"/>
      <c r="C24" s="311" t="s">
        <v>146</v>
      </c>
      <c r="D24" s="323">
        <v>160919411.4511705</v>
      </c>
      <c r="E24" s="323">
        <v>29350378.422717005</v>
      </c>
      <c r="F24" s="327">
        <v>0.22307968484019797</v>
      </c>
      <c r="G24" s="334">
        <v>47.727934295070042</v>
      </c>
      <c r="H24" s="334">
        <v>5.2108771288496385</v>
      </c>
      <c r="I24" s="335">
        <v>3.0318509402128893</v>
      </c>
      <c r="J24" s="335">
        <v>-2.2777470721943249E-2</v>
      </c>
      <c r="K24" s="327">
        <v>-7.4567075459670978E-3</v>
      </c>
      <c r="L24" s="328">
        <v>487883668.90673608</v>
      </c>
      <c r="M24" s="328">
        <v>85989162.618798673</v>
      </c>
      <c r="N24" s="327">
        <v>0.21395953732493103</v>
      </c>
      <c r="O24" s="323">
        <v>165542418.29984283</v>
      </c>
      <c r="P24" s="323">
        <v>17476966.203362972</v>
      </c>
      <c r="Q24" s="327">
        <v>0.11803540904312325</v>
      </c>
    </row>
    <row r="25" spans="1:17">
      <c r="A25" s="339"/>
      <c r="B25" s="339"/>
      <c r="C25" s="312" t="s">
        <v>148</v>
      </c>
      <c r="D25" s="323">
        <v>4673223.2516285041</v>
      </c>
      <c r="E25" s="323">
        <v>997775.71074425103</v>
      </c>
      <c r="F25" s="324">
        <v>0.27147053512405794</v>
      </c>
      <c r="G25" s="332">
        <v>1.3860558542224053</v>
      </c>
      <c r="H25" s="332">
        <v>0.19832033918350733</v>
      </c>
      <c r="I25" s="333">
        <v>4.7831223171343433</v>
      </c>
      <c r="J25" s="333">
        <v>9.7422404283561193E-2</v>
      </c>
      <c r="K25" s="324">
        <v>2.0791430543039054E-2</v>
      </c>
      <c r="L25" s="325">
        <v>22352598.427815422</v>
      </c>
      <c r="M25" s="325">
        <v>5130554.2058064565</v>
      </c>
      <c r="N25" s="324">
        <v>0.29790622644261061</v>
      </c>
      <c r="O25" s="323">
        <v>10267031.313340604</v>
      </c>
      <c r="P25" s="323">
        <v>2180297.6622760296</v>
      </c>
      <c r="Q25" s="324">
        <v>0.26961413054441397</v>
      </c>
    </row>
    <row r="26" spans="1:17">
      <c r="A26" s="339"/>
      <c r="B26" s="339"/>
      <c r="C26" s="311" t="s">
        <v>147</v>
      </c>
      <c r="D26" s="323">
        <v>161711967.29491097</v>
      </c>
      <c r="E26" s="323">
        <v>-2497175.3393102288</v>
      </c>
      <c r="F26" s="327">
        <v>-1.5207285655663714E-2</v>
      </c>
      <c r="G26" s="334">
        <v>47.963002599720767</v>
      </c>
      <c r="H26" s="334">
        <v>-5.1018360168657182</v>
      </c>
      <c r="I26" s="335">
        <v>2.4628405691937947</v>
      </c>
      <c r="J26" s="335">
        <v>0.1442851666584124</v>
      </c>
      <c r="K26" s="327">
        <v>6.2230631409814045E-2</v>
      </c>
      <c r="L26" s="328">
        <v>398270793.57804686</v>
      </c>
      <c r="M26" s="328">
        <v>17542798.777770162</v>
      </c>
      <c r="N26" s="327">
        <v>4.6076986765769115E-2</v>
      </c>
      <c r="O26" s="323">
        <v>153994679.4584235</v>
      </c>
      <c r="P26" s="323">
        <v>4803438.6573866904</v>
      </c>
      <c r="Q26" s="327">
        <v>3.2196519256734467E-2</v>
      </c>
    </row>
    <row r="27" spans="1:17">
      <c r="A27" s="339"/>
      <c r="B27" s="339" t="s">
        <v>134</v>
      </c>
      <c r="C27" s="310" t="s">
        <v>11</v>
      </c>
      <c r="D27" s="323">
        <v>4033265683.7675352</v>
      </c>
      <c r="E27" s="323">
        <v>296282580.29405832</v>
      </c>
      <c r="F27" s="324">
        <v>7.9283896151060337E-2</v>
      </c>
      <c r="G27" s="332">
        <v>99.954821432544136</v>
      </c>
      <c r="H27" s="332">
        <v>-3.9342821472416745E-3</v>
      </c>
      <c r="I27" s="333">
        <v>2.8133480450788766</v>
      </c>
      <c r="J27" s="333">
        <v>4.0883404091298203E-2</v>
      </c>
      <c r="K27" s="324">
        <v>1.4746231020185399E-2</v>
      </c>
      <c r="L27" s="325">
        <v>11346980126.711113</v>
      </c>
      <c r="M27" s="325">
        <v>986326608.36287308</v>
      </c>
      <c r="N27" s="324">
        <v>9.5199265820069559E-2</v>
      </c>
      <c r="O27" s="323">
        <v>4269292389.3790112</v>
      </c>
      <c r="P27" s="323">
        <v>247010288.83457184</v>
      </c>
      <c r="Q27" s="324">
        <v>6.1410483566316135E-2</v>
      </c>
    </row>
    <row r="28" spans="1:17">
      <c r="A28" s="339"/>
      <c r="B28" s="339"/>
      <c r="C28" s="311" t="s">
        <v>145</v>
      </c>
      <c r="D28" s="323">
        <v>63840397.470539995</v>
      </c>
      <c r="E28" s="323">
        <v>-1900822.8876361102</v>
      </c>
      <c r="F28" s="327">
        <v>-2.8913714672163197E-2</v>
      </c>
      <c r="G28" s="334">
        <v>1.5821312131834897</v>
      </c>
      <c r="H28" s="334">
        <v>-0.17634893088261006</v>
      </c>
      <c r="I28" s="335">
        <v>4.9503131767760298</v>
      </c>
      <c r="J28" s="335">
        <v>8.7491374187472992E-2</v>
      </c>
      <c r="K28" s="327">
        <v>1.7991893953609395E-2</v>
      </c>
      <c r="L28" s="328">
        <v>316029960.80903327</v>
      </c>
      <c r="M28" s="328">
        <v>-3657878.8774842024</v>
      </c>
      <c r="N28" s="327">
        <v>-1.1442033206740299E-2</v>
      </c>
      <c r="O28" s="323">
        <v>134746208.87580329</v>
      </c>
      <c r="P28" s="323">
        <v>-3849353.0951859653</v>
      </c>
      <c r="Q28" s="327">
        <v>-2.7773999689771522E-2</v>
      </c>
    </row>
    <row r="29" spans="1:17">
      <c r="A29" s="339"/>
      <c r="B29" s="339"/>
      <c r="C29" s="312" t="s">
        <v>149</v>
      </c>
      <c r="D29" s="323">
        <v>59752754.375607364</v>
      </c>
      <c r="E29" s="323">
        <v>7152.2034195885062</v>
      </c>
      <c r="F29" s="324">
        <v>1.1971096046493502E-4</v>
      </c>
      <c r="G29" s="332">
        <v>1.4808287779686831</v>
      </c>
      <c r="H29" s="332">
        <v>-0.11727747169722158</v>
      </c>
      <c r="I29" s="333">
        <v>3.918141076682804</v>
      </c>
      <c r="J29" s="333">
        <v>-1.9306329375938347E-2</v>
      </c>
      <c r="K29" s="324">
        <v>-4.9032602559289443E-3</v>
      </c>
      <c r="L29" s="325">
        <v>234119721.36400536</v>
      </c>
      <c r="M29" s="325">
        <v>-1125444.932292968</v>
      </c>
      <c r="N29" s="324">
        <v>-4.7841362694587162E-3</v>
      </c>
      <c r="O29" s="323">
        <v>97047261.024130106</v>
      </c>
      <c r="P29" s="323">
        <v>3232363.5175205916</v>
      </c>
      <c r="Q29" s="324">
        <v>3.4454693267589646E-2</v>
      </c>
    </row>
    <row r="30" spans="1:17">
      <c r="A30" s="339"/>
      <c r="B30" s="339"/>
      <c r="C30" s="311" t="s">
        <v>146</v>
      </c>
      <c r="D30" s="323">
        <v>1851822280.3037102</v>
      </c>
      <c r="E30" s="323">
        <v>283345664.21094298</v>
      </c>
      <c r="F30" s="327">
        <v>0.18065023176232331</v>
      </c>
      <c r="G30" s="334">
        <v>45.892976031189853</v>
      </c>
      <c r="H30" s="334">
        <v>3.9385527514873147</v>
      </c>
      <c r="I30" s="335">
        <v>3.066110985253188</v>
      </c>
      <c r="J30" s="335">
        <v>-3.3069964028003884E-2</v>
      </c>
      <c r="K30" s="327">
        <v>-1.0670549596555168E-2</v>
      </c>
      <c r="L30" s="328">
        <v>5677892636.3758144</v>
      </c>
      <c r="M30" s="328">
        <v>816899788.3880806</v>
      </c>
      <c r="N30" s="327">
        <v>0.16805204490811915</v>
      </c>
      <c r="O30" s="323">
        <v>2021614442.6362836</v>
      </c>
      <c r="P30" s="323">
        <v>188060021.8537178</v>
      </c>
      <c r="Q30" s="327">
        <v>0.10256582500204892</v>
      </c>
    </row>
    <row r="31" spans="1:17">
      <c r="A31" s="339"/>
      <c r="B31" s="339"/>
      <c r="C31" s="312" t="s">
        <v>148</v>
      </c>
      <c r="D31" s="323">
        <v>53514550.015273333</v>
      </c>
      <c r="E31" s="323">
        <v>11003515.752739139</v>
      </c>
      <c r="F31" s="324">
        <v>0.25883905069881474</v>
      </c>
      <c r="G31" s="332">
        <v>1.3262298371137753</v>
      </c>
      <c r="H31" s="332">
        <v>0.18912271851914886</v>
      </c>
      <c r="I31" s="333">
        <v>4.7889789968813012</v>
      </c>
      <c r="J31" s="333">
        <v>6.0109388272025832E-2</v>
      </c>
      <c r="K31" s="324">
        <v>1.2711153668223799E-2</v>
      </c>
      <c r="L31" s="325">
        <v>256280056.05069789</v>
      </c>
      <c r="M31" s="325">
        <v>55250918.096052319</v>
      </c>
      <c r="N31" s="324">
        <v>0.27484034731580825</v>
      </c>
      <c r="O31" s="323">
        <v>113740293.5148468</v>
      </c>
      <c r="P31" s="323">
        <v>20028022.733283401</v>
      </c>
      <c r="Q31" s="324">
        <v>0.21371825232970065</v>
      </c>
    </row>
    <row r="32" spans="1:17">
      <c r="A32" s="339"/>
      <c r="B32" s="339"/>
      <c r="C32" s="311" t="s">
        <v>147</v>
      </c>
      <c r="D32" s="323">
        <v>2004335701.6021917</v>
      </c>
      <c r="E32" s="323">
        <v>3827071.0145735741</v>
      </c>
      <c r="F32" s="327">
        <v>1.9130489896709078E-3</v>
      </c>
      <c r="G32" s="334">
        <v>49.672655573083063</v>
      </c>
      <c r="H32" s="334">
        <v>-3.8379833495739604</v>
      </c>
      <c r="I32" s="335">
        <v>2.4260695193048414</v>
      </c>
      <c r="J32" s="335">
        <v>5.4823300272206055E-2</v>
      </c>
      <c r="K32" s="327">
        <v>2.3120036979783383E-2</v>
      </c>
      <c r="L32" s="328">
        <v>4862657752.1115608</v>
      </c>
      <c r="M32" s="328">
        <v>118959225.68851662</v>
      </c>
      <c r="N32" s="327">
        <v>2.5077315732839597E-2</v>
      </c>
      <c r="O32" s="323">
        <v>1902144183.3279474</v>
      </c>
      <c r="P32" s="323">
        <v>39539233.825235844</v>
      </c>
      <c r="Q32" s="327">
        <v>2.1227922665937426E-2</v>
      </c>
    </row>
    <row r="33" spans="1:17">
      <c r="A33" s="339"/>
      <c r="B33" s="339" t="s">
        <v>135</v>
      </c>
      <c r="C33" s="310" t="s">
        <v>11</v>
      </c>
      <c r="D33" s="323">
        <v>4005513886.9933982</v>
      </c>
      <c r="E33" s="323">
        <v>277489073.91335392</v>
      </c>
      <c r="F33" s="324">
        <v>7.4433269043640338E-2</v>
      </c>
      <c r="G33" s="332">
        <v>99.953461262404616</v>
      </c>
      <c r="H33" s="332">
        <v>-7.8792071723228219E-3</v>
      </c>
      <c r="I33" s="333">
        <v>2.8055551451357625</v>
      </c>
      <c r="J33" s="333">
        <v>3.3212714392888643E-2</v>
      </c>
      <c r="K33" s="324">
        <v>1.1980018782884985E-2</v>
      </c>
      <c r="L33" s="325">
        <v>11237690094.567076</v>
      </c>
      <c r="M33" s="325">
        <v>902328722.40299797</v>
      </c>
      <c r="N33" s="324">
        <v>8.7304999787739701E-2</v>
      </c>
      <c r="O33" s="323">
        <v>4244397939.9146433</v>
      </c>
      <c r="P33" s="323">
        <v>225035838.08340549</v>
      </c>
      <c r="Q33" s="324">
        <v>5.5987948431139918E-2</v>
      </c>
    </row>
    <row r="34" spans="1:17">
      <c r="A34" s="339"/>
      <c r="B34" s="339"/>
      <c r="C34" s="311" t="s">
        <v>145</v>
      </c>
      <c r="D34" s="323">
        <v>63781748.045080669</v>
      </c>
      <c r="E34" s="323">
        <v>-2220187.9440018535</v>
      </c>
      <c r="F34" s="327">
        <v>-3.3638224557065992E-2</v>
      </c>
      <c r="G34" s="334">
        <v>1.5916076344595456</v>
      </c>
      <c r="H34" s="334">
        <v>-0.17813434040811038</v>
      </c>
      <c r="I34" s="335">
        <v>4.9399502248211933</v>
      </c>
      <c r="J34" s="335">
        <v>6.9744685636985437E-2</v>
      </c>
      <c r="K34" s="327">
        <v>1.432068627819518E-2</v>
      </c>
      <c r="L34" s="328">
        <v>315078660.59478498</v>
      </c>
      <c r="M34" s="328">
        <v>-6364333.6561262608</v>
      </c>
      <c r="N34" s="327">
        <v>-1.979926073970803E-2</v>
      </c>
      <c r="O34" s="323">
        <v>134556446.26305348</v>
      </c>
      <c r="P34" s="323">
        <v>-4857390.5362411439</v>
      </c>
      <c r="Q34" s="327">
        <v>-3.4841523967481254E-2</v>
      </c>
    </row>
    <row r="35" spans="1:17">
      <c r="A35" s="339"/>
      <c r="B35" s="339"/>
      <c r="C35" s="312" t="s">
        <v>149</v>
      </c>
      <c r="D35" s="323">
        <v>59910585.82113982</v>
      </c>
      <c r="E35" s="323">
        <v>-382161.67710487545</v>
      </c>
      <c r="F35" s="324">
        <v>-6.3384352672931571E-3</v>
      </c>
      <c r="G35" s="332">
        <v>1.4950067801602747</v>
      </c>
      <c r="H35" s="332">
        <v>-0.12165195005318941</v>
      </c>
      <c r="I35" s="333">
        <v>3.9132233781942984</v>
      </c>
      <c r="J35" s="333">
        <v>-1.1514770934399898E-2</v>
      </c>
      <c r="K35" s="324">
        <v>-2.9338953318341012E-3</v>
      </c>
      <c r="L35" s="325">
        <v>234443505.0366002</v>
      </c>
      <c r="M35" s="325">
        <v>-2189741.1855446398</v>
      </c>
      <c r="N35" s="324">
        <v>-9.2537342934854161E-3</v>
      </c>
      <c r="O35" s="323">
        <v>96803276.695538282</v>
      </c>
      <c r="P35" s="323">
        <v>2129904.4529931098</v>
      </c>
      <c r="Q35" s="324">
        <v>2.2497397130171667E-2</v>
      </c>
    </row>
    <row r="36" spans="1:17">
      <c r="A36" s="339"/>
      <c r="B36" s="339"/>
      <c r="C36" s="311" t="s">
        <v>146</v>
      </c>
      <c r="D36" s="323">
        <v>1822471901.8809881</v>
      </c>
      <c r="E36" s="323">
        <v>265186238.00391412</v>
      </c>
      <c r="F36" s="327">
        <v>0.17028747143520026</v>
      </c>
      <c r="G36" s="334">
        <v>45.477903656256238</v>
      </c>
      <c r="H36" s="334">
        <v>3.7216465870882303</v>
      </c>
      <c r="I36" s="335">
        <v>3.0683070987188144</v>
      </c>
      <c r="J36" s="335">
        <v>-3.5313835738111976E-2</v>
      </c>
      <c r="K36" s="327">
        <v>-1.1378269603111571E-2</v>
      </c>
      <c r="L36" s="328">
        <v>5591903473.7570143</v>
      </c>
      <c r="M36" s="328">
        <v>758679086.41847515</v>
      </c>
      <c r="N36" s="327">
        <v>0.15697162507206686</v>
      </c>
      <c r="O36" s="323">
        <v>2004137476.4329197</v>
      </c>
      <c r="P36" s="323">
        <v>178498263.42631602</v>
      </c>
      <c r="Q36" s="327">
        <v>9.7773022267828746E-2</v>
      </c>
    </row>
    <row r="37" spans="1:17">
      <c r="A37" s="339"/>
      <c r="B37" s="339"/>
      <c r="C37" s="312" t="s">
        <v>148</v>
      </c>
      <c r="D37" s="323">
        <v>52516774.304529071</v>
      </c>
      <c r="E37" s="323">
        <v>10265390.596045449</v>
      </c>
      <c r="F37" s="324">
        <v>0.24295986770213801</v>
      </c>
      <c r="G37" s="332">
        <v>1.3105018517397651</v>
      </c>
      <c r="H37" s="332">
        <v>0.17759497371256017</v>
      </c>
      <c r="I37" s="333">
        <v>4.7822720487086769</v>
      </c>
      <c r="J37" s="333">
        <v>7.0806871761668333E-2</v>
      </c>
      <c r="K37" s="324">
        <v>1.5028631031408919E-2</v>
      </c>
      <c r="L37" s="325">
        <v>251149501.84489143</v>
      </c>
      <c r="M37" s="325">
        <v>52083578.824544698</v>
      </c>
      <c r="N37" s="324">
        <v>0.26163985294068226</v>
      </c>
      <c r="O37" s="323">
        <v>111559995.85257079</v>
      </c>
      <c r="P37" s="323">
        <v>18426901.707363039</v>
      </c>
      <c r="Q37" s="324">
        <v>0.19785557300000017</v>
      </c>
    </row>
    <row r="38" spans="1:17">
      <c r="A38" s="339"/>
      <c r="B38" s="339"/>
      <c r="C38" s="311" t="s">
        <v>147</v>
      </c>
      <c r="D38" s="323">
        <v>2006832876.9414995</v>
      </c>
      <c r="E38" s="323">
        <v>4639794.9345672131</v>
      </c>
      <c r="F38" s="327">
        <v>2.3173563909812513E-3</v>
      </c>
      <c r="G38" s="334">
        <v>50.078441339784767</v>
      </c>
      <c r="H38" s="334">
        <v>-3.6073344775097453</v>
      </c>
      <c r="I38" s="335">
        <v>2.4143091380473849</v>
      </c>
      <c r="J38" s="335">
        <v>4.4410418501361182E-2</v>
      </c>
      <c r="K38" s="327">
        <v>1.8739374022645326E-2</v>
      </c>
      <c r="L38" s="328">
        <v>4845114953.3337851</v>
      </c>
      <c r="M38" s="328">
        <v>100120132.00164986</v>
      </c>
      <c r="N38" s="327">
        <v>2.1100156221780995E-2</v>
      </c>
      <c r="O38" s="323">
        <v>1897340744.6705608</v>
      </c>
      <c r="P38" s="323">
        <v>30838159.032974482</v>
      </c>
      <c r="Q38" s="327">
        <v>1.6521894622739217E-2</v>
      </c>
    </row>
    <row r="39" spans="1:17">
      <c r="A39" s="339" t="s">
        <v>67</v>
      </c>
      <c r="B39" s="339" t="s">
        <v>142</v>
      </c>
      <c r="C39" s="310" t="s">
        <v>11</v>
      </c>
      <c r="D39" s="323">
        <v>186566351.21117428</v>
      </c>
      <c r="E39" s="323">
        <v>12415292.287647665</v>
      </c>
      <c r="F39" s="324">
        <v>7.1290363460261699E-2</v>
      </c>
      <c r="G39" s="332">
        <v>99.975069678359773</v>
      </c>
      <c r="H39" s="332">
        <v>1.5406404072379587E-2</v>
      </c>
      <c r="I39" s="333">
        <v>3.0827086910835644</v>
      </c>
      <c r="J39" s="333">
        <v>7.9036583989411824E-2</v>
      </c>
      <c r="K39" s="324">
        <v>2.631331955400229E-2</v>
      </c>
      <c r="L39" s="325">
        <v>575129712.3424356</v>
      </c>
      <c r="M39" s="325">
        <v>52037034.232928514</v>
      </c>
      <c r="N39" s="324">
        <v>9.947956912911482E-2</v>
      </c>
      <c r="O39" s="323">
        <v>237784175.49457932</v>
      </c>
      <c r="P39" s="323">
        <v>12607108.21758157</v>
      </c>
      <c r="Q39" s="324">
        <v>5.5987531812345483E-2</v>
      </c>
    </row>
    <row r="40" spans="1:17">
      <c r="A40" s="339"/>
      <c r="B40" s="339"/>
      <c r="C40" s="311" t="s">
        <v>145</v>
      </c>
      <c r="D40" s="323">
        <v>3965736.1089448812</v>
      </c>
      <c r="E40" s="323">
        <v>4682.9118793630041</v>
      </c>
      <c r="F40" s="327">
        <v>1.1822390779382269E-3</v>
      </c>
      <c r="G40" s="334">
        <v>2.1251138870641384</v>
      </c>
      <c r="H40" s="334">
        <v>-0.14846140003231723</v>
      </c>
      <c r="I40" s="335">
        <v>4.9895349039384138</v>
      </c>
      <c r="J40" s="335">
        <v>0.12306345534933616</v>
      </c>
      <c r="K40" s="327">
        <v>2.5288025759406356E-2</v>
      </c>
      <c r="L40" s="328">
        <v>19787178.735389397</v>
      </c>
      <c r="M40" s="328">
        <v>510826.44552756846</v>
      </c>
      <c r="N40" s="327">
        <v>2.650016132960133E-2</v>
      </c>
      <c r="O40" s="323">
        <v>8614253.9530531168</v>
      </c>
      <c r="P40" s="323">
        <v>59213.730594396591</v>
      </c>
      <c r="Q40" s="327">
        <v>6.9215023021105739E-3</v>
      </c>
    </row>
    <row r="41" spans="1:17">
      <c r="A41" s="339"/>
      <c r="B41" s="339"/>
      <c r="C41" s="312" t="s">
        <v>149</v>
      </c>
      <c r="D41" s="323">
        <v>2572857.6506996211</v>
      </c>
      <c r="E41" s="323">
        <v>-143053.99631539453</v>
      </c>
      <c r="F41" s="324">
        <v>-5.2672551580468852E-2</v>
      </c>
      <c r="G41" s="332">
        <v>1.3787139065074319</v>
      </c>
      <c r="H41" s="332">
        <v>-0.1801718987034886</v>
      </c>
      <c r="I41" s="333">
        <v>4.4526152864347708</v>
      </c>
      <c r="J41" s="333">
        <v>0.11890858572390517</v>
      </c>
      <c r="K41" s="324">
        <v>2.7438078747784291E-2</v>
      </c>
      <c r="L41" s="325">
        <v>11455945.305325784</v>
      </c>
      <c r="M41" s="325">
        <v>-314019.19788187183</v>
      </c>
      <c r="N41" s="324">
        <v>-2.6679706450796221E-2</v>
      </c>
      <c r="O41" s="323">
        <v>5276776.7539594173</v>
      </c>
      <c r="P41" s="323">
        <v>13524.384180333465</v>
      </c>
      <c r="Q41" s="324">
        <v>2.5695868695160304E-3</v>
      </c>
    </row>
    <row r="42" spans="1:17">
      <c r="A42" s="339"/>
      <c r="B42" s="339"/>
      <c r="C42" s="311" t="s">
        <v>146</v>
      </c>
      <c r="D42" s="323">
        <v>91418013.149901256</v>
      </c>
      <c r="E42" s="323">
        <v>10725924.893904924</v>
      </c>
      <c r="F42" s="327">
        <v>0.13292412088626132</v>
      </c>
      <c r="G42" s="334">
        <v>48.988052642856111</v>
      </c>
      <c r="H42" s="334">
        <v>2.672204661073792</v>
      </c>
      <c r="I42" s="335">
        <v>3.3016485463089476</v>
      </c>
      <c r="J42" s="335">
        <v>6.1555867649729201E-2</v>
      </c>
      <c r="K42" s="327">
        <v>1.8998181149312562E-2</v>
      </c>
      <c r="L42" s="328">
        <v>301830150.22282374</v>
      </c>
      <c r="M42" s="328">
        <v>40380305.838846534</v>
      </c>
      <c r="N42" s="327">
        <v>0.15444761856328423</v>
      </c>
      <c r="O42" s="323">
        <v>110227511.01146364</v>
      </c>
      <c r="P42" s="323">
        <v>8331861.3001789451</v>
      </c>
      <c r="Q42" s="327">
        <v>8.1768567390136687E-2</v>
      </c>
    </row>
    <row r="43" spans="1:17">
      <c r="A43" s="339"/>
      <c r="B43" s="339"/>
      <c r="C43" s="312" t="s">
        <v>148</v>
      </c>
      <c r="D43" s="323">
        <v>4346678.1636143019</v>
      </c>
      <c r="E43" s="323">
        <v>1052293.2556609465</v>
      </c>
      <c r="F43" s="324">
        <v>0.3194202514467826</v>
      </c>
      <c r="G43" s="332">
        <v>2.3292488139239387</v>
      </c>
      <c r="H43" s="332">
        <v>0.43832946993352007</v>
      </c>
      <c r="I43" s="333">
        <v>4.8347708328185117</v>
      </c>
      <c r="J43" s="333">
        <v>7.6183723982581775E-2</v>
      </c>
      <c r="K43" s="324">
        <v>1.6009736133887488E-2</v>
      </c>
      <c r="L43" s="325">
        <v>21015192.805091556</v>
      </c>
      <c r="M43" s="325">
        <v>5338575.2505610771</v>
      </c>
      <c r="N43" s="324">
        <v>0.34054382152215296</v>
      </c>
      <c r="O43" s="323">
        <v>9741389.0932251215</v>
      </c>
      <c r="P43" s="323">
        <v>2109973.2345419526</v>
      </c>
      <c r="Q43" s="324">
        <v>0.27648515997738288</v>
      </c>
    </row>
    <row r="44" spans="1:17">
      <c r="A44" s="339"/>
      <c r="B44" s="339"/>
      <c r="C44" s="311" t="s">
        <v>147</v>
      </c>
      <c r="D44" s="323">
        <v>84263066.1380146</v>
      </c>
      <c r="E44" s="323">
        <v>775445.22251902521</v>
      </c>
      <c r="F44" s="327">
        <v>9.2881461229313827E-3</v>
      </c>
      <c r="G44" s="334">
        <v>45.153940428008355</v>
      </c>
      <c r="H44" s="334">
        <v>-2.7664944281984631</v>
      </c>
      <c r="I44" s="335">
        <v>2.6232281283446452</v>
      </c>
      <c r="J44" s="335">
        <v>4.8955475450782604E-2</v>
      </c>
      <c r="K44" s="327">
        <v>1.9017206819856251E-2</v>
      </c>
      <c r="L44" s="328">
        <v>221041245.27380508</v>
      </c>
      <c r="M44" s="328">
        <v>6121345.8958751559</v>
      </c>
      <c r="N44" s="327">
        <v>2.848198753858041E-2</v>
      </c>
      <c r="O44" s="323">
        <v>103924244.68287802</v>
      </c>
      <c r="P44" s="323">
        <v>2092535.5680859536</v>
      </c>
      <c r="Q44" s="327">
        <v>2.0548958534390267E-2</v>
      </c>
    </row>
    <row r="45" spans="1:17">
      <c r="A45" s="339"/>
      <c r="B45" s="339" t="s">
        <v>134</v>
      </c>
      <c r="C45" s="310" t="s">
        <v>11</v>
      </c>
      <c r="D45" s="323">
        <v>2240712602.3265605</v>
      </c>
      <c r="E45" s="323">
        <v>124871542.56082678</v>
      </c>
      <c r="F45" s="324">
        <v>5.9017449342179125E-2</v>
      </c>
      <c r="G45" s="332">
        <v>99.961246310430951</v>
      </c>
      <c r="H45" s="332">
        <v>1.0212959377895459E-2</v>
      </c>
      <c r="I45" s="333">
        <v>3.0913066309398718</v>
      </c>
      <c r="J45" s="333">
        <v>4.3591204275664097E-2</v>
      </c>
      <c r="K45" s="324">
        <v>1.4302911582324352E-2</v>
      </c>
      <c r="L45" s="325">
        <v>6926729725.6026325</v>
      </c>
      <c r="M45" s="325">
        <v>478248287.38506031</v>
      </c>
      <c r="N45" s="324">
        <v>7.4164482284259023E-2</v>
      </c>
      <c r="O45" s="323">
        <v>2902534925.8480902</v>
      </c>
      <c r="P45" s="323">
        <v>140617577.57132196</v>
      </c>
      <c r="Q45" s="324">
        <v>5.0913028827259045E-2</v>
      </c>
    </row>
    <row r="46" spans="1:17">
      <c r="A46" s="339"/>
      <c r="B46" s="339"/>
      <c r="C46" s="311" t="s">
        <v>145</v>
      </c>
      <c r="D46" s="323">
        <v>46223108.216388226</v>
      </c>
      <c r="E46" s="323">
        <v>-1482289.3989348859</v>
      </c>
      <c r="F46" s="327">
        <v>-3.1071733452207307E-2</v>
      </c>
      <c r="G46" s="334">
        <v>2.0620759221216249</v>
      </c>
      <c r="H46" s="334">
        <v>-0.19149778846812238</v>
      </c>
      <c r="I46" s="335">
        <v>5.1640875061446057</v>
      </c>
      <c r="J46" s="335">
        <v>0.10674954423498573</v>
      </c>
      <c r="K46" s="327">
        <v>2.1107852597352966E-2</v>
      </c>
      <c r="L46" s="328">
        <v>238700175.6354205</v>
      </c>
      <c r="M46" s="328">
        <v>-2562142.7125457227</v>
      </c>
      <c r="N46" s="327">
        <v>-1.0619738424507769E-2</v>
      </c>
      <c r="O46" s="323">
        <v>100107854.09643708</v>
      </c>
      <c r="P46" s="323">
        <v>-2302308.0668595284</v>
      </c>
      <c r="Q46" s="327">
        <v>-2.2481246179343189E-2</v>
      </c>
    </row>
    <row r="47" spans="1:17">
      <c r="A47" s="339"/>
      <c r="B47" s="339"/>
      <c r="C47" s="312" t="s">
        <v>149</v>
      </c>
      <c r="D47" s="323">
        <v>34521936.661754884</v>
      </c>
      <c r="E47" s="323">
        <v>-338971.2114816308</v>
      </c>
      <c r="F47" s="324">
        <v>-9.7235336702710048E-3</v>
      </c>
      <c r="G47" s="332">
        <v>1.5400706945530225</v>
      </c>
      <c r="H47" s="332">
        <v>-0.10673720219496974</v>
      </c>
      <c r="I47" s="333">
        <v>4.3231783928957617</v>
      </c>
      <c r="J47" s="333">
        <v>-2.4863459957054523E-2</v>
      </c>
      <c r="K47" s="324">
        <v>-5.7183120122777176E-3</v>
      </c>
      <c r="L47" s="325">
        <v>149244490.65701476</v>
      </c>
      <c r="M47" s="325">
        <v>-2332195.80426386</v>
      </c>
      <c r="N47" s="324">
        <v>-1.5386243483160167E-2</v>
      </c>
      <c r="O47" s="323">
        <v>69313353.458316103</v>
      </c>
      <c r="P47" s="323">
        <v>2842635.3264127374</v>
      </c>
      <c r="Q47" s="324">
        <v>4.2765226648700562E-2</v>
      </c>
    </row>
    <row r="48" spans="1:17">
      <c r="A48" s="339"/>
      <c r="B48" s="339"/>
      <c r="C48" s="311" t="s">
        <v>146</v>
      </c>
      <c r="D48" s="323">
        <v>1073853339.6170473</v>
      </c>
      <c r="E48" s="323">
        <v>124014589.91925097</v>
      </c>
      <c r="F48" s="327">
        <v>0.13056383513381387</v>
      </c>
      <c r="G48" s="334">
        <v>47.906062594231038</v>
      </c>
      <c r="H48" s="334">
        <v>3.0362628940217675</v>
      </c>
      <c r="I48" s="335">
        <v>3.3185148558493442</v>
      </c>
      <c r="J48" s="335">
        <v>5.469531126339966E-3</v>
      </c>
      <c r="K48" s="327">
        <v>1.650907425118689E-3</v>
      </c>
      <c r="L48" s="328">
        <v>3563598260.5226026</v>
      </c>
      <c r="M48" s="328">
        <v>416739431.59557438</v>
      </c>
      <c r="N48" s="327">
        <v>0.13243029136380685</v>
      </c>
      <c r="O48" s="323">
        <v>1344095499.6548588</v>
      </c>
      <c r="P48" s="323">
        <v>104736085.10852933</v>
      </c>
      <c r="Q48" s="327">
        <v>8.4508241821738384E-2</v>
      </c>
    </row>
    <row r="49" spans="1:17">
      <c r="A49" s="339"/>
      <c r="B49" s="339"/>
      <c r="C49" s="312" t="s">
        <v>148</v>
      </c>
      <c r="D49" s="323">
        <v>50124879.697680935</v>
      </c>
      <c r="E49" s="323">
        <v>10915463.291005686</v>
      </c>
      <c r="F49" s="324">
        <v>0.27838882317940777</v>
      </c>
      <c r="G49" s="332">
        <v>2.2361392712916821</v>
      </c>
      <c r="H49" s="332">
        <v>0.38391049973507041</v>
      </c>
      <c r="I49" s="333">
        <v>4.8030242034619048</v>
      </c>
      <c r="J49" s="333">
        <v>5.1114016241752047E-2</v>
      </c>
      <c r="K49" s="324">
        <v>1.0756519847369743E-2</v>
      </c>
      <c r="L49" s="325">
        <v>240751010.38357776</v>
      </c>
      <c r="M49" s="325">
        <v>54431385.125740647</v>
      </c>
      <c r="N49" s="324">
        <v>0.29213983792859261</v>
      </c>
      <c r="O49" s="323">
        <v>108301231.97306496</v>
      </c>
      <c r="P49" s="323">
        <v>19540878.724151596</v>
      </c>
      <c r="Q49" s="324">
        <v>0.22015323293444444</v>
      </c>
    </row>
    <row r="50" spans="1:17">
      <c r="A50" s="339"/>
      <c r="B50" s="339"/>
      <c r="C50" s="311" t="s">
        <v>147</v>
      </c>
      <c r="D50" s="323">
        <v>1035989338.1337136</v>
      </c>
      <c r="E50" s="323">
        <v>-8237250.0390962362</v>
      </c>
      <c r="F50" s="327">
        <v>-7.8883741636092564E-3</v>
      </c>
      <c r="G50" s="334">
        <v>46.216897828234671</v>
      </c>
      <c r="H50" s="334">
        <v>-3.1117254437198412</v>
      </c>
      <c r="I50" s="335">
        <v>2.6394439476857694</v>
      </c>
      <c r="J50" s="335">
        <v>3.2285683321676029E-2</v>
      </c>
      <c r="K50" s="327">
        <v>1.2383476585588395E-2</v>
      </c>
      <c r="L50" s="328">
        <v>2734435788.4040165</v>
      </c>
      <c r="M50" s="328">
        <v>11971809.180554867</v>
      </c>
      <c r="N50" s="327">
        <v>4.397416925225813E-3</v>
      </c>
      <c r="O50" s="323">
        <v>1280716986.6654129</v>
      </c>
      <c r="P50" s="323">
        <v>15800286.479087353</v>
      </c>
      <c r="Q50" s="327">
        <v>1.2491167581833594E-2</v>
      </c>
    </row>
    <row r="51" spans="1:17">
      <c r="A51" s="339"/>
      <c r="B51" s="339" t="s">
        <v>135</v>
      </c>
      <c r="C51" s="310" t="s">
        <v>11</v>
      </c>
      <c r="D51" s="323">
        <v>2228297310.0389018</v>
      </c>
      <c r="E51" s="323">
        <v>115851344.01442647</v>
      </c>
      <c r="F51" s="324">
        <v>5.4842275673660561E-2</v>
      </c>
      <c r="G51" s="332">
        <v>99.959965388929149</v>
      </c>
      <c r="H51" s="332">
        <v>7.3082779937578835E-3</v>
      </c>
      <c r="I51" s="333">
        <v>3.0851774852475526</v>
      </c>
      <c r="J51" s="333">
        <v>3.7821503298870685E-2</v>
      </c>
      <c r="K51" s="324">
        <v>1.2411252089650878E-2</v>
      </c>
      <c r="L51" s="325">
        <v>6874692691.3697052</v>
      </c>
      <c r="M51" s="325">
        <v>437317840.26165771</v>
      </c>
      <c r="N51" s="324">
        <v>6.7934189071867296E-2</v>
      </c>
      <c r="O51" s="323">
        <v>2889927817.6305079</v>
      </c>
      <c r="P51" s="323">
        <v>129289891.07075739</v>
      </c>
      <c r="Q51" s="324">
        <v>4.6833338710185642E-2</v>
      </c>
    </row>
    <row r="52" spans="1:17">
      <c r="A52" s="339"/>
      <c r="B52" s="339"/>
      <c r="C52" s="311" t="s">
        <v>145</v>
      </c>
      <c r="D52" s="323">
        <v>46218425.304508895</v>
      </c>
      <c r="E52" s="323">
        <v>-1581976.2770356834</v>
      </c>
      <c r="F52" s="327">
        <v>-3.3095459968823238E-2</v>
      </c>
      <c r="G52" s="334">
        <v>2.0733284436307384</v>
      </c>
      <c r="H52" s="334">
        <v>-0.18839906367052173</v>
      </c>
      <c r="I52" s="335">
        <v>5.1535582967309814</v>
      </c>
      <c r="J52" s="335">
        <v>8.5303962303906467E-2</v>
      </c>
      <c r="K52" s="327">
        <v>1.6831034252654448E-2</v>
      </c>
      <c r="L52" s="328">
        <v>238189349.18989295</v>
      </c>
      <c r="M52" s="328">
        <v>-4075243.3131251633</v>
      </c>
      <c r="N52" s="327">
        <v>-1.6821456536511393E-2</v>
      </c>
      <c r="O52" s="323">
        <v>100048640.36584269</v>
      </c>
      <c r="P52" s="323">
        <v>-2744449.2775042951</v>
      </c>
      <c r="Q52" s="327">
        <v>-2.6698772135622082E-2</v>
      </c>
    </row>
    <row r="53" spans="1:17">
      <c r="A53" s="339"/>
      <c r="B53" s="339"/>
      <c r="C53" s="312" t="s">
        <v>149</v>
      </c>
      <c r="D53" s="323">
        <v>34664990.658070289</v>
      </c>
      <c r="E53" s="323">
        <v>-633831.44733259082</v>
      </c>
      <c r="F53" s="324">
        <v>-1.7956164243666813E-2</v>
      </c>
      <c r="G53" s="332">
        <v>1.5550488935104285</v>
      </c>
      <c r="H53" s="332">
        <v>-0.11515291002311634</v>
      </c>
      <c r="I53" s="333">
        <v>4.314396369816361</v>
      </c>
      <c r="J53" s="333">
        <v>-1.1132051900180073E-2</v>
      </c>
      <c r="K53" s="324">
        <v>-2.5735703976168612E-3</v>
      </c>
      <c r="L53" s="325">
        <v>149558509.85489652</v>
      </c>
      <c r="M53" s="325">
        <v>-3127548.4151397645</v>
      </c>
      <c r="N53" s="324">
        <v>-2.0483523188531531E-2</v>
      </c>
      <c r="O53" s="323">
        <v>69299829.074135765</v>
      </c>
      <c r="P53" s="323">
        <v>2169833.3548815101</v>
      </c>
      <c r="Q53" s="324">
        <v>3.2322858531914932E-2</v>
      </c>
    </row>
    <row r="54" spans="1:17">
      <c r="A54" s="339"/>
      <c r="B54" s="339"/>
      <c r="C54" s="311" t="s">
        <v>146</v>
      </c>
      <c r="D54" s="323">
        <v>1063127414.7231432</v>
      </c>
      <c r="E54" s="323">
        <v>120759556.50193822</v>
      </c>
      <c r="F54" s="327">
        <v>0.12814481674903638</v>
      </c>
      <c r="G54" s="334">
        <v>47.691203099774803</v>
      </c>
      <c r="H54" s="334">
        <v>3.1020524563545848</v>
      </c>
      <c r="I54" s="335">
        <v>3.3140128886632687</v>
      </c>
      <c r="J54" s="335">
        <v>-5.3329182085217752E-3</v>
      </c>
      <c r="K54" s="327">
        <v>-1.6066172429161909E-3</v>
      </c>
      <c r="L54" s="328">
        <v>3523217954.6837568</v>
      </c>
      <c r="M54" s="328">
        <v>395173155.96645021</v>
      </c>
      <c r="N54" s="327">
        <v>0.12633231983394094</v>
      </c>
      <c r="O54" s="323">
        <v>1335763638.3546798</v>
      </c>
      <c r="P54" s="323">
        <v>101073562.33016276</v>
      </c>
      <c r="Q54" s="327">
        <v>8.1861484345611413E-2</v>
      </c>
    </row>
    <row r="55" spans="1:17">
      <c r="A55" s="339"/>
      <c r="B55" s="339"/>
      <c r="C55" s="312" t="s">
        <v>148</v>
      </c>
      <c r="D55" s="323">
        <v>49072586.442020021</v>
      </c>
      <c r="E55" s="323">
        <v>10086601.953486361</v>
      </c>
      <c r="F55" s="324">
        <v>0.25872379743168922</v>
      </c>
      <c r="G55" s="332">
        <v>2.2013642525125694</v>
      </c>
      <c r="H55" s="332">
        <v>0.35670038778510516</v>
      </c>
      <c r="I55" s="333">
        <v>4.7972290070986956</v>
      </c>
      <c r="J55" s="333">
        <v>7.1163048616244673E-2</v>
      </c>
      <c r="K55" s="324">
        <v>1.5057565688121556E-2</v>
      </c>
      <c r="L55" s="325">
        <v>235412435.13301662</v>
      </c>
      <c r="M55" s="325">
        <v>51162100.983832806</v>
      </c>
      <c r="N55" s="324">
        <v>0.27767711369471859</v>
      </c>
      <c r="O55" s="323">
        <v>106191258.73852304</v>
      </c>
      <c r="P55" s="323">
        <v>18062368.406681925</v>
      </c>
      <c r="Q55" s="324">
        <v>0.20495399793041491</v>
      </c>
    </row>
    <row r="56" spans="1:17">
      <c r="A56" s="339"/>
      <c r="B56" s="339"/>
      <c r="C56" s="311" t="s">
        <v>147</v>
      </c>
      <c r="D56" s="323">
        <v>1035213892.9111972</v>
      </c>
      <c r="E56" s="323">
        <v>-12779006.716696858</v>
      </c>
      <c r="F56" s="327">
        <v>-1.219379131407688E-2</v>
      </c>
      <c r="G56" s="334">
        <v>46.439020699502315</v>
      </c>
      <c r="H56" s="334">
        <v>-3.1478925924555412</v>
      </c>
      <c r="I56" s="335">
        <v>2.6355079478654009</v>
      </c>
      <c r="J56" s="335">
        <v>3.0405309824744986E-2</v>
      </c>
      <c r="K56" s="327">
        <v>1.1671444103873527E-2</v>
      </c>
      <c r="L56" s="328">
        <v>2728314442.508142</v>
      </c>
      <c r="M56" s="328">
        <v>-1814624.9603610039</v>
      </c>
      <c r="N56" s="327">
        <v>-6.6466636393993077E-4</v>
      </c>
      <c r="O56" s="323">
        <v>1278624451.0973268</v>
      </c>
      <c r="P56" s="323">
        <v>10728576.256535769</v>
      </c>
      <c r="Q56" s="327">
        <v>8.4617171405206686E-3</v>
      </c>
    </row>
    <row r="57" spans="1:17">
      <c r="A57" s="339" t="s">
        <v>68</v>
      </c>
      <c r="B57" s="339" t="s">
        <v>142</v>
      </c>
      <c r="C57" s="310" t="s">
        <v>11</v>
      </c>
      <c r="D57" s="323">
        <v>172029.38965485836</v>
      </c>
      <c r="E57" s="323">
        <v>45162.669875297463</v>
      </c>
      <c r="F57" s="324">
        <v>0.35598516264762353</v>
      </c>
      <c r="G57" s="332">
        <v>99.999999999999957</v>
      </c>
      <c r="H57" s="332">
        <v>-8.5265128291212022E-14</v>
      </c>
      <c r="I57" s="333">
        <v>5.4783177264419463</v>
      </c>
      <c r="J57" s="333">
        <v>-0.57163304257508152</v>
      </c>
      <c r="K57" s="324">
        <v>-9.4485569288022195E-2</v>
      </c>
      <c r="L57" s="325">
        <v>942431.65481519932</v>
      </c>
      <c r="M57" s="325">
        <v>174894.2459221771</v>
      </c>
      <c r="N57" s="324">
        <v>0.22786413260875144</v>
      </c>
      <c r="O57" s="323">
        <v>392739.26624906063</v>
      </c>
      <c r="P57" s="323">
        <v>59939.20849991648</v>
      </c>
      <c r="Q57" s="324">
        <v>0.18010576351851798</v>
      </c>
    </row>
    <row r="58" spans="1:17">
      <c r="A58" s="339"/>
      <c r="B58" s="339"/>
      <c r="C58" s="311" t="s">
        <v>145</v>
      </c>
      <c r="D58" s="323">
        <v>1368.3995412512302</v>
      </c>
      <c r="E58" s="323">
        <v>-155.29008668637266</v>
      </c>
      <c r="F58" s="327">
        <v>-0.10191713839816989</v>
      </c>
      <c r="G58" s="334">
        <v>0.79544521084254383</v>
      </c>
      <c r="H58" s="334">
        <v>-0.40557080863452022</v>
      </c>
      <c r="I58" s="335">
        <v>7.3521852838837143</v>
      </c>
      <c r="J58" s="335">
        <v>6.7795032991172732E-2</v>
      </c>
      <c r="K58" s="327">
        <v>9.3068919506153515E-3</v>
      </c>
      <c r="L58" s="328">
        <v>10060.72696966052</v>
      </c>
      <c r="M58" s="328">
        <v>-1038.4229014742377</v>
      </c>
      <c r="N58" s="327">
        <v>-9.3558778242542204E-2</v>
      </c>
      <c r="O58" s="323">
        <v>2621.4497601985931</v>
      </c>
      <c r="P58" s="323">
        <v>-269.47956836223602</v>
      </c>
      <c r="Q58" s="327">
        <v>-9.3215550342210934E-2</v>
      </c>
    </row>
    <row r="59" spans="1:17">
      <c r="A59" s="339"/>
      <c r="B59" s="339"/>
      <c r="C59" s="312" t="s">
        <v>149</v>
      </c>
      <c r="D59" s="323">
        <v>252.09239183130256</v>
      </c>
      <c r="E59" s="323">
        <v>-121.71603456194703</v>
      </c>
      <c r="F59" s="324">
        <v>-0.32561072990339907</v>
      </c>
      <c r="G59" s="332">
        <v>0.14654030473343774</v>
      </c>
      <c r="H59" s="332">
        <v>-0.14810625587975221</v>
      </c>
      <c r="I59" s="333">
        <v>6.6922745164235966</v>
      </c>
      <c r="J59" s="333">
        <v>0.40098915656125111</v>
      </c>
      <c r="K59" s="324">
        <v>6.373723867613991E-2</v>
      </c>
      <c r="L59" s="325">
        <v>1687.0714896368981</v>
      </c>
      <c r="M59" s="325">
        <v>-664.66399072413424</v>
      </c>
      <c r="N59" s="324">
        <v>-0.28262702003462425</v>
      </c>
      <c r="O59" s="323">
        <v>743.33014059066772</v>
      </c>
      <c r="P59" s="323">
        <v>-332.21581589177231</v>
      </c>
      <c r="Q59" s="324">
        <v>-0.30888109791075791</v>
      </c>
    </row>
    <row r="60" spans="1:17">
      <c r="A60" s="339"/>
      <c r="B60" s="339"/>
      <c r="C60" s="311" t="s">
        <v>146</v>
      </c>
      <c r="D60" s="323">
        <v>82555.271671112641</v>
      </c>
      <c r="E60" s="323">
        <v>7377.9392611757066</v>
      </c>
      <c r="F60" s="327">
        <v>9.8140476985061134E-2</v>
      </c>
      <c r="G60" s="334">
        <v>47.989051078273775</v>
      </c>
      <c r="H60" s="334">
        <v>-11.267886076373578</v>
      </c>
      <c r="I60" s="335">
        <v>6.4016747241477212</v>
      </c>
      <c r="J60" s="335">
        <v>-0.23486345336888892</v>
      </c>
      <c r="K60" s="327">
        <v>-3.5389452616209426E-2</v>
      </c>
      <c r="L60" s="328">
        <v>528491.99600211019</v>
      </c>
      <c r="M60" s="328">
        <v>29574.759379706928</v>
      </c>
      <c r="N60" s="327">
        <v>5.9277886608856661E-2</v>
      </c>
      <c r="O60" s="323">
        <v>233076.1594029665</v>
      </c>
      <c r="P60" s="323">
        <v>14426.822158454976</v>
      </c>
      <c r="Q60" s="327">
        <v>6.5981549911224874E-2</v>
      </c>
    </row>
    <row r="61" spans="1:17">
      <c r="A61" s="339"/>
      <c r="B61" s="339"/>
      <c r="C61" s="312" t="s">
        <v>148</v>
      </c>
      <c r="D61" s="323">
        <v>223.36570986167197</v>
      </c>
      <c r="E61" s="323">
        <v>-80.858535113561175</v>
      </c>
      <c r="F61" s="324">
        <v>-0.26578596692759926</v>
      </c>
      <c r="G61" s="332">
        <v>0.12984159875810133</v>
      </c>
      <c r="H61" s="332">
        <v>-0.10995670729398427</v>
      </c>
      <c r="I61" s="333">
        <v>9.6606384881053557</v>
      </c>
      <c r="J61" s="333">
        <v>-8.7466852649884075E-2</v>
      </c>
      <c r="K61" s="324">
        <v>-8.9727028578773585E-3</v>
      </c>
      <c r="L61" s="325">
        <v>2157.8553736126423</v>
      </c>
      <c r="M61" s="325">
        <v>-807.75461361765838</v>
      </c>
      <c r="N61" s="324">
        <v>-0.27237385128044167</v>
      </c>
      <c r="O61" s="323">
        <v>674.20980942249298</v>
      </c>
      <c r="P61" s="323">
        <v>-244.06439816951752</v>
      </c>
      <c r="Q61" s="324">
        <v>-0.26578596692759926</v>
      </c>
    </row>
    <row r="62" spans="1:17">
      <c r="A62" s="339"/>
      <c r="B62" s="339"/>
      <c r="C62" s="311" t="s">
        <v>147</v>
      </c>
      <c r="D62" s="323">
        <v>87630.260340801513</v>
      </c>
      <c r="E62" s="323">
        <v>38142.595270483682</v>
      </c>
      <c r="F62" s="327">
        <v>0.77074954367489845</v>
      </c>
      <c r="G62" s="334">
        <v>50.939121807392091</v>
      </c>
      <c r="H62" s="334">
        <v>11.931519848181779</v>
      </c>
      <c r="I62" s="335">
        <v>4.5650212999985724</v>
      </c>
      <c r="J62" s="335">
        <v>-0.53127242437764277</v>
      </c>
      <c r="K62" s="327">
        <v>-0.10424682192796303</v>
      </c>
      <c r="L62" s="328">
        <v>400034.00498017907</v>
      </c>
      <c r="M62" s="328">
        <v>147830.32804828626</v>
      </c>
      <c r="N62" s="327">
        <v>0.5861545313163995</v>
      </c>
      <c r="O62" s="323">
        <v>155624.11713588238</v>
      </c>
      <c r="P62" s="323">
        <v>46358.146123885002</v>
      </c>
      <c r="Q62" s="327">
        <v>0.42426883406174909</v>
      </c>
    </row>
    <row r="63" spans="1:17">
      <c r="A63" s="339"/>
      <c r="B63" s="339" t="s">
        <v>134</v>
      </c>
      <c r="C63" s="310" t="s">
        <v>11</v>
      </c>
      <c r="D63" s="323">
        <v>1997417.2015438152</v>
      </c>
      <c r="E63" s="323">
        <v>17487.034663604805</v>
      </c>
      <c r="F63" s="324">
        <v>8.8321471919180095E-3</v>
      </c>
      <c r="G63" s="332">
        <v>99.999974959142008</v>
      </c>
      <c r="H63" s="332">
        <v>-2.5040858020020096E-5</v>
      </c>
      <c r="I63" s="333">
        <v>6.0383983483536356</v>
      </c>
      <c r="J63" s="333">
        <v>6.5595655543513764E-2</v>
      </c>
      <c r="K63" s="324">
        <v>1.0982391168299568E-2</v>
      </c>
      <c r="L63" s="325">
        <v>12061200.730775315</v>
      </c>
      <c r="M63" s="325">
        <v>235468.49845720083</v>
      </c>
      <c r="N63" s="324">
        <v>1.9911536455535287E-2</v>
      </c>
      <c r="O63" s="323">
        <v>5104627.4633638002</v>
      </c>
      <c r="P63" s="323">
        <v>-65878.269406687468</v>
      </c>
      <c r="Q63" s="324">
        <v>-1.2741165528384054E-2</v>
      </c>
    </row>
    <row r="64" spans="1:17">
      <c r="A64" s="339"/>
      <c r="B64" s="339"/>
      <c r="C64" s="311" t="s">
        <v>145</v>
      </c>
      <c r="D64" s="323">
        <v>21216.597945310354</v>
      </c>
      <c r="E64" s="323">
        <v>-4596.9904682550041</v>
      </c>
      <c r="F64" s="327">
        <v>-0.17808413129571823</v>
      </c>
      <c r="G64" s="334">
        <v>1.0622013576379419</v>
      </c>
      <c r="H64" s="334">
        <v>-0.24156121163691369</v>
      </c>
      <c r="I64" s="335">
        <v>7.348300239117699</v>
      </c>
      <c r="J64" s="335">
        <v>-0.10093146727817714</v>
      </c>
      <c r="K64" s="327">
        <v>-1.3549245245186541E-2</v>
      </c>
      <c r="L64" s="328">
        <v>155905.93175478815</v>
      </c>
      <c r="M64" s="328">
        <v>-36385.469511396135</v>
      </c>
      <c r="N64" s="327">
        <v>-0.18922047097170308</v>
      </c>
      <c r="O64" s="323">
        <v>40475.362087249756</v>
      </c>
      <c r="P64" s="323">
        <v>-9048.2299015274621</v>
      </c>
      <c r="Q64" s="327">
        <v>-0.18270544478231557</v>
      </c>
    </row>
    <row r="65" spans="1:17">
      <c r="A65" s="339"/>
      <c r="B65" s="339"/>
      <c r="C65" s="312" t="s">
        <v>149</v>
      </c>
      <c r="D65" s="323">
        <v>4222.6937390364683</v>
      </c>
      <c r="E65" s="323">
        <v>-3948.1495781639469</v>
      </c>
      <c r="F65" s="324">
        <v>-0.48319976591066316</v>
      </c>
      <c r="G65" s="332">
        <v>0.21140764575242382</v>
      </c>
      <c r="H65" s="332">
        <v>-0.20127576368697436</v>
      </c>
      <c r="I65" s="333">
        <v>6.5569687158159047</v>
      </c>
      <c r="J65" s="333">
        <v>-0.10549497615867676</v>
      </c>
      <c r="K65" s="324">
        <v>-1.583422905339853E-2</v>
      </c>
      <c r="L65" s="325">
        <v>27688.070743333814</v>
      </c>
      <c r="M65" s="325">
        <v>-26749.876190327097</v>
      </c>
      <c r="N65" s="324">
        <v>-0.49138289919208361</v>
      </c>
      <c r="O65" s="323">
        <v>12348.211391244082</v>
      </c>
      <c r="P65" s="323">
        <v>-13557.060313763845</v>
      </c>
      <c r="Q65" s="324">
        <v>-0.52333210275277819</v>
      </c>
    </row>
    <row r="66" spans="1:17">
      <c r="A66" s="339"/>
      <c r="B66" s="339"/>
      <c r="C66" s="311" t="s">
        <v>146</v>
      </c>
      <c r="D66" s="323">
        <v>1068442.1030178764</v>
      </c>
      <c r="E66" s="323">
        <v>-69128.326637340244</v>
      </c>
      <c r="F66" s="327">
        <v>-6.0768392738805785E-2</v>
      </c>
      <c r="G66" s="334">
        <v>53.491170229484453</v>
      </c>
      <c r="H66" s="334">
        <v>-3.9639081709671444</v>
      </c>
      <c r="I66" s="335">
        <v>6.53053029282498</v>
      </c>
      <c r="J66" s="335">
        <v>-1.0842140097842901E-2</v>
      </c>
      <c r="K66" s="327">
        <v>-1.6574717628481527E-3</v>
      </c>
      <c r="L66" s="328">
        <v>6977493.5198878702</v>
      </c>
      <c r="M66" s="328">
        <v>-463778.32916693483</v>
      </c>
      <c r="N66" s="327">
        <v>-6.2325142606615591E-2</v>
      </c>
      <c r="O66" s="323">
        <v>3082310.1794091072</v>
      </c>
      <c r="P66" s="323">
        <v>-208579.31758655468</v>
      </c>
      <c r="Q66" s="327">
        <v>-6.338083298663541E-2</v>
      </c>
    </row>
    <row r="67" spans="1:17">
      <c r="A67" s="339"/>
      <c r="B67" s="339"/>
      <c r="C67" s="312" t="s">
        <v>148</v>
      </c>
      <c r="D67" s="323">
        <v>3908.9830317981005</v>
      </c>
      <c r="E67" s="323">
        <v>-6028.9076449771192</v>
      </c>
      <c r="F67" s="324">
        <v>-0.60665868050517335</v>
      </c>
      <c r="G67" s="332">
        <v>0.195701831842338</v>
      </c>
      <c r="H67" s="332">
        <v>-0.30622954144616665</v>
      </c>
      <c r="I67" s="333">
        <v>9.7886735686783641</v>
      </c>
      <c r="J67" s="333">
        <v>1.8780619811958399</v>
      </c>
      <c r="K67" s="324">
        <v>0.23741046573031341</v>
      </c>
      <c r="L67" s="325">
        <v>38263.758883774281</v>
      </c>
      <c r="M67" s="325">
        <v>-40351.034259058317</v>
      </c>
      <c r="N67" s="324">
        <v>-0.51327533465293063</v>
      </c>
      <c r="O67" s="323">
        <v>11798.922522783279</v>
      </c>
      <c r="P67" s="323">
        <v>-18197.729082333593</v>
      </c>
      <c r="Q67" s="324">
        <v>-0.60665868050517335</v>
      </c>
    </row>
    <row r="68" spans="1:17">
      <c r="A68" s="339"/>
      <c r="B68" s="339"/>
      <c r="C68" s="311" t="s">
        <v>147</v>
      </c>
      <c r="D68" s="323">
        <v>899626.82380979508</v>
      </c>
      <c r="E68" s="323">
        <v>101189.40899234277</v>
      </c>
      <c r="F68" s="327">
        <v>0.12673430266976882</v>
      </c>
      <c r="G68" s="334">
        <v>45.039493894424922</v>
      </c>
      <c r="H68" s="334">
        <v>4.7129496468792667</v>
      </c>
      <c r="I68" s="335">
        <v>5.4042957822403395</v>
      </c>
      <c r="J68" s="335">
        <v>0.32047059244926235</v>
      </c>
      <c r="K68" s="327">
        <v>6.3037295832438389E-2</v>
      </c>
      <c r="L68" s="328">
        <v>4861849.4495055489</v>
      </c>
      <c r="M68" s="328">
        <v>802733.20758491755</v>
      </c>
      <c r="N68" s="327">
        <v>0.19776058623171933</v>
      </c>
      <c r="O68" s="323">
        <v>1957694.7879534161</v>
      </c>
      <c r="P68" s="323">
        <v>183504.06747749215</v>
      </c>
      <c r="Q68" s="327">
        <v>0.10342973016354604</v>
      </c>
    </row>
    <row r="69" spans="1:17">
      <c r="A69" s="339"/>
      <c r="B69" s="339" t="s">
        <v>135</v>
      </c>
      <c r="C69" s="310" t="s">
        <v>11</v>
      </c>
      <c r="D69" s="323">
        <v>1952254.5316685184</v>
      </c>
      <c r="E69" s="323">
        <v>-64814.790791758802</v>
      </c>
      <c r="F69" s="324">
        <v>-3.2133149847672238E-2</v>
      </c>
      <c r="G69" s="332">
        <v>99.999974379857179</v>
      </c>
      <c r="H69" s="332">
        <v>-2.5620142807269985E-5</v>
      </c>
      <c r="I69" s="333">
        <v>6.0885024427088217</v>
      </c>
      <c r="J69" s="333">
        <v>0.16089488294390186</v>
      </c>
      <c r="K69" s="324">
        <v>2.7143308885023879E-2</v>
      </c>
      <c r="L69" s="325">
        <v>11886306.484853141</v>
      </c>
      <c r="M69" s="325">
        <v>-70088.879532303661</v>
      </c>
      <c r="N69" s="324">
        <v>-5.8620409744125426E-3</v>
      </c>
      <c r="O69" s="323">
        <v>5044688.2548638843</v>
      </c>
      <c r="P69" s="323">
        <v>-215131.47334616445</v>
      </c>
      <c r="Q69" s="324">
        <v>-4.0900921412258193E-2</v>
      </c>
    </row>
    <row r="70" spans="1:17">
      <c r="A70" s="339"/>
      <c r="B70" s="339"/>
      <c r="C70" s="311" t="s">
        <v>145</v>
      </c>
      <c r="D70" s="323">
        <v>21371.888031996717</v>
      </c>
      <c r="E70" s="323">
        <v>-4998.4035371976679</v>
      </c>
      <c r="F70" s="327">
        <v>-0.18954676796356595</v>
      </c>
      <c r="G70" s="334">
        <v>1.0947282851597602</v>
      </c>
      <c r="H70" s="334">
        <v>-0.21262844648840051</v>
      </c>
      <c r="I70" s="335">
        <v>7.3434950820112226</v>
      </c>
      <c r="J70" s="335">
        <v>-0.11270459083093698</v>
      </c>
      <c r="K70" s="327">
        <v>-1.5115554273773379E-2</v>
      </c>
      <c r="L70" s="328">
        <v>156944.35465626241</v>
      </c>
      <c r="M70" s="328">
        <v>-39677.804714717116</v>
      </c>
      <c r="N70" s="327">
        <v>-0.20179721777876766</v>
      </c>
      <c r="O70" s="323">
        <v>40744.841655611992</v>
      </c>
      <c r="P70" s="323">
        <v>-10099.277964686451</v>
      </c>
      <c r="Q70" s="327">
        <v>-0.19863217300461483</v>
      </c>
    </row>
    <row r="71" spans="1:17">
      <c r="A71" s="339"/>
      <c r="B71" s="339"/>
      <c r="C71" s="312" t="s">
        <v>149</v>
      </c>
      <c r="D71" s="323">
        <v>4344.4097735984142</v>
      </c>
      <c r="E71" s="323">
        <v>-4304.1896694023671</v>
      </c>
      <c r="F71" s="324">
        <v>-0.49767476199694988</v>
      </c>
      <c r="G71" s="332">
        <v>0.22253290183639235</v>
      </c>
      <c r="H71" s="332">
        <v>-0.20623765883287776</v>
      </c>
      <c r="I71" s="333">
        <v>6.52625700880278</v>
      </c>
      <c r="J71" s="333">
        <v>-0.12904661380163684</v>
      </c>
      <c r="K71" s="324">
        <v>-1.9390041554728812E-2</v>
      </c>
      <c r="L71" s="325">
        <v>28352.734734057951</v>
      </c>
      <c r="M71" s="325">
        <v>-29206.320469399689</v>
      </c>
      <c r="N71" s="324">
        <v>-0.50741486923581802</v>
      </c>
      <c r="O71" s="323">
        <v>12680.427207135855</v>
      </c>
      <c r="P71" s="323">
        <v>-14807.36789150044</v>
      </c>
      <c r="Q71" s="324">
        <v>-0.5386888194693743</v>
      </c>
    </row>
    <row r="72" spans="1:17">
      <c r="A72" s="339"/>
      <c r="B72" s="339"/>
      <c r="C72" s="311" t="s">
        <v>146</v>
      </c>
      <c r="D72" s="323">
        <v>1061064.1637567007</v>
      </c>
      <c r="E72" s="323">
        <v>-88545.244170632213</v>
      </c>
      <c r="F72" s="327">
        <v>-7.7022024663379568E-2</v>
      </c>
      <c r="G72" s="334">
        <v>54.350694271596602</v>
      </c>
      <c r="H72" s="334">
        <v>-2.6433512540733446</v>
      </c>
      <c r="I72" s="335">
        <v>6.5480665522705426</v>
      </c>
      <c r="J72" s="335">
        <v>4.1093285181021955E-2</v>
      </c>
      <c r="K72" s="327">
        <v>6.3152687884642893E-3</v>
      </c>
      <c r="L72" s="328">
        <v>6947918.7605081657</v>
      </c>
      <c r="M72" s="328">
        <v>-532558.92446960136</v>
      </c>
      <c r="N72" s="327">
        <v>-7.1193170663296237E-2</v>
      </c>
      <c r="O72" s="323">
        <v>3067883.3572506518</v>
      </c>
      <c r="P72" s="323">
        <v>-254389.32665692316</v>
      </c>
      <c r="Q72" s="327">
        <v>-7.6570875078717723E-2</v>
      </c>
    </row>
    <row r="73" spans="1:17">
      <c r="A73" s="339"/>
      <c r="B73" s="339"/>
      <c r="C73" s="312" t="s">
        <v>148</v>
      </c>
      <c r="D73" s="323">
        <v>3989.8415669116607</v>
      </c>
      <c r="E73" s="323">
        <v>-6802.8643087974233</v>
      </c>
      <c r="F73" s="324">
        <v>-0.6303205504847943</v>
      </c>
      <c r="G73" s="332">
        <v>0.20437091987685571</v>
      </c>
      <c r="H73" s="332">
        <v>-0.33069774412646702</v>
      </c>
      <c r="I73" s="333">
        <v>9.7927481184761103</v>
      </c>
      <c r="J73" s="333">
        <v>2.0113196460740701</v>
      </c>
      <c r="K73" s="324">
        <v>0.2584769176003488</v>
      </c>
      <c r="L73" s="325">
        <v>39071.513497391941</v>
      </c>
      <c r="M73" s="325">
        <v>-44911.155298111516</v>
      </c>
      <c r="N73" s="324">
        <v>-0.53476694587391005</v>
      </c>
      <c r="O73" s="323">
        <v>12042.986920952797</v>
      </c>
      <c r="P73" s="323">
        <v>-20533.849407779722</v>
      </c>
      <c r="Q73" s="324">
        <v>-0.63032055048479418</v>
      </c>
    </row>
    <row r="74" spans="1:17">
      <c r="A74" s="339"/>
      <c r="B74" s="339"/>
      <c r="C74" s="311" t="s">
        <v>147</v>
      </c>
      <c r="D74" s="323">
        <v>861484.22853931144</v>
      </c>
      <c r="E74" s="323">
        <v>39835.910894271219</v>
      </c>
      <c r="F74" s="327">
        <v>4.8482921511293964E-2</v>
      </c>
      <c r="G74" s="334">
        <v>44.127648001387591</v>
      </c>
      <c r="H74" s="334">
        <v>3.3928894833783048</v>
      </c>
      <c r="I74" s="335">
        <v>5.4719737927763488</v>
      </c>
      <c r="J74" s="335">
        <v>0.43605549637294239</v>
      </c>
      <c r="K74" s="327">
        <v>8.6589072877605672E-2</v>
      </c>
      <c r="L74" s="328">
        <v>4714019.1214572629</v>
      </c>
      <c r="M74" s="328">
        <v>576265.32541952701</v>
      </c>
      <c r="N74" s="327">
        <v>0.13927008561296031</v>
      </c>
      <c r="O74" s="323">
        <v>1911336.6418295316</v>
      </c>
      <c r="P74" s="323">
        <v>84698.348574725678</v>
      </c>
      <c r="Q74" s="327">
        <v>4.6368429309453181E-2</v>
      </c>
    </row>
    <row r="75" spans="1:17">
      <c r="A75" s="339" t="s">
        <v>69</v>
      </c>
      <c r="B75" s="339" t="s">
        <v>142</v>
      </c>
      <c r="C75" s="310" t="s">
        <v>11</v>
      </c>
      <c r="D75" s="323">
        <v>686886.82570871152</v>
      </c>
      <c r="E75" s="323">
        <v>-6261.5697383432416</v>
      </c>
      <c r="F75" s="324">
        <v>-9.0335197765332251E-3</v>
      </c>
      <c r="G75" s="332">
        <v>99.999999999999972</v>
      </c>
      <c r="H75" s="332">
        <v>-1.4210854715202004E-14</v>
      </c>
      <c r="I75" s="333">
        <v>6.191403831417623</v>
      </c>
      <c r="J75" s="333">
        <v>0.26038448221295063</v>
      </c>
      <c r="K75" s="324">
        <v>4.3902146811891148E-2</v>
      </c>
      <c r="L75" s="325">
        <v>4252793.7244432056</v>
      </c>
      <c r="M75" s="325">
        <v>141717.17917655222</v>
      </c>
      <c r="N75" s="324">
        <v>3.4472036123900519E-2</v>
      </c>
      <c r="O75" s="323">
        <v>1619496.8797415495</v>
      </c>
      <c r="P75" s="323">
        <v>-39261.396607254865</v>
      </c>
      <c r="Q75" s="324">
        <v>-2.3669148885077793E-2</v>
      </c>
    </row>
    <row r="76" spans="1:17">
      <c r="A76" s="339"/>
      <c r="B76" s="339"/>
      <c r="C76" s="311" t="s">
        <v>145</v>
      </c>
      <c r="D76" s="323">
        <v>976.49191166929018</v>
      </c>
      <c r="E76" s="323">
        <v>-270.14770935213596</v>
      </c>
      <c r="F76" s="327">
        <v>-0.21670072472972757</v>
      </c>
      <c r="G76" s="334">
        <v>0.14216197998291372</v>
      </c>
      <c r="H76" s="334">
        <v>-3.7689784691141398E-2</v>
      </c>
      <c r="I76" s="335">
        <v>5.4853993663352938</v>
      </c>
      <c r="J76" s="335">
        <v>-2.600676523957457</v>
      </c>
      <c r="K76" s="327">
        <v>-0.32162405587604515</v>
      </c>
      <c r="L76" s="328">
        <v>5356.4481135022643</v>
      </c>
      <c r="M76" s="328">
        <v>-4723.9744699227804</v>
      </c>
      <c r="N76" s="327">
        <v>-0.46862861460691924</v>
      </c>
      <c r="O76" s="323">
        <v>1629.3161963224411</v>
      </c>
      <c r="P76" s="323">
        <v>-1946.8434430360794</v>
      </c>
      <c r="Q76" s="327">
        <v>-0.5443950045209105</v>
      </c>
    </row>
    <row r="77" spans="1:17">
      <c r="A77" s="339"/>
      <c r="B77" s="339"/>
      <c r="C77" s="312" t="s">
        <v>149</v>
      </c>
      <c r="D77" s="323">
        <v>320.61421608924866</v>
      </c>
      <c r="E77" s="323">
        <v>-145.56904466190338</v>
      </c>
      <c r="F77" s="324">
        <v>-0.31225712486405194</v>
      </c>
      <c r="G77" s="332">
        <v>4.6676425298803392E-2</v>
      </c>
      <c r="H77" s="332">
        <v>-2.0579484664095857E-2</v>
      </c>
      <c r="I77" s="333">
        <v>6.4013768463775298</v>
      </c>
      <c r="J77" s="333">
        <v>8.7856658306977309E-2</v>
      </c>
      <c r="K77" s="324">
        <v>1.3915637503303336E-2</v>
      </c>
      <c r="L77" s="325">
        <v>2052.3724194931983</v>
      </c>
      <c r="M77" s="325">
        <v>-890.88500859975829</v>
      </c>
      <c r="N77" s="324">
        <v>-0.30268674431818049</v>
      </c>
      <c r="O77" s="323">
        <v>641.22843217849731</v>
      </c>
      <c r="P77" s="323">
        <v>-566.7693874835968</v>
      </c>
      <c r="Q77" s="324">
        <v>-0.46918080335785356</v>
      </c>
    </row>
    <row r="78" spans="1:17">
      <c r="A78" s="339"/>
      <c r="B78" s="339"/>
      <c r="C78" s="311" t="s">
        <v>146</v>
      </c>
      <c r="D78" s="323">
        <v>229734.1137520973</v>
      </c>
      <c r="E78" s="323">
        <v>12168.193546381808</v>
      </c>
      <c r="F78" s="327">
        <v>5.5928766485469759E-2</v>
      </c>
      <c r="G78" s="334">
        <v>33.445700973382877</v>
      </c>
      <c r="H78" s="334">
        <v>2.0576285728987678</v>
      </c>
      <c r="I78" s="335">
        <v>6.5220130294976046</v>
      </c>
      <c r="J78" s="335">
        <v>-0.10931794246568405</v>
      </c>
      <c r="K78" s="327">
        <v>-1.6485068069724034E-2</v>
      </c>
      <c r="L78" s="328">
        <v>1498328.8832112635</v>
      </c>
      <c r="M78" s="328">
        <v>55577.258107408881</v>
      </c>
      <c r="N78" s="327">
        <v>3.852170889317711E-2</v>
      </c>
      <c r="O78" s="323">
        <v>589920.50870084763</v>
      </c>
      <c r="P78" s="323">
        <v>-7038.8037783751497</v>
      </c>
      <c r="Q78" s="327">
        <v>-1.1791094688082508E-2</v>
      </c>
    </row>
    <row r="79" spans="1:17">
      <c r="A79" s="339"/>
      <c r="B79" s="339"/>
      <c r="C79" s="312" t="s">
        <v>148</v>
      </c>
      <c r="D79" s="323">
        <v>11021.659980548726</v>
      </c>
      <c r="E79" s="323">
        <v>2740.9052099028013</v>
      </c>
      <c r="F79" s="324">
        <v>0.33099702693997329</v>
      </c>
      <c r="G79" s="332">
        <v>1.6045816527601717</v>
      </c>
      <c r="H79" s="332">
        <v>0.40992336240877503</v>
      </c>
      <c r="I79" s="333">
        <v>8.0864179898098048</v>
      </c>
      <c r="J79" s="333">
        <v>0.27126464252222249</v>
      </c>
      <c r="K79" s="324">
        <v>3.4710085710137825E-2</v>
      </c>
      <c r="L79" s="325">
        <v>89125.749544275997</v>
      </c>
      <c r="M79" s="325">
        <v>24410.381180394885</v>
      </c>
      <c r="N79" s="324">
        <v>0.37719604782499833</v>
      </c>
      <c r="O79" s="323">
        <v>33280.38274538517</v>
      </c>
      <c r="P79" s="323">
        <v>8287.7088316679001</v>
      </c>
      <c r="Q79" s="324">
        <v>0.33160552809514221</v>
      </c>
    </row>
    <row r="80" spans="1:17">
      <c r="A80" s="339"/>
      <c r="B80" s="339"/>
      <c r="C80" s="311" t="s">
        <v>147</v>
      </c>
      <c r="D80" s="323">
        <v>444833.94584830693</v>
      </c>
      <c r="E80" s="323">
        <v>-20754.951740613615</v>
      </c>
      <c r="F80" s="327">
        <v>-4.4577849360442984E-2</v>
      </c>
      <c r="G80" s="334">
        <v>64.760878968575213</v>
      </c>
      <c r="H80" s="334">
        <v>-2.4092826659522757</v>
      </c>
      <c r="I80" s="335">
        <v>5.9751066571278546</v>
      </c>
      <c r="J80" s="335">
        <v>0.41100088655879485</v>
      </c>
      <c r="K80" s="327">
        <v>7.3866476214876201E-2</v>
      </c>
      <c r="L80" s="328">
        <v>2657930.2711546705</v>
      </c>
      <c r="M80" s="328">
        <v>67344.399367270526</v>
      </c>
      <c r="N80" s="327">
        <v>2.5995818204939718E-2</v>
      </c>
      <c r="O80" s="323">
        <v>994025.44366681576</v>
      </c>
      <c r="P80" s="323">
        <v>-37996.688830027939</v>
      </c>
      <c r="Q80" s="327">
        <v>-3.6817707327748757E-2</v>
      </c>
    </row>
    <row r="81" spans="1:17">
      <c r="A81" s="339"/>
      <c r="B81" s="339" t="s">
        <v>134</v>
      </c>
      <c r="C81" s="310" t="s">
        <v>11</v>
      </c>
      <c r="D81" s="323">
        <v>10413466.617695153</v>
      </c>
      <c r="E81" s="323">
        <v>-155902.68152451143</v>
      </c>
      <c r="F81" s="324">
        <v>-1.4750424278960686E-2</v>
      </c>
      <c r="G81" s="332">
        <v>99.999999999999957</v>
      </c>
      <c r="H81" s="332">
        <v>-5.6843418860808015E-14</v>
      </c>
      <c r="I81" s="333">
        <v>6.0711208639847358</v>
      </c>
      <c r="J81" s="333">
        <v>0.17061095497393808</v>
      </c>
      <c r="K81" s="324">
        <v>2.891461205978052E-2</v>
      </c>
      <c r="L81" s="325">
        <v>63221414.449097596</v>
      </c>
      <c r="M81" s="325">
        <v>856746.16705745459</v>
      </c>
      <c r="N81" s="324">
        <v>1.3737684985076421E-2</v>
      </c>
      <c r="O81" s="323">
        <v>24582898.501834773</v>
      </c>
      <c r="P81" s="323">
        <v>-1197989.0691367872</v>
      </c>
      <c r="Q81" s="324">
        <v>-4.6468108044723948E-2</v>
      </c>
    </row>
    <row r="82" spans="1:17">
      <c r="A82" s="339"/>
      <c r="B82" s="339"/>
      <c r="C82" s="311" t="s">
        <v>145</v>
      </c>
      <c r="D82" s="323">
        <v>17828.436218868093</v>
      </c>
      <c r="E82" s="323">
        <v>-7814.8648097771184</v>
      </c>
      <c r="F82" s="327">
        <v>-0.30475268379244208</v>
      </c>
      <c r="G82" s="334">
        <v>0.17120558286107143</v>
      </c>
      <c r="H82" s="334">
        <v>-7.1413444847028967E-2</v>
      </c>
      <c r="I82" s="335">
        <v>7.0706584434557467</v>
      </c>
      <c r="J82" s="335">
        <v>-0.66328911487541031</v>
      </c>
      <c r="K82" s="327">
        <v>-8.5763332356825012E-2</v>
      </c>
      <c r="L82" s="328">
        <v>126058.78308455193</v>
      </c>
      <c r="M82" s="328">
        <v>-72265.162293489542</v>
      </c>
      <c r="N82" s="327">
        <v>-0.36437941044254141</v>
      </c>
      <c r="O82" s="323">
        <v>41564.843277599401</v>
      </c>
      <c r="P82" s="323">
        <v>-25019.008852507046</v>
      </c>
      <c r="Q82" s="327">
        <v>-0.37575189857774077</v>
      </c>
    </row>
    <row r="83" spans="1:17">
      <c r="A83" s="339"/>
      <c r="B83" s="339"/>
      <c r="C83" s="312" t="s">
        <v>149</v>
      </c>
      <c r="D83" s="323">
        <v>3964.5057609189512</v>
      </c>
      <c r="E83" s="323">
        <v>-12109.920135081127</v>
      </c>
      <c r="F83" s="324">
        <v>-0.753365638899398</v>
      </c>
      <c r="G83" s="332">
        <v>3.807095087991387E-2</v>
      </c>
      <c r="H83" s="332">
        <v>-0.11401405477115044</v>
      </c>
      <c r="I83" s="333">
        <v>6.3560407224761386</v>
      </c>
      <c r="J83" s="333">
        <v>-0.19003605356435394</v>
      </c>
      <c r="K83" s="324">
        <v>-2.9030526232125941E-2</v>
      </c>
      <c r="L83" s="325">
        <v>25198.560060892105</v>
      </c>
      <c r="M83" s="325">
        <v>-80025.865985097887</v>
      </c>
      <c r="N83" s="324">
        <v>-0.76052556418907258</v>
      </c>
      <c r="O83" s="323">
        <v>8125.6168653964996</v>
      </c>
      <c r="P83" s="323">
        <v>-35179.330679416656</v>
      </c>
      <c r="Q83" s="324">
        <v>-0.81236285168137223</v>
      </c>
    </row>
    <row r="84" spans="1:17">
      <c r="A84" s="339"/>
      <c r="B84" s="339"/>
      <c r="C84" s="311" t="s">
        <v>146</v>
      </c>
      <c r="D84" s="323">
        <v>3256813.9783796524</v>
      </c>
      <c r="E84" s="323">
        <v>9745.8779777730815</v>
      </c>
      <c r="F84" s="327">
        <v>3.0014393528016445E-3</v>
      </c>
      <c r="G84" s="334">
        <v>31.275022026243292</v>
      </c>
      <c r="H84" s="334">
        <v>0.55352854373614946</v>
      </c>
      <c r="I84" s="335">
        <v>6.6629624954294222</v>
      </c>
      <c r="J84" s="335">
        <v>4.1051481410143253E-2</v>
      </c>
      <c r="K84" s="327">
        <v>6.1993405413079353E-3</v>
      </c>
      <c r="L84" s="328">
        <v>21700029.392533913</v>
      </c>
      <c r="M84" s="328">
        <v>198233.37521205097</v>
      </c>
      <c r="N84" s="327">
        <v>9.2193868387717027E-3</v>
      </c>
      <c r="O84" s="323">
        <v>8647883.8861289732</v>
      </c>
      <c r="P84" s="323">
        <v>-567116.26257716678</v>
      </c>
      <c r="Q84" s="327">
        <v>-6.1542729617513295E-2</v>
      </c>
    </row>
    <row r="85" spans="1:17">
      <c r="A85" s="339"/>
      <c r="B85" s="339"/>
      <c r="C85" s="312" t="s">
        <v>148</v>
      </c>
      <c r="D85" s="323">
        <v>160100.31086166875</v>
      </c>
      <c r="E85" s="323">
        <v>42290.966310023301</v>
      </c>
      <c r="F85" s="324">
        <v>0.35897802904322007</v>
      </c>
      <c r="G85" s="332">
        <v>1.5374352916214968</v>
      </c>
      <c r="H85" s="332">
        <v>0.42280544743255999</v>
      </c>
      <c r="I85" s="333">
        <v>7.8578995027929128</v>
      </c>
      <c r="J85" s="333">
        <v>0.31139310459816727</v>
      </c>
      <c r="K85" s="324">
        <v>4.1263213488119198E-2</v>
      </c>
      <c r="L85" s="325">
        <v>1258052.1531168977</v>
      </c>
      <c r="M85" s="325">
        <v>369003.18069077597</v>
      </c>
      <c r="N85" s="324">
        <v>0.41505382958129389</v>
      </c>
      <c r="O85" s="323">
        <v>482467.76385747961</v>
      </c>
      <c r="P85" s="323">
        <v>126471.50230292289</v>
      </c>
      <c r="Q85" s="324">
        <v>0.35526075962328901</v>
      </c>
    </row>
    <row r="86" spans="1:17">
      <c r="A86" s="339"/>
      <c r="B86" s="339"/>
      <c r="C86" s="311" t="s">
        <v>147</v>
      </c>
      <c r="D86" s="323">
        <v>6974759.3864740599</v>
      </c>
      <c r="E86" s="323">
        <v>-188014.74086740986</v>
      </c>
      <c r="F86" s="327">
        <v>-2.6248871948890182E-2</v>
      </c>
      <c r="G86" s="334">
        <v>66.97826614839434</v>
      </c>
      <c r="H86" s="334">
        <v>-0.79090649155020287</v>
      </c>
      <c r="I86" s="335">
        <v>5.7510335966699406</v>
      </c>
      <c r="J86" s="335">
        <v>0.21263824654431573</v>
      </c>
      <c r="K86" s="327">
        <v>3.8393475564992403E-2</v>
      </c>
      <c r="L86" s="328">
        <v>40112075.560301341</v>
      </c>
      <c r="M86" s="328">
        <v>441800.63943321258</v>
      </c>
      <c r="N86" s="327">
        <v>1.1136818192323846E-2</v>
      </c>
      <c r="O86" s="323">
        <v>15402856.391705321</v>
      </c>
      <c r="P86" s="323">
        <v>-697145.96933062375</v>
      </c>
      <c r="Q86" s="327">
        <v>-4.3300985533878289E-2</v>
      </c>
    </row>
    <row r="87" spans="1:17">
      <c r="A87" s="339"/>
      <c r="B87" s="339" t="s">
        <v>135</v>
      </c>
      <c r="C87" s="310" t="s">
        <v>11</v>
      </c>
      <c r="D87" s="323">
        <v>10419728.187433502</v>
      </c>
      <c r="E87" s="323">
        <v>-175287.92684249766</v>
      </c>
      <c r="F87" s="324">
        <v>-1.654437567171891E-2</v>
      </c>
      <c r="G87" s="332">
        <v>100</v>
      </c>
      <c r="H87" s="332">
        <v>0</v>
      </c>
      <c r="I87" s="333">
        <v>6.0538716687443923</v>
      </c>
      <c r="J87" s="333">
        <v>0.16046444488872069</v>
      </c>
      <c r="K87" s="324">
        <v>2.7227788407219428E-2</v>
      </c>
      <c r="L87" s="325">
        <v>63079697.269921035</v>
      </c>
      <c r="M87" s="325">
        <v>638952.76517961174</v>
      </c>
      <c r="N87" s="324">
        <v>1.0232945975381396E-2</v>
      </c>
      <c r="O87" s="323">
        <v>24622159.89844203</v>
      </c>
      <c r="P87" s="323">
        <v>-1294009.9774725139</v>
      </c>
      <c r="Q87" s="324">
        <v>-4.9930602541508856E-2</v>
      </c>
    </row>
    <row r="88" spans="1:17">
      <c r="A88" s="339"/>
      <c r="B88" s="339"/>
      <c r="C88" s="311" t="s">
        <v>145</v>
      </c>
      <c r="D88" s="323">
        <v>18098.583928220243</v>
      </c>
      <c r="E88" s="323">
        <v>-6380.753975870728</v>
      </c>
      <c r="F88" s="327">
        <v>-0.26065876458220633</v>
      </c>
      <c r="G88" s="334">
        <v>0.17369535560483879</v>
      </c>
      <c r="H88" s="334">
        <v>-5.7350427054301073E-2</v>
      </c>
      <c r="I88" s="335">
        <v>7.2261320594564031</v>
      </c>
      <c r="J88" s="335">
        <v>-0.50715226247693135</v>
      </c>
      <c r="K88" s="327">
        <v>-6.5580449568953952E-2</v>
      </c>
      <c r="L88" s="328">
        <v>130782.75755447471</v>
      </c>
      <c r="M88" s="328">
        <v>-58522.922470540405</v>
      </c>
      <c r="N88" s="327">
        <v>-0.30914509518577099</v>
      </c>
      <c r="O88" s="323">
        <v>43511.686720635487</v>
      </c>
      <c r="P88" s="323">
        <v>-19712.824334288998</v>
      </c>
      <c r="Q88" s="327">
        <v>-0.31179085461276318</v>
      </c>
    </row>
    <row r="89" spans="1:17">
      <c r="A89" s="339"/>
      <c r="B89" s="339"/>
      <c r="C89" s="312" t="s">
        <v>149</v>
      </c>
      <c r="D89" s="323">
        <v>4110.0748055808554</v>
      </c>
      <c r="E89" s="323">
        <v>-12689.198182046348</v>
      </c>
      <c r="F89" s="324">
        <v>-0.75534210268456514</v>
      </c>
      <c r="G89" s="332">
        <v>3.9445124974927144E-2</v>
      </c>
      <c r="H89" s="332">
        <v>-0.11911313304406188</v>
      </c>
      <c r="I89" s="333">
        <v>6.3476813205604854</v>
      </c>
      <c r="J89" s="333">
        <v>-0.2113136750110387</v>
      </c>
      <c r="K89" s="324">
        <v>-3.2217386223607827E-2</v>
      </c>
      <c r="L89" s="325">
        <v>26089.445069491863</v>
      </c>
      <c r="M89" s="325">
        <v>-84096.902385594847</v>
      </c>
      <c r="N89" s="324">
        <v>-0.76322434065503231</v>
      </c>
      <c r="O89" s="323">
        <v>8692.3862528800964</v>
      </c>
      <c r="P89" s="323">
        <v>-36645.523804187775</v>
      </c>
      <c r="Q89" s="324">
        <v>-0.80827554155145687</v>
      </c>
    </row>
    <row r="90" spans="1:17">
      <c r="A90" s="339"/>
      <c r="B90" s="339"/>
      <c r="C90" s="311" t="s">
        <v>146</v>
      </c>
      <c r="D90" s="323">
        <v>3244645.7848332701</v>
      </c>
      <c r="E90" s="323">
        <v>-13082.398278108798</v>
      </c>
      <c r="F90" s="327">
        <v>-4.0158041256880151E-3</v>
      </c>
      <c r="G90" s="334">
        <v>31.139447464151786</v>
      </c>
      <c r="H90" s="334">
        <v>0.39170580926339227</v>
      </c>
      <c r="I90" s="335">
        <v>6.6708212759620942</v>
      </c>
      <c r="J90" s="335">
        <v>5.8886735216707287E-2</v>
      </c>
      <c r="K90" s="327">
        <v>8.906127980218748E-3</v>
      </c>
      <c r="L90" s="328">
        <v>21644452.134426504</v>
      </c>
      <c r="M90" s="328">
        <v>104566.63615266606</v>
      </c>
      <c r="N90" s="327">
        <v>4.8545585890438373E-3</v>
      </c>
      <c r="O90" s="323">
        <v>8654922.6899073496</v>
      </c>
      <c r="P90" s="323">
        <v>-620519.76310904883</v>
      </c>
      <c r="Q90" s="327">
        <v>-6.68992089867642E-2</v>
      </c>
    </row>
    <row r="91" spans="1:17">
      <c r="A91" s="339"/>
      <c r="B91" s="339"/>
      <c r="C91" s="312" t="s">
        <v>148</v>
      </c>
      <c r="D91" s="323">
        <v>157359.40565176605</v>
      </c>
      <c r="E91" s="323">
        <v>41304.834600998787</v>
      </c>
      <c r="F91" s="324">
        <v>0.35590872661905126</v>
      </c>
      <c r="G91" s="332">
        <v>1.5102064355339528</v>
      </c>
      <c r="H91" s="332">
        <v>0.41483697314689394</v>
      </c>
      <c r="I91" s="333">
        <v>7.8396443277533301</v>
      </c>
      <c r="J91" s="333">
        <v>0.22816355525000276</v>
      </c>
      <c r="K91" s="324">
        <v>2.9976237485122414E-2</v>
      </c>
      <c r="L91" s="325">
        <v>1233641.771936503</v>
      </c>
      <c r="M91" s="325">
        <v>350294.63582246669</v>
      </c>
      <c r="N91" s="324">
        <v>0.39655376861633379</v>
      </c>
      <c r="O91" s="323">
        <v>474180.05502581171</v>
      </c>
      <c r="P91" s="323">
        <v>119482.92009238212</v>
      </c>
      <c r="Q91" s="324">
        <v>0.33685899412411935</v>
      </c>
    </row>
    <row r="92" spans="1:17">
      <c r="A92" s="339"/>
      <c r="B92" s="339"/>
      <c r="C92" s="311" t="s">
        <v>147</v>
      </c>
      <c r="D92" s="323">
        <v>6995514.338214675</v>
      </c>
      <c r="E92" s="323">
        <v>-184440.41100742202</v>
      </c>
      <c r="F92" s="327">
        <v>-2.5688241423444204E-2</v>
      </c>
      <c r="G92" s="334">
        <v>67.137205619734601</v>
      </c>
      <c r="H92" s="334">
        <v>-0.63007922231146551</v>
      </c>
      <c r="I92" s="335">
        <v>5.7243440903523153</v>
      </c>
      <c r="J92" s="335">
        <v>0.19255158884990031</v>
      </c>
      <c r="K92" s="327">
        <v>3.4808172721157563E-2</v>
      </c>
      <c r="L92" s="328">
        <v>40044731.160934061</v>
      </c>
      <c r="M92" s="328">
        <v>326711.31806061417</v>
      </c>
      <c r="N92" s="327">
        <v>8.2257705533433229E-3</v>
      </c>
      <c r="O92" s="323">
        <v>15440853.080535354</v>
      </c>
      <c r="P92" s="323">
        <v>-736614.78631737269</v>
      </c>
      <c r="Q92" s="327">
        <v>-4.5533379659908342E-2</v>
      </c>
    </row>
    <row r="93" spans="1:17">
      <c r="A93" s="339" t="s">
        <v>111</v>
      </c>
      <c r="B93" s="339" t="s">
        <v>142</v>
      </c>
      <c r="C93" s="310" t="s">
        <v>11</v>
      </c>
      <c r="D93" s="323">
        <v>150324889.28552896</v>
      </c>
      <c r="E93" s="323">
        <v>15291341.816554397</v>
      </c>
      <c r="F93" s="324">
        <v>0.11324105826418987</v>
      </c>
      <c r="G93" s="332">
        <v>99.966740097936011</v>
      </c>
      <c r="H93" s="332">
        <v>1.7258174665741421E-2</v>
      </c>
      <c r="I93" s="333">
        <v>2.5062456954080345</v>
      </c>
      <c r="J93" s="333">
        <v>0.13888581328084726</v>
      </c>
      <c r="K93" s="324">
        <v>5.8666962437519912E-2</v>
      </c>
      <c r="L93" s="325">
        <v>376751106.68454635</v>
      </c>
      <c r="M93" s="325">
        <v>57078103.665178776</v>
      </c>
      <c r="N93" s="324">
        <v>0.17855152961328005</v>
      </c>
      <c r="O93" s="323">
        <v>110559664.50971609</v>
      </c>
      <c r="P93" s="323">
        <v>12227402.038285926</v>
      </c>
      <c r="Q93" s="324">
        <v>0.1243478155690613</v>
      </c>
    </row>
    <row r="94" spans="1:17">
      <c r="A94" s="339"/>
      <c r="B94" s="339"/>
      <c r="C94" s="311" t="s">
        <v>145</v>
      </c>
      <c r="D94" s="323">
        <v>1439278.9494710614</v>
      </c>
      <c r="E94" s="323">
        <v>54121.803666671272</v>
      </c>
      <c r="F94" s="327">
        <v>3.9072681269850862E-2</v>
      </c>
      <c r="G94" s="334">
        <v>0.95712709554647635</v>
      </c>
      <c r="H94" s="334">
        <v>-6.8142118663229168E-2</v>
      </c>
      <c r="I94" s="335">
        <v>4.4610114670082943</v>
      </c>
      <c r="J94" s="335">
        <v>0.14444152091759577</v>
      </c>
      <c r="K94" s="327">
        <v>3.3462105959480452E-2</v>
      </c>
      <c r="L94" s="328">
        <v>6420639.8978140559</v>
      </c>
      <c r="M94" s="328">
        <v>441512.1916220542</v>
      </c>
      <c r="N94" s="327">
        <v>7.384224143010408E-2</v>
      </c>
      <c r="O94" s="323">
        <v>2830017.1702121496</v>
      </c>
      <c r="P94" s="323">
        <v>130818.36172377877</v>
      </c>
      <c r="Q94" s="327">
        <v>4.8465626656467302E-2</v>
      </c>
    </row>
    <row r="95" spans="1:17">
      <c r="A95" s="339"/>
      <c r="B95" s="339"/>
      <c r="C95" s="312" t="s">
        <v>149</v>
      </c>
      <c r="D95" s="323">
        <v>1779174.6876199935</v>
      </c>
      <c r="E95" s="323">
        <v>-14655.733182436088</v>
      </c>
      <c r="F95" s="324">
        <v>-8.1700772896248341E-3</v>
      </c>
      <c r="G95" s="332">
        <v>1.1831593186694993</v>
      </c>
      <c r="H95" s="332">
        <v>-0.14460274178143528</v>
      </c>
      <c r="I95" s="333">
        <v>3.7324485776566547</v>
      </c>
      <c r="J95" s="333">
        <v>2.5421555583109434E-2</v>
      </c>
      <c r="K95" s="324">
        <v>6.8576666508596831E-3</v>
      </c>
      <c r="L95" s="325">
        <v>6640678.0322099673</v>
      </c>
      <c r="M95" s="325">
        <v>-9099.810722197406</v>
      </c>
      <c r="N95" s="324">
        <v>-1.3684383053291476E-3</v>
      </c>
      <c r="O95" s="323">
        <v>2208037.5418120623</v>
      </c>
      <c r="P95" s="323">
        <v>230792.16022741818</v>
      </c>
      <c r="Q95" s="324">
        <v>0.11672408613363509</v>
      </c>
    </row>
    <row r="96" spans="1:17">
      <c r="A96" s="339"/>
      <c r="B96" s="339"/>
      <c r="C96" s="311" t="s">
        <v>146</v>
      </c>
      <c r="D96" s="323">
        <v>69418843.029598102</v>
      </c>
      <c r="E96" s="323">
        <v>18617075.589550838</v>
      </c>
      <c r="F96" s="327">
        <v>0.36646511583522018</v>
      </c>
      <c r="G96" s="334">
        <v>46.163848661535582</v>
      </c>
      <c r="H96" s="334">
        <v>8.5612644771437658</v>
      </c>
      <c r="I96" s="335">
        <v>2.6725456459827206</v>
      </c>
      <c r="J96" s="335">
        <v>-8.219600414769257E-2</v>
      </c>
      <c r="K96" s="327">
        <v>-2.9838008273407889E-2</v>
      </c>
      <c r="L96" s="328">
        <v>185525026.68791035</v>
      </c>
      <c r="M96" s="328">
        <v>45579282.02057305</v>
      </c>
      <c r="N96" s="327">
        <v>0.32569251840360564</v>
      </c>
      <c r="O96" s="323">
        <v>55081831.128976226</v>
      </c>
      <c r="P96" s="323">
        <v>9130678.0810255632</v>
      </c>
      <c r="Q96" s="327">
        <v>0.19870400360786539</v>
      </c>
    </row>
    <row r="97" spans="1:18">
      <c r="A97" s="339"/>
      <c r="B97" s="339"/>
      <c r="C97" s="312" t="s">
        <v>148</v>
      </c>
      <c r="D97" s="323">
        <v>326321.72230434127</v>
      </c>
      <c r="E97" s="323">
        <v>-54436.686381578736</v>
      </c>
      <c r="F97" s="324">
        <v>-0.14296909835675481</v>
      </c>
      <c r="G97" s="332">
        <v>0.21700544039615152</v>
      </c>
      <c r="H97" s="332">
        <v>-6.4825307587644404E-2</v>
      </c>
      <c r="I97" s="333">
        <v>4.0918139249858534</v>
      </c>
      <c r="J97" s="333">
        <v>4.0790960543320764E-2</v>
      </c>
      <c r="K97" s="324">
        <v>1.0069298767585257E-2</v>
      </c>
      <c r="L97" s="325">
        <v>1335247.7673502704</v>
      </c>
      <c r="M97" s="325">
        <v>-207213.29014098668</v>
      </c>
      <c r="N97" s="324">
        <v>-0.13433939815505597</v>
      </c>
      <c r="O97" s="323">
        <v>524968.01030606031</v>
      </c>
      <c r="P97" s="323">
        <v>70568.492132246494</v>
      </c>
      <c r="Q97" s="324">
        <v>0.15530054348616873</v>
      </c>
    </row>
    <row r="98" spans="1:18">
      <c r="A98" s="339"/>
      <c r="B98" s="339"/>
      <c r="C98" s="311" t="s">
        <v>147</v>
      </c>
      <c r="D98" s="323">
        <v>77361270.896555483</v>
      </c>
      <c r="E98" s="323">
        <v>-3310763.1570996344</v>
      </c>
      <c r="F98" s="327">
        <v>-4.1039787776984027E-2</v>
      </c>
      <c r="G98" s="334">
        <v>51.445599581801616</v>
      </c>
      <c r="H98" s="334">
        <v>-8.2664361344476234</v>
      </c>
      <c r="I98" s="335">
        <v>2.2857627886660663</v>
      </c>
      <c r="J98" s="335">
        <v>0.23355357282674172</v>
      </c>
      <c r="K98" s="327">
        <v>0.11380592730221299</v>
      </c>
      <c r="L98" s="328">
        <v>176829514.29926166</v>
      </c>
      <c r="M98" s="328">
        <v>11273622.553846806</v>
      </c>
      <c r="N98" s="327">
        <v>6.8095568420983327E-2</v>
      </c>
      <c r="O98" s="323">
        <v>49914810.658409595</v>
      </c>
      <c r="P98" s="323">
        <v>2664544.9431769028</v>
      </c>
      <c r="Q98" s="327">
        <v>5.6392168442724717E-2</v>
      </c>
    </row>
    <row r="99" spans="1:18">
      <c r="A99" s="339"/>
      <c r="B99" s="339" t="s">
        <v>134</v>
      </c>
      <c r="C99" s="310" t="s">
        <v>11</v>
      </c>
      <c r="D99" s="323">
        <v>1790555861.8340743</v>
      </c>
      <c r="E99" s="323">
        <v>171393748.29319</v>
      </c>
      <c r="F99" s="324">
        <v>0.1058533588822527</v>
      </c>
      <c r="G99" s="332">
        <v>99.946732130036779</v>
      </c>
      <c r="H99" s="332">
        <v>-2.2066163277074224E-2</v>
      </c>
      <c r="I99" s="333">
        <v>2.4619117170759406</v>
      </c>
      <c r="J99" s="333">
        <v>5.3044615208774903E-2</v>
      </c>
      <c r="K99" s="324">
        <v>2.2020565255616992E-2</v>
      </c>
      <c r="L99" s="325">
        <v>4408190456.3283167</v>
      </c>
      <c r="M99" s="325">
        <v>507844108.42997217</v>
      </c>
      <c r="N99" s="324">
        <v>0.13020487493466265</v>
      </c>
      <c r="O99" s="323">
        <v>1361653345.9533899</v>
      </c>
      <c r="P99" s="323">
        <v>106459099.41849065</v>
      </c>
      <c r="Q99" s="324">
        <v>8.481484018300961E-2</v>
      </c>
    </row>
    <row r="100" spans="1:18">
      <c r="A100" s="339"/>
      <c r="B100" s="339"/>
      <c r="C100" s="311" t="s">
        <v>145</v>
      </c>
      <c r="D100" s="323">
        <v>17596072.656206455</v>
      </c>
      <c r="E100" s="323">
        <v>-413936.49823298678</v>
      </c>
      <c r="F100" s="327">
        <v>-2.2983691717388829E-2</v>
      </c>
      <c r="G100" s="334">
        <v>0.98219217718743368</v>
      </c>
      <c r="H100" s="334">
        <v>-0.12976502423422065</v>
      </c>
      <c r="I100" s="335">
        <v>4.3858581826574286</v>
      </c>
      <c r="J100" s="335">
        <v>4.1983103726614956E-2</v>
      </c>
      <c r="K100" s="327">
        <v>9.6648966565006586E-3</v>
      </c>
      <c r="L100" s="328">
        <v>77173879.241857708</v>
      </c>
      <c r="M100" s="328">
        <v>-1059350.6954275966</v>
      </c>
      <c r="N100" s="327">
        <v>-1.354093006612167E-2</v>
      </c>
      <c r="O100" s="323">
        <v>34597879.417278998</v>
      </c>
      <c r="P100" s="323">
        <v>-1537996.7984248772</v>
      </c>
      <c r="Q100" s="327">
        <v>-4.2561491777429128E-2</v>
      </c>
    </row>
    <row r="101" spans="1:18">
      <c r="A101" s="339"/>
      <c r="B101" s="339"/>
      <c r="C101" s="312" t="s">
        <v>149</v>
      </c>
      <c r="D101" s="323">
        <v>25226595.020113461</v>
      </c>
      <c r="E101" s="323">
        <v>350071.564479433</v>
      </c>
      <c r="F101" s="324">
        <v>1.4072366868456006E-2</v>
      </c>
      <c r="G101" s="332">
        <v>1.4081190030260238</v>
      </c>
      <c r="H101" s="332">
        <v>-0.1277841253745744</v>
      </c>
      <c r="I101" s="333">
        <v>3.3634163694544283</v>
      </c>
      <c r="J101" s="333">
        <v>2.2537038911618623E-3</v>
      </c>
      <c r="K101" s="324">
        <v>6.7051318707426642E-4</v>
      </c>
      <c r="L101" s="325">
        <v>84847542.636247173</v>
      </c>
      <c r="M101" s="325">
        <v>1233500.7481611818</v>
      </c>
      <c r="N101" s="324">
        <v>1.4752315763088844E-2</v>
      </c>
      <c r="O101" s="323">
        <v>27721559.354422834</v>
      </c>
      <c r="P101" s="323">
        <v>403285.25142171606</v>
      </c>
      <c r="Q101" s="324">
        <v>1.4762471812866544E-2</v>
      </c>
    </row>
    <row r="102" spans="1:18">
      <c r="A102" s="339"/>
      <c r="B102" s="339"/>
      <c r="C102" s="311" t="s">
        <v>146</v>
      </c>
      <c r="D102" s="323">
        <v>776900542.85435653</v>
      </c>
      <c r="E102" s="323">
        <v>159400246.8890413</v>
      </c>
      <c r="F102" s="327">
        <v>0.25813792791768114</v>
      </c>
      <c r="G102" s="334">
        <v>43.365678839424</v>
      </c>
      <c r="H102" s="334">
        <v>5.2405510235183144</v>
      </c>
      <c r="I102" s="335">
        <v>2.7124671141213867</v>
      </c>
      <c r="J102" s="335">
        <v>-5.1406455434786391E-2</v>
      </c>
      <c r="K102" s="327">
        <v>-1.8599423649845646E-2</v>
      </c>
      <c r="L102" s="328">
        <v>2107317173.4354951</v>
      </c>
      <c r="M102" s="328">
        <v>400624426.22384596</v>
      </c>
      <c r="N102" s="327">
        <v>0.23473728758640117</v>
      </c>
      <c r="O102" s="323">
        <v>674436767.29145765</v>
      </c>
      <c r="P102" s="323">
        <v>83532650.552218676</v>
      </c>
      <c r="Q102" s="327">
        <v>0.14136413706706485</v>
      </c>
    </row>
    <row r="103" spans="1:18">
      <c r="A103" s="339"/>
      <c r="B103" s="339"/>
      <c r="C103" s="312" t="s">
        <v>148</v>
      </c>
      <c r="D103" s="323">
        <v>3385769.8254879159</v>
      </c>
      <c r="E103" s="323">
        <v>94089.860305709764</v>
      </c>
      <c r="F103" s="324">
        <v>2.8584145877165054E-2</v>
      </c>
      <c r="G103" s="332">
        <v>0.18898970817664459</v>
      </c>
      <c r="H103" s="332">
        <v>-1.4242128668785214E-2</v>
      </c>
      <c r="I103" s="333">
        <v>4.5752809807216472</v>
      </c>
      <c r="J103" s="333">
        <v>0.13046919512155863</v>
      </c>
      <c r="K103" s="324">
        <v>2.9353142813435047E-2</v>
      </c>
      <c r="L103" s="325">
        <v>15490848.287656114</v>
      </c>
      <c r="M103" s="325">
        <v>859950.38399055414</v>
      </c>
      <c r="N103" s="324">
        <v>5.877632320673265E-2</v>
      </c>
      <c r="O103" s="323">
        <v>5427288.2483785646</v>
      </c>
      <c r="P103" s="323">
        <v>505367.36733366083</v>
      </c>
      <c r="Q103" s="324">
        <v>0.10267685717580519</v>
      </c>
    </row>
    <row r="104" spans="1:18">
      <c r="A104" s="339"/>
      <c r="B104" s="339"/>
      <c r="C104" s="311" t="s">
        <v>147</v>
      </c>
      <c r="D104" s="323">
        <v>967446881.47767031</v>
      </c>
      <c r="E104" s="323">
        <v>11963276.477680445</v>
      </c>
      <c r="F104" s="327">
        <v>1.2520650710359987E-2</v>
      </c>
      <c r="G104" s="334">
        <v>54.001752402209284</v>
      </c>
      <c r="H104" s="334">
        <v>-4.9908259085112263</v>
      </c>
      <c r="I104" s="335">
        <v>2.1948088865446089</v>
      </c>
      <c r="J104" s="335">
        <v>8.3652378571163144E-2</v>
      </c>
      <c r="K104" s="327">
        <v>3.9623958837359363E-2</v>
      </c>
      <c r="L104" s="328">
        <v>2123361012.7270598</v>
      </c>
      <c r="M104" s="328">
        <v>106185581.76940203</v>
      </c>
      <c r="N104" s="327">
        <v>5.2640727296083628E-2</v>
      </c>
      <c r="O104" s="323">
        <v>619469851.6418519</v>
      </c>
      <c r="P104" s="323">
        <v>23555793.045941949</v>
      </c>
      <c r="Q104" s="327">
        <v>3.9528842634530229E-2</v>
      </c>
    </row>
    <row r="105" spans="1:18">
      <c r="A105" s="339"/>
      <c r="B105" s="339" t="s">
        <v>135</v>
      </c>
      <c r="C105" s="310" t="s">
        <v>11</v>
      </c>
      <c r="D105" s="323">
        <v>1775264520.0174766</v>
      </c>
      <c r="E105" s="323">
        <v>161702742.28435016</v>
      </c>
      <c r="F105" s="324">
        <v>0.10021478230075852</v>
      </c>
      <c r="G105" s="332">
        <v>99.945247421546242</v>
      </c>
      <c r="H105" s="332">
        <v>-2.7415105796094963E-2</v>
      </c>
      <c r="I105" s="333">
        <v>2.4509656468661341</v>
      </c>
      <c r="J105" s="333">
        <v>4.2610305708339791E-2</v>
      </c>
      <c r="K105" s="324">
        <v>1.7692698822365342E-2</v>
      </c>
      <c r="L105" s="325">
        <v>4351112352.6631317</v>
      </c>
      <c r="M105" s="325">
        <v>465082226.97149086</v>
      </c>
      <c r="N105" s="324">
        <v>0.1196805510839201</v>
      </c>
      <c r="O105" s="323">
        <v>1349425943.9151053</v>
      </c>
      <c r="P105" s="323">
        <v>95961588.371828556</v>
      </c>
      <c r="Q105" s="324">
        <v>7.655709390334986E-2</v>
      </c>
    </row>
    <row r="106" spans="1:18">
      <c r="A106" s="339"/>
      <c r="B106" s="339"/>
      <c r="C106" s="311" t="s">
        <v>145</v>
      </c>
      <c r="D106" s="323">
        <v>17541950.852539822</v>
      </c>
      <c r="E106" s="323">
        <v>-633213.26342894509</v>
      </c>
      <c r="F106" s="327">
        <v>-3.483947981920018E-2</v>
      </c>
      <c r="G106" s="334">
        <v>0.98759063702598926</v>
      </c>
      <c r="H106" s="334">
        <v>-0.13850169710051485</v>
      </c>
      <c r="I106" s="335">
        <v>4.374220843237973</v>
      </c>
      <c r="J106" s="335">
        <v>2.8632595199622912E-2</v>
      </c>
      <c r="K106" s="327">
        <v>6.5888882161230997E-3</v>
      </c>
      <c r="L106" s="328">
        <v>76732367.050235823</v>
      </c>
      <c r="M106" s="328">
        <v>-2249412.5382863879</v>
      </c>
      <c r="N106" s="327">
        <v>-2.8480145041113722E-2</v>
      </c>
      <c r="O106" s="323">
        <v>34467061.055555232</v>
      </c>
      <c r="P106" s="323">
        <v>-2102841.9807721153</v>
      </c>
      <c r="Q106" s="327">
        <v>-5.7501984040898901E-2</v>
      </c>
    </row>
    <row r="107" spans="1:18">
      <c r="A107" s="339"/>
      <c r="B107" s="339"/>
      <c r="C107" s="312" t="s">
        <v>149</v>
      </c>
      <c r="D107" s="323">
        <v>25241250.753295917</v>
      </c>
      <c r="E107" s="323">
        <v>255973.95989711583</v>
      </c>
      <c r="F107" s="324">
        <v>1.0244991961215536E-2</v>
      </c>
      <c r="G107" s="332">
        <v>1.4210519183600965</v>
      </c>
      <c r="H107" s="332">
        <v>-0.12697969684579169</v>
      </c>
      <c r="I107" s="333">
        <v>3.3618239950288196</v>
      </c>
      <c r="J107" s="333">
        <v>4.2614756866630188E-3</v>
      </c>
      <c r="K107" s="324">
        <v>1.2692170770056026E-3</v>
      </c>
      <c r="L107" s="325">
        <v>84856642.446969479</v>
      </c>
      <c r="M107" s="325">
        <v>967013.55006428063</v>
      </c>
      <c r="N107" s="324">
        <v>1.1527212156972064E-2</v>
      </c>
      <c r="O107" s="323">
        <v>27490767.194195367</v>
      </c>
      <c r="P107" s="323">
        <v>-25121.533996913582</v>
      </c>
      <c r="Q107" s="324">
        <v>-9.1298283130410076E-4</v>
      </c>
    </row>
    <row r="108" spans="1:18">
      <c r="A108" s="339"/>
      <c r="B108" s="339"/>
      <c r="C108" s="311" t="s">
        <v>146</v>
      </c>
      <c r="D108" s="323">
        <v>758283467.26480293</v>
      </c>
      <c r="E108" s="323">
        <v>144515271.0168618</v>
      </c>
      <c r="F108" s="327">
        <v>0.23545578265590456</v>
      </c>
      <c r="G108" s="334">
        <v>42.690442971677598</v>
      </c>
      <c r="H108" s="334">
        <v>4.6627444972411141</v>
      </c>
      <c r="I108" s="335">
        <v>2.7189540329183144</v>
      </c>
      <c r="J108" s="335">
        <v>-4.7072491940014949E-2</v>
      </c>
      <c r="K108" s="327">
        <v>-1.7018091300634187E-2</v>
      </c>
      <c r="L108" s="328">
        <v>2061737891.4149184</v>
      </c>
      <c r="M108" s="328">
        <v>364038780.47866082</v>
      </c>
      <c r="N108" s="327">
        <v>0.21443068334876988</v>
      </c>
      <c r="O108" s="323">
        <v>665306089.2104342</v>
      </c>
      <c r="P108" s="323">
        <v>77679224.912254333</v>
      </c>
      <c r="Q108" s="327">
        <v>0.13219141198561254</v>
      </c>
    </row>
    <row r="109" spans="1:18">
      <c r="A109" s="339"/>
      <c r="B109" s="339"/>
      <c r="C109" s="312" t="s">
        <v>148</v>
      </c>
      <c r="D109" s="323">
        <v>3440206.5118694664</v>
      </c>
      <c r="E109" s="323">
        <v>185599.99779526377</v>
      </c>
      <c r="F109" s="324">
        <v>5.7026862384947662E-2</v>
      </c>
      <c r="G109" s="332">
        <v>0.19367946981029258</v>
      </c>
      <c r="H109" s="332">
        <v>-7.9686376132366565E-3</v>
      </c>
      <c r="I109" s="333">
        <v>4.5631160581887089</v>
      </c>
      <c r="J109" s="333">
        <v>3.6729799615752512E-2</v>
      </c>
      <c r="K109" s="324">
        <v>8.1145968367561262E-3</v>
      </c>
      <c r="L109" s="325">
        <v>15698061.577796929</v>
      </c>
      <c r="M109" s="325">
        <v>966455.37542942725</v>
      </c>
      <c r="N109" s="324">
        <v>6.5604209218822943E-2</v>
      </c>
      <c r="O109" s="323">
        <v>5356719.7562463032</v>
      </c>
      <c r="P109" s="323">
        <v>385092.77920835745</v>
      </c>
      <c r="Q109" s="324">
        <v>7.7458099931260835E-2</v>
      </c>
    </row>
    <row r="110" spans="1:18">
      <c r="A110" s="339"/>
      <c r="B110" s="339"/>
      <c r="C110" s="311" t="s">
        <v>147</v>
      </c>
      <c r="D110" s="323">
        <v>970757644.63476658</v>
      </c>
      <c r="E110" s="323">
        <v>17379110.573373079</v>
      </c>
      <c r="F110" s="327">
        <v>1.8228971969127573E-2</v>
      </c>
      <c r="G110" s="334">
        <v>54.652482424660903</v>
      </c>
      <c r="H110" s="334">
        <v>-4.4167095714673295</v>
      </c>
      <c r="I110" s="335">
        <v>2.1757102834537592</v>
      </c>
      <c r="J110" s="335">
        <v>6.6655036004580115E-2</v>
      </c>
      <c r="K110" s="327">
        <v>3.1604215245284263E-2</v>
      </c>
      <c r="L110" s="328">
        <v>2112087390.1732116</v>
      </c>
      <c r="M110" s="328">
        <v>101359390.10562372</v>
      </c>
      <c r="N110" s="327">
        <v>5.0409299568224375E-2</v>
      </c>
      <c r="O110" s="323">
        <v>616805306.69867444</v>
      </c>
      <c r="P110" s="323">
        <v>20025234.195134878</v>
      </c>
      <c r="Q110" s="327">
        <v>3.3555467278133869E-2</v>
      </c>
      <c r="R110" s="231"/>
    </row>
    <row r="111" spans="1:18">
      <c r="A111" s="1"/>
      <c r="B111" s="1"/>
    </row>
    <row r="112" spans="1:18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</sheetData>
  <mergeCells count="32">
    <mergeCell ref="A75:A92"/>
    <mergeCell ref="B75:B80"/>
    <mergeCell ref="B81:B86"/>
    <mergeCell ref="B87:B92"/>
    <mergeCell ref="A93:A110"/>
    <mergeCell ref="B93:B98"/>
    <mergeCell ref="B99:B104"/>
    <mergeCell ref="B105:B110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21:A38"/>
    <mergeCell ref="B21:B26"/>
    <mergeCell ref="B27:B32"/>
    <mergeCell ref="B33:B38"/>
    <mergeCell ref="A39:A56"/>
    <mergeCell ref="B39:B44"/>
    <mergeCell ref="B45:B50"/>
    <mergeCell ref="B51:B5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R86"/>
  <sheetViews>
    <sheetView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1.54296875" bestFit="1" customWidth="1"/>
    <col min="4" max="4" width="12.7265625" bestFit="1" customWidth="1"/>
    <col min="5" max="5" width="10.81640625" bestFit="1" customWidth="1"/>
    <col min="6" max="6" width="9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81640625" bestFit="1" customWidth="1"/>
    <col min="13" max="13" width="12.81640625" bestFit="1" customWidth="1"/>
    <col min="15" max="15" width="12.7265625" bestFit="1" customWidth="1"/>
    <col min="16" max="16" width="11.81640625" bestFit="1" customWidth="1"/>
  </cols>
  <sheetData>
    <row r="1" spans="1:17">
      <c r="A1" s="338" t="s">
        <v>0</v>
      </c>
      <c r="B1" s="338" t="s">
        <v>1</v>
      </c>
      <c r="C1" s="338" t="s">
        <v>112</v>
      </c>
      <c r="D1" s="338" t="s">
        <v>3</v>
      </c>
      <c r="E1" s="338"/>
      <c r="F1" s="338"/>
      <c r="G1" s="338" t="s">
        <v>4</v>
      </c>
      <c r="H1" s="338"/>
      <c r="I1" s="338" t="s">
        <v>5</v>
      </c>
      <c r="J1" s="338"/>
      <c r="K1" s="338"/>
      <c r="L1" s="338" t="s">
        <v>6</v>
      </c>
      <c r="M1" s="338"/>
      <c r="N1" s="338"/>
      <c r="O1" s="338" t="s">
        <v>7</v>
      </c>
      <c r="P1" s="338"/>
      <c r="Q1" s="338"/>
    </row>
    <row r="2" spans="1:17" ht="29">
      <c r="A2" s="337"/>
      <c r="B2" s="337"/>
      <c r="C2" s="33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6" t="s">
        <v>299</v>
      </c>
      <c r="B3" s="336" t="s">
        <v>133</v>
      </c>
      <c r="C3" s="160" t="s">
        <v>74</v>
      </c>
      <c r="D3" s="323">
        <v>275359263.83123422</v>
      </c>
      <c r="E3" s="323">
        <v>21765643.787340641</v>
      </c>
      <c r="F3" s="324">
        <v>8.5828830329301289E-2</v>
      </c>
      <c r="G3" s="332">
        <v>81.504205415254063</v>
      </c>
      <c r="H3" s="332">
        <v>-0.26243107892396722</v>
      </c>
      <c r="I3" s="333">
        <v>2.7851097386410646</v>
      </c>
      <c r="J3" s="333">
        <v>9.8527129729685914E-2</v>
      </c>
      <c r="K3" s="324">
        <v>3.667377634429405E-2</v>
      </c>
      <c r="L3" s="325">
        <v>766905767.3214047</v>
      </c>
      <c r="M3" s="325">
        <v>85605557.980600238</v>
      </c>
      <c r="N3" s="324">
        <v>0.12565027400098458</v>
      </c>
      <c r="O3" s="323">
        <v>279886419.83603036</v>
      </c>
      <c r="P3" s="323">
        <v>20623781.774060279</v>
      </c>
      <c r="Q3" s="324">
        <v>7.9547835847950804E-2</v>
      </c>
    </row>
    <row r="4" spans="1:17">
      <c r="A4" s="336"/>
      <c r="B4" s="336"/>
      <c r="C4" s="160" t="s">
        <v>73</v>
      </c>
      <c r="D4" s="323">
        <v>43852604.782794759</v>
      </c>
      <c r="E4" s="323">
        <v>5535373.4538528398</v>
      </c>
      <c r="F4" s="327">
        <v>0.14446172810173369</v>
      </c>
      <c r="G4" s="334">
        <v>12.980030736868335</v>
      </c>
      <c r="H4" s="334">
        <v>0.62533851316557687</v>
      </c>
      <c r="I4" s="335">
        <v>2.9578358426688705</v>
      </c>
      <c r="J4" s="335">
        <v>0.14281019911821735</v>
      </c>
      <c r="K4" s="327">
        <v>5.0731402552371685E-2</v>
      </c>
      <c r="L4" s="328">
        <v>129708806.22094268</v>
      </c>
      <c r="M4" s="328">
        <v>21844817.440108702</v>
      </c>
      <c r="N4" s="327">
        <v>0.20252187673584571</v>
      </c>
      <c r="O4" s="323">
        <v>35705568.595261753</v>
      </c>
      <c r="P4" s="323">
        <v>5419027.4277510755</v>
      </c>
      <c r="Q4" s="327">
        <v>0.17892526577330778</v>
      </c>
    </row>
    <row r="5" spans="1:17">
      <c r="A5" s="336"/>
      <c r="B5" s="336"/>
      <c r="C5" s="160" t="s">
        <v>113</v>
      </c>
      <c r="D5" s="323">
        <v>17483620.621811982</v>
      </c>
      <c r="E5" s="323">
        <v>385198.32134736329</v>
      </c>
      <c r="F5" s="324">
        <v>2.2528296153785852E-2</v>
      </c>
      <c r="G5" s="332">
        <v>5.175016038087251</v>
      </c>
      <c r="H5" s="332">
        <v>-0.33805830748993326</v>
      </c>
      <c r="I5" s="333">
        <v>3.273423050781628</v>
      </c>
      <c r="J5" s="333">
        <v>2.5776231954904194E-2</v>
      </c>
      <c r="K5" s="324">
        <v>7.9368950482787918E-3</v>
      </c>
      <c r="L5" s="325">
        <v>57231286.754560366</v>
      </c>
      <c r="M5" s="325">
        <v>1701649.963500537</v>
      </c>
      <c r="N5" s="324">
        <v>3.0643995924253903E-2</v>
      </c>
      <c r="O5" s="323">
        <v>30545417.81407547</v>
      </c>
      <c r="P5" s="323">
        <v>-1424899.7012372836</v>
      </c>
      <c r="Q5" s="324">
        <v>-4.4569457295968444E-2</v>
      </c>
    </row>
    <row r="6" spans="1:17">
      <c r="A6" s="336"/>
      <c r="B6" s="336"/>
      <c r="C6" s="160" t="s">
        <v>77</v>
      </c>
      <c r="D6" s="323">
        <v>1054667.4762296081</v>
      </c>
      <c r="E6" s="323">
        <v>59319.641796523007</v>
      </c>
      <c r="F6" s="327">
        <v>5.9596896425970908E-2</v>
      </c>
      <c r="G6" s="334">
        <v>0.31217338916220283</v>
      </c>
      <c r="H6" s="334">
        <v>-8.7583619964837212E-3</v>
      </c>
      <c r="I6" s="335">
        <v>3.0627512293073345</v>
      </c>
      <c r="J6" s="335">
        <v>9.850087554315623E-2</v>
      </c>
      <c r="K6" s="327">
        <v>3.3229607417630584E-2</v>
      </c>
      <c r="L6" s="328">
        <v>3230184.1093326961</v>
      </c>
      <c r="M6" s="328">
        <v>279723.93899601512</v>
      </c>
      <c r="N6" s="327">
        <v>9.480688531514575E-2</v>
      </c>
      <c r="O6" s="323">
        <v>4218669.9049184322</v>
      </c>
      <c r="P6" s="323">
        <v>237278.56718609203</v>
      </c>
      <c r="Q6" s="327">
        <v>5.9596896425970908E-2</v>
      </c>
    </row>
    <row r="7" spans="1:17">
      <c r="A7" s="336"/>
      <c r="B7" s="336" t="s">
        <v>134</v>
      </c>
      <c r="C7" s="160" t="s">
        <v>74</v>
      </c>
      <c r="D7" s="323">
        <v>3284952289.7214947</v>
      </c>
      <c r="E7" s="323">
        <v>247483327.9207921</v>
      </c>
      <c r="F7" s="324">
        <v>8.1476825288801166E-2</v>
      </c>
      <c r="G7" s="332">
        <v>81.200108441664995</v>
      </c>
      <c r="H7" s="332">
        <v>0.18137065711790967</v>
      </c>
      <c r="I7" s="333">
        <v>2.7859806331813188</v>
      </c>
      <c r="J7" s="333">
        <v>4.1766151291620535E-2</v>
      </c>
      <c r="K7" s="324">
        <v>1.5219710983690996E-2</v>
      </c>
      <c r="L7" s="325">
        <v>9151813460.0887127</v>
      </c>
      <c r="M7" s="325">
        <v>816347146.82475853</v>
      </c>
      <c r="N7" s="324">
        <v>9.7936590005256466E-2</v>
      </c>
      <c r="O7" s="323">
        <v>3403695613.602859</v>
      </c>
      <c r="P7" s="323">
        <v>206039877.58553171</v>
      </c>
      <c r="Q7" s="324">
        <v>6.4434665453434306E-2</v>
      </c>
    </row>
    <row r="8" spans="1:17">
      <c r="A8" s="336"/>
      <c r="B8" s="336"/>
      <c r="C8" s="160" t="s">
        <v>73</v>
      </c>
      <c r="D8" s="323">
        <v>519033472.75801396</v>
      </c>
      <c r="E8" s="323">
        <v>44392151.757261097</v>
      </c>
      <c r="F8" s="327">
        <v>9.3527785704925342E-2</v>
      </c>
      <c r="G8" s="334">
        <v>12.8298893121452</v>
      </c>
      <c r="H8" s="334">
        <v>0.16973007711095711</v>
      </c>
      <c r="I8" s="335">
        <v>2.8712839605591749</v>
      </c>
      <c r="J8" s="335">
        <v>6.5453388687893188E-2</v>
      </c>
      <c r="K8" s="327">
        <v>2.3327634014708384E-2</v>
      </c>
      <c r="L8" s="328">
        <v>1490292485.3234129</v>
      </c>
      <c r="M8" s="328">
        <v>158529356.18612981</v>
      </c>
      <c r="N8" s="327">
        <v>0.1190372016747642</v>
      </c>
      <c r="O8" s="323">
        <v>417069595.29009724</v>
      </c>
      <c r="P8" s="323">
        <v>47253771.548039794</v>
      </c>
      <c r="Q8" s="327">
        <v>0.12777649985306955</v>
      </c>
    </row>
    <row r="9" spans="1:17">
      <c r="A9" s="336"/>
      <c r="B9" s="336"/>
      <c r="C9" s="160" t="s">
        <v>113</v>
      </c>
      <c r="D9" s="323">
        <v>226809520.94183344</v>
      </c>
      <c r="E9" s="323">
        <v>4545458.5685423911</v>
      </c>
      <c r="F9" s="324">
        <v>2.0450713084278659E-2</v>
      </c>
      <c r="G9" s="332">
        <v>5.6064612425894289</v>
      </c>
      <c r="H9" s="332">
        <v>-0.32201210637755739</v>
      </c>
      <c r="I9" s="333">
        <v>3.2140752399624595</v>
      </c>
      <c r="J9" s="333">
        <v>-1.0563047655911983E-2</v>
      </c>
      <c r="K9" s="324">
        <v>-3.2757310165517999E-3</v>
      </c>
      <c r="L9" s="325">
        <v>728982865.44689381</v>
      </c>
      <c r="M9" s="325">
        <v>12261659.956381679</v>
      </c>
      <c r="N9" s="324">
        <v>1.7107991032566144E-2</v>
      </c>
      <c r="O9" s="323">
        <v>421574330.64022887</v>
      </c>
      <c r="P9" s="323">
        <v>-6304587.3248013258</v>
      </c>
      <c r="Q9" s="324">
        <v>-1.4734512639196187E-2</v>
      </c>
    </row>
    <row r="10" spans="1:17">
      <c r="A10" s="336"/>
      <c r="B10" s="336"/>
      <c r="C10" s="160" t="s">
        <v>77</v>
      </c>
      <c r="D10" s="323">
        <v>12884064.558372732</v>
      </c>
      <c r="E10" s="323">
        <v>-294063.03937408887</v>
      </c>
      <c r="F10" s="327">
        <v>-2.2314478076867868E-2</v>
      </c>
      <c r="G10" s="334">
        <v>0.3184787318168254</v>
      </c>
      <c r="H10" s="334">
        <v>-3.3022889355363683E-2</v>
      </c>
      <c r="I10" s="335">
        <v>3.0358421501696777</v>
      </c>
      <c r="J10" s="335">
        <v>7.126782435639889E-2</v>
      </c>
      <c r="K10" s="327">
        <v>2.4039817027305534E-2</v>
      </c>
      <c r="L10" s="328">
        <v>39113986.251815215</v>
      </c>
      <c r="M10" s="328">
        <v>46447.513243570924</v>
      </c>
      <c r="N10" s="327">
        <v>1.188902980409999E-3</v>
      </c>
      <c r="O10" s="323">
        <v>51536258.233490929</v>
      </c>
      <c r="P10" s="323">
        <v>-1176252.1574963555</v>
      </c>
      <c r="Q10" s="327">
        <v>-2.2314478076867868E-2</v>
      </c>
    </row>
    <row r="11" spans="1:17">
      <c r="A11" s="336"/>
      <c r="B11" s="336" t="s">
        <v>135</v>
      </c>
      <c r="C11" s="160" t="s">
        <v>74</v>
      </c>
      <c r="D11" s="323">
        <v>3263186645.9341063</v>
      </c>
      <c r="E11" s="323">
        <v>233852729.55903769</v>
      </c>
      <c r="F11" s="324">
        <v>7.7196088650031761E-2</v>
      </c>
      <c r="G11" s="332">
        <v>81.218269290364702</v>
      </c>
      <c r="H11" s="332">
        <v>0.22137080710294299</v>
      </c>
      <c r="I11" s="333">
        <v>2.7783295550698957</v>
      </c>
      <c r="J11" s="333">
        <v>3.4414025399321257E-2</v>
      </c>
      <c r="K11" s="324">
        <v>1.2541940532496236E-2</v>
      </c>
      <c r="L11" s="325">
        <v>9066207902.1081314</v>
      </c>
      <c r="M11" s="325">
        <v>753971524.40879917</v>
      </c>
      <c r="N11" s="324">
        <v>9.070621793571805E-2</v>
      </c>
      <c r="O11" s="323">
        <v>3383071831.8287988</v>
      </c>
      <c r="P11" s="323">
        <v>186794413.12439919</v>
      </c>
      <c r="Q11" s="324">
        <v>5.8441239183836452E-2</v>
      </c>
    </row>
    <row r="12" spans="1:17">
      <c r="A12" s="336"/>
      <c r="B12" s="336"/>
      <c r="C12" s="160" t="s">
        <v>73</v>
      </c>
      <c r="D12" s="323">
        <v>513498099.30416125</v>
      </c>
      <c r="E12" s="323">
        <v>39103220.423870862</v>
      </c>
      <c r="F12" s="327">
        <v>8.2427577034907731E-2</v>
      </c>
      <c r="G12" s="334">
        <v>12.780582735388517</v>
      </c>
      <c r="H12" s="334">
        <v>9.6436680065140834E-2</v>
      </c>
      <c r="I12" s="335">
        <v>2.8596944562661295</v>
      </c>
      <c r="J12" s="335">
        <v>5.7330888279181202E-2</v>
      </c>
      <c r="K12" s="327">
        <v>2.045804796140863E-2</v>
      </c>
      <c r="L12" s="328">
        <v>1468447667.8833044</v>
      </c>
      <c r="M12" s="328">
        <v>139020742.46959758</v>
      </c>
      <c r="N12" s="327">
        <v>0.10457193232063917</v>
      </c>
      <c r="O12" s="323">
        <v>411650567.86234611</v>
      </c>
      <c r="P12" s="323">
        <v>43180595.163397551</v>
      </c>
      <c r="Q12" s="327">
        <v>0.11718891188638983</v>
      </c>
    </row>
    <row r="13" spans="1:17">
      <c r="A13" s="336"/>
      <c r="B13" s="336"/>
      <c r="C13" s="160" t="s">
        <v>113</v>
      </c>
      <c r="D13" s="323">
        <v>226424322.62048632</v>
      </c>
      <c r="E13" s="323">
        <v>4842346.8425398469</v>
      </c>
      <c r="F13" s="324">
        <v>2.1853523173710206E-2</v>
      </c>
      <c r="G13" s="332">
        <v>5.6355316455442557</v>
      </c>
      <c r="H13" s="332">
        <v>-0.28902249515047451</v>
      </c>
      <c r="I13" s="333">
        <v>3.2120277851174208</v>
      </c>
      <c r="J13" s="333">
        <v>-2.3245247842182959E-2</v>
      </c>
      <c r="K13" s="324">
        <v>-7.1849416124605651E-3</v>
      </c>
      <c r="L13" s="325">
        <v>727281215.48339295</v>
      </c>
      <c r="M13" s="325">
        <v>10403024.659094572</v>
      </c>
      <c r="N13" s="324">
        <v>1.4511565273219866E-2</v>
      </c>
      <c r="O13" s="323">
        <v>422999230.34146601</v>
      </c>
      <c r="P13" s="323">
        <v>-4295417.3191596866</v>
      </c>
      <c r="Q13" s="324">
        <v>-1.0052588635679044E-2</v>
      </c>
    </row>
    <row r="14" spans="1:17">
      <c r="A14" s="336"/>
      <c r="B14" s="336"/>
      <c r="C14" s="160" t="s">
        <v>77</v>
      </c>
      <c r="D14" s="323">
        <v>12824744.916576203</v>
      </c>
      <c r="E14" s="323">
        <v>-484313.24421638995</v>
      </c>
      <c r="F14" s="327">
        <v>-3.6389745868204072E-2</v>
      </c>
      <c r="G14" s="334">
        <v>0.31919828659281502</v>
      </c>
      <c r="H14" s="334">
        <v>-3.6653020168204209E-2</v>
      </c>
      <c r="I14" s="335">
        <v>3.0280728829643442</v>
      </c>
      <c r="J14" s="335">
        <v>7.815544649485151E-2</v>
      </c>
      <c r="K14" s="327">
        <v>2.6494113200805094E-2</v>
      </c>
      <c r="L14" s="328">
        <v>38834262.31281922</v>
      </c>
      <c r="M14" s="328">
        <v>-426360.41868944466</v>
      </c>
      <c r="N14" s="327">
        <v>-1.0859746713779671E-2</v>
      </c>
      <c r="O14" s="323">
        <v>51298979.666304812</v>
      </c>
      <c r="P14" s="323">
        <v>-1937252.9768655598</v>
      </c>
      <c r="Q14" s="327">
        <v>-3.6389745868204072E-2</v>
      </c>
    </row>
    <row r="15" spans="1:17">
      <c r="A15" s="336" t="s">
        <v>300</v>
      </c>
      <c r="B15" s="336" t="s">
        <v>133</v>
      </c>
      <c r="C15" s="160" t="s">
        <v>74</v>
      </c>
      <c r="D15" s="323">
        <v>275158500.46874189</v>
      </c>
      <c r="E15" s="323">
        <v>21785808.966586649</v>
      </c>
      <c r="F15" s="324">
        <v>8.5983255880602016E-2</v>
      </c>
      <c r="G15" s="332">
        <v>81.610706332263277</v>
      </c>
      <c r="H15" s="332">
        <v>-0.26768830963190737</v>
      </c>
      <c r="I15" s="333">
        <v>2.7836307431969534</v>
      </c>
      <c r="J15" s="333">
        <v>9.8766092628789881E-2</v>
      </c>
      <c r="K15" s="324">
        <v>3.6786246415769705E-2</v>
      </c>
      <c r="L15" s="325">
        <v>765939661.1567632</v>
      </c>
      <c r="M15" s="325">
        <v>85668278.323314071</v>
      </c>
      <c r="N15" s="324">
        <v>0.12593250353482566</v>
      </c>
      <c r="O15" s="323">
        <v>279385033.9818579</v>
      </c>
      <c r="P15" s="323">
        <v>20673806.959104985</v>
      </c>
      <c r="Q15" s="324">
        <v>7.9910745262271834E-2</v>
      </c>
    </row>
    <row r="16" spans="1:17">
      <c r="A16" s="336"/>
      <c r="B16" s="336"/>
      <c r="C16" s="160" t="s">
        <v>73</v>
      </c>
      <c r="D16" s="323">
        <v>43532764.584622085</v>
      </c>
      <c r="E16" s="323">
        <v>5508227.0445593521</v>
      </c>
      <c r="F16" s="327">
        <v>0.14485980371900309</v>
      </c>
      <c r="G16" s="334">
        <v>12.911611526792488</v>
      </c>
      <c r="H16" s="334">
        <v>0.62383073904199726</v>
      </c>
      <c r="I16" s="335">
        <v>2.9305294333952285</v>
      </c>
      <c r="J16" s="335">
        <v>0.14222966812771265</v>
      </c>
      <c r="K16" s="327">
        <v>5.1009460998203256E-2</v>
      </c>
      <c r="L16" s="328">
        <v>127574047.93230043</v>
      </c>
      <c r="M16" s="328">
        <v>21550238.834937662</v>
      </c>
      <c r="N16" s="327">
        <v>0.20325848522521817</v>
      </c>
      <c r="O16" s="323">
        <v>35077634.360778749</v>
      </c>
      <c r="P16" s="323">
        <v>5368350.2951150239</v>
      </c>
      <c r="Q16" s="327">
        <v>0.18069605054264681</v>
      </c>
    </row>
    <row r="17" spans="1:17">
      <c r="A17" s="336"/>
      <c r="B17" s="336"/>
      <c r="C17" s="160" t="s">
        <v>113</v>
      </c>
      <c r="D17" s="323">
        <v>17317551.980250474</v>
      </c>
      <c r="E17" s="323">
        <v>398311.80917266384</v>
      </c>
      <c r="F17" s="324">
        <v>2.354194426848721E-2</v>
      </c>
      <c r="G17" s="332">
        <v>5.1363037908926117</v>
      </c>
      <c r="H17" s="332">
        <v>-0.33121607304951883</v>
      </c>
      <c r="I17" s="333">
        <v>3.238374269518371</v>
      </c>
      <c r="J17" s="333">
        <v>2.9610581116407353E-2</v>
      </c>
      <c r="K17" s="324">
        <v>9.2280342187349065E-3</v>
      </c>
      <c r="L17" s="325">
        <v>56080714.743890047</v>
      </c>
      <c r="M17" s="325">
        <v>1790871.2475837395</v>
      </c>
      <c r="N17" s="324">
        <v>3.2987224354507197E-2</v>
      </c>
      <c r="O17" s="323">
        <v>30056099.516918659</v>
      </c>
      <c r="P17" s="323">
        <v>-1385503.6048798189</v>
      </c>
      <c r="Q17" s="324">
        <v>-4.406593390014673E-2</v>
      </c>
    </row>
    <row r="18" spans="1:17">
      <c r="A18" s="336"/>
      <c r="B18" s="336"/>
      <c r="C18" s="160" t="s">
        <v>77</v>
      </c>
      <c r="D18" s="323">
        <v>1054452.8527472913</v>
      </c>
      <c r="E18" s="323">
        <v>59448.953756802948</v>
      </c>
      <c r="F18" s="327">
        <v>5.9747458092494612E-2</v>
      </c>
      <c r="G18" s="334">
        <v>0.31274571550644231</v>
      </c>
      <c r="H18" s="334">
        <v>-8.793758336478219E-3</v>
      </c>
      <c r="I18" s="335">
        <v>3.0620874517349539</v>
      </c>
      <c r="J18" s="335">
        <v>9.9100961288900447E-2</v>
      </c>
      <c r="K18" s="327">
        <v>3.3446308853734126E-2</v>
      </c>
      <c r="L18" s="328">
        <v>3228826.8488436057</v>
      </c>
      <c r="M18" s="328">
        <v>280643.73819363909</v>
      </c>
      <c r="N18" s="327">
        <v>9.5192098882815795E-2</v>
      </c>
      <c r="O18" s="323">
        <v>4217811.4109891653</v>
      </c>
      <c r="P18" s="323">
        <v>237795.81502721179</v>
      </c>
      <c r="Q18" s="327">
        <v>5.9747458092494612E-2</v>
      </c>
    </row>
    <row r="19" spans="1:17">
      <c r="A19" s="336"/>
      <c r="B19" s="336" t="s">
        <v>134</v>
      </c>
      <c r="C19" s="160" t="s">
        <v>74</v>
      </c>
      <c r="D19" s="323">
        <v>3281727656.3131313</v>
      </c>
      <c r="E19" s="323">
        <v>247705338.9530611</v>
      </c>
      <c r="F19" s="324">
        <v>8.1642556660094623E-2</v>
      </c>
      <c r="G19" s="332">
        <v>81.329753008140017</v>
      </c>
      <c r="H19" s="332">
        <v>0.17415576392851051</v>
      </c>
      <c r="I19" s="333">
        <v>2.784091841310568</v>
      </c>
      <c r="J19" s="333">
        <v>4.1997831117627449E-2</v>
      </c>
      <c r="K19" s="324">
        <v>1.5315970554442216E-2</v>
      </c>
      <c r="L19" s="325">
        <v>9136631193.3446407</v>
      </c>
      <c r="M19" s="325">
        <v>817056770.11988735</v>
      </c>
      <c r="N19" s="324">
        <v>9.8208962208332251E-2</v>
      </c>
      <c r="O19" s="323">
        <v>3395600847.8038945</v>
      </c>
      <c r="P19" s="323">
        <v>206728483.10885239</v>
      </c>
      <c r="Q19" s="324">
        <v>6.4828083242717743E-2</v>
      </c>
    </row>
    <row r="20" spans="1:17">
      <c r="A20" s="336"/>
      <c r="B20" s="336"/>
      <c r="C20" s="160" t="s">
        <v>73</v>
      </c>
      <c r="D20" s="323">
        <v>514387427.7172907</v>
      </c>
      <c r="E20" s="323">
        <v>43963035.396648824</v>
      </c>
      <c r="F20" s="327">
        <v>9.3453987748755088E-2</v>
      </c>
      <c r="G20" s="334">
        <v>12.747859307051522</v>
      </c>
      <c r="H20" s="334">
        <v>0.16470449682402233</v>
      </c>
      <c r="I20" s="335">
        <v>2.8382949187904538</v>
      </c>
      <c r="J20" s="335">
        <v>6.3777407732613423E-2</v>
      </c>
      <c r="K20" s="327">
        <v>2.2986846353799731E-2</v>
      </c>
      <c r="L20" s="328">
        <v>1459983222.379678</v>
      </c>
      <c r="M20" s="328">
        <v>154782508.25731373</v>
      </c>
      <c r="N20" s="327">
        <v>0.11858904656008537</v>
      </c>
      <c r="O20" s="323">
        <v>408081975.38312984</v>
      </c>
      <c r="P20" s="323">
        <v>46689450.993759573</v>
      </c>
      <c r="Q20" s="327">
        <v>0.1291931842603794</v>
      </c>
    </row>
    <row r="21" spans="1:17">
      <c r="A21" s="336"/>
      <c r="B21" s="336"/>
      <c r="C21" s="160" t="s">
        <v>113</v>
      </c>
      <c r="D21" s="323">
        <v>224270163.21186212</v>
      </c>
      <c r="E21" s="323">
        <v>4907822.8565873504</v>
      </c>
      <c r="F21" s="324">
        <v>2.2373133185207363E-2</v>
      </c>
      <c r="G21" s="332">
        <v>5.5579983750411532</v>
      </c>
      <c r="H21" s="332">
        <v>-0.30961889413912758</v>
      </c>
      <c r="I21" s="333">
        <v>3.1715068523569134</v>
      </c>
      <c r="J21" s="333">
        <v>-5.1399340820417194E-3</v>
      </c>
      <c r="K21" s="324">
        <v>-1.6180376439659582E-3</v>
      </c>
      <c r="L21" s="325">
        <v>711274359.40562403</v>
      </c>
      <c r="M21" s="325">
        <v>14437685.850312114</v>
      </c>
      <c r="N21" s="324">
        <v>2.0718894969534222E-2</v>
      </c>
      <c r="O21" s="323">
        <v>414087820.09162778</v>
      </c>
      <c r="P21" s="323">
        <v>-5233177.6192290187</v>
      </c>
      <c r="Q21" s="324">
        <v>-1.2480122979287484E-2</v>
      </c>
    </row>
    <row r="22" spans="1:17">
      <c r="A22" s="336"/>
      <c r="B22" s="336"/>
      <c r="C22" s="160" t="s">
        <v>77</v>
      </c>
      <c r="D22" s="323">
        <v>12880436.525089499</v>
      </c>
      <c r="E22" s="323">
        <v>-293616.91220105998</v>
      </c>
      <c r="F22" s="327">
        <v>-2.2287514894234913E-2</v>
      </c>
      <c r="G22" s="334">
        <v>0.31921074230743518</v>
      </c>
      <c r="H22" s="334">
        <v>-3.3175648759308229E-2</v>
      </c>
      <c r="I22" s="335">
        <v>3.0349399653528257</v>
      </c>
      <c r="J22" s="335">
        <v>7.1409596229351724E-2</v>
      </c>
      <c r="K22" s="327">
        <v>2.4096124329737373E-2</v>
      </c>
      <c r="L22" s="328">
        <v>39091351.581184395</v>
      </c>
      <c r="M22" s="328">
        <v>49644.13531833142</v>
      </c>
      <c r="N22" s="327">
        <v>1.2715667056100539E-3</v>
      </c>
      <c r="O22" s="323">
        <v>51521746.100357994</v>
      </c>
      <c r="P22" s="323">
        <v>-1174467.6488042399</v>
      </c>
      <c r="Q22" s="327">
        <v>-2.2287514894234913E-2</v>
      </c>
    </row>
    <row r="23" spans="1:17">
      <c r="A23" s="336"/>
      <c r="B23" s="336" t="s">
        <v>135</v>
      </c>
      <c r="C23" s="160" t="s">
        <v>74</v>
      </c>
      <c r="D23" s="323">
        <v>3259941847.346498</v>
      </c>
      <c r="E23" s="323">
        <v>234083157.98588896</v>
      </c>
      <c r="F23" s="324">
        <v>7.7360902149516048E-2</v>
      </c>
      <c r="G23" s="332">
        <v>81.348481205996364</v>
      </c>
      <c r="H23" s="332">
        <v>0.21466213945744528</v>
      </c>
      <c r="I23" s="333">
        <v>2.7764185187501376</v>
      </c>
      <c r="J23" s="333">
        <v>3.4634836234501698E-2</v>
      </c>
      <c r="K23" s="324">
        <v>1.2632227865155143E-2</v>
      </c>
      <c r="L23" s="325">
        <v>9050962915.0213509</v>
      </c>
      <c r="M23" s="325">
        <v>754712934.93428421</v>
      </c>
      <c r="N23" s="324">
        <v>9.0970370558477759E-2</v>
      </c>
      <c r="O23" s="323">
        <v>3374927040.8447876</v>
      </c>
      <c r="P23" s="323">
        <v>187516164.50485039</v>
      </c>
      <c r="Q23" s="324">
        <v>5.8830245544048837E-2</v>
      </c>
    </row>
    <row r="24" spans="1:17">
      <c r="A24" s="336"/>
      <c r="B24" s="336"/>
      <c r="C24" s="160" t="s">
        <v>73</v>
      </c>
      <c r="D24" s="323">
        <v>508879200.67273152</v>
      </c>
      <c r="E24" s="323">
        <v>38662978.09135282</v>
      </c>
      <c r="F24" s="327">
        <v>8.2223828601875923E-2</v>
      </c>
      <c r="G24" s="334">
        <v>12.698554768927488</v>
      </c>
      <c r="H24" s="334">
        <v>9.0418751468424929E-2</v>
      </c>
      <c r="I24" s="335">
        <v>2.8266688472296582</v>
      </c>
      <c r="J24" s="335">
        <v>5.5436408929268044E-2</v>
      </c>
      <c r="K24" s="327">
        <v>2.0004243658199763E-2</v>
      </c>
      <c r="L24" s="328">
        <v>1438432983.54474</v>
      </c>
      <c r="M24" s="328">
        <v>135354534.51214695</v>
      </c>
      <c r="N24" s="327">
        <v>0.10387289776193775</v>
      </c>
      <c r="O24" s="323">
        <v>402713625.08801472</v>
      </c>
      <c r="P24" s="323">
        <v>42616986.466045916</v>
      </c>
      <c r="Q24" s="327">
        <v>0.11834874835026003</v>
      </c>
    </row>
    <row r="25" spans="1:17">
      <c r="A25" s="336"/>
      <c r="B25" s="336"/>
      <c r="C25" s="160" t="s">
        <v>113</v>
      </c>
      <c r="D25" s="323">
        <v>223871851.40268996</v>
      </c>
      <c r="E25" s="323">
        <v>5226925.3252311349</v>
      </c>
      <c r="F25" s="324">
        <v>2.3905998730468614E-2</v>
      </c>
      <c r="G25" s="332">
        <v>5.5864907870080875</v>
      </c>
      <c r="H25" s="332">
        <v>-0.27614183842156681</v>
      </c>
      <c r="I25" s="333">
        <v>3.1691500459423789</v>
      </c>
      <c r="J25" s="333">
        <v>-1.7743395383647886E-2</v>
      </c>
      <c r="K25" s="324">
        <v>-5.5676148921581384E-3</v>
      </c>
      <c r="L25" s="325">
        <v>709483488.15804029</v>
      </c>
      <c r="M25" s="325">
        <v>12685407.262572765</v>
      </c>
      <c r="N25" s="324">
        <v>1.8205284443766727E-2</v>
      </c>
      <c r="O25" s="323">
        <v>415473323.69650757</v>
      </c>
      <c r="P25" s="323">
        <v>-3161362.9313026667</v>
      </c>
      <c r="Q25" s="324">
        <v>-7.5516029423364434E-3</v>
      </c>
    </row>
    <row r="26" spans="1:17">
      <c r="A26" s="336"/>
      <c r="B26" s="336"/>
      <c r="C26" s="160" t="s">
        <v>77</v>
      </c>
      <c r="D26" s="323">
        <v>12820987.571332689</v>
      </c>
      <c r="E26" s="323">
        <v>-483987.48904518597</v>
      </c>
      <c r="F26" s="327">
        <v>-3.6376429632438576E-2</v>
      </c>
      <c r="G26" s="334">
        <v>0.31993450046902433</v>
      </c>
      <c r="H26" s="334">
        <v>-3.6818259674449405E-2</v>
      </c>
      <c r="I26" s="335">
        <v>3.0271231156771594</v>
      </c>
      <c r="J26" s="335">
        <v>7.8236554752086462E-2</v>
      </c>
      <c r="K26" s="327">
        <v>2.6530879752642456E-2</v>
      </c>
      <c r="L26" s="328">
        <v>38810707.842990749</v>
      </c>
      <c r="M26" s="328">
        <v>-424154.30600082874</v>
      </c>
      <c r="N26" s="327">
        <v>-1.0810648560204777E-2</v>
      </c>
      <c r="O26" s="323">
        <v>51283950.285330757</v>
      </c>
      <c r="P26" s="323">
        <v>-1935949.9561807439</v>
      </c>
      <c r="Q26" s="327">
        <v>-3.6376429632438576E-2</v>
      </c>
    </row>
    <row r="27" spans="1:17">
      <c r="A27" s="336" t="s">
        <v>67</v>
      </c>
      <c r="B27" s="336" t="s">
        <v>133</v>
      </c>
      <c r="C27" s="160" t="s">
        <v>74</v>
      </c>
      <c r="D27" s="323">
        <v>156577138.69357038</v>
      </c>
      <c r="E27" s="323">
        <v>11257325.002954602</v>
      </c>
      <c r="F27" s="324">
        <v>7.7465864544261798E-2</v>
      </c>
      <c r="G27" s="332">
        <v>83.904789096772191</v>
      </c>
      <c r="H27" s="332">
        <v>0.49375655188907785</v>
      </c>
      <c r="I27" s="333">
        <v>3.0524334713974453</v>
      </c>
      <c r="J27" s="333">
        <v>7.5241015767593566E-2</v>
      </c>
      <c r="K27" s="324">
        <v>2.5272472938493881E-2</v>
      </c>
      <c r="L27" s="325">
        <v>477941299.00389427</v>
      </c>
      <c r="M27" s="325">
        <v>45296246.030657351</v>
      </c>
      <c r="N27" s="324">
        <v>0.10469609144810756</v>
      </c>
      <c r="O27" s="323">
        <v>198347192.77396107</v>
      </c>
      <c r="P27" s="323">
        <v>13315256.291004479</v>
      </c>
      <c r="Q27" s="324">
        <v>7.1961935566895799E-2</v>
      </c>
    </row>
    <row r="28" spans="1:17">
      <c r="A28" s="336"/>
      <c r="B28" s="336"/>
      <c r="C28" s="160" t="s">
        <v>73</v>
      </c>
      <c r="D28" s="323">
        <v>19086378.738762278</v>
      </c>
      <c r="E28" s="323">
        <v>1520766.6766701043</v>
      </c>
      <c r="F28" s="327">
        <v>8.6576355625661669E-2</v>
      </c>
      <c r="G28" s="334">
        <v>10.227793125221586</v>
      </c>
      <c r="H28" s="334">
        <v>0.14543888754493217</v>
      </c>
      <c r="I28" s="335">
        <v>3.2205233862264104</v>
      </c>
      <c r="J28" s="335">
        <v>0.13023791271158869</v>
      </c>
      <c r="K28" s="327">
        <v>4.2144298262341111E-2</v>
      </c>
      <c r="L28" s="328">
        <v>61468129.086558454</v>
      </c>
      <c r="M28" s="328">
        <v>7185373.2976782769</v>
      </c>
      <c r="N28" s="327">
        <v>0.13236935364195715</v>
      </c>
      <c r="O28" s="323">
        <v>19284927.650492907</v>
      </c>
      <c r="P28" s="323">
        <v>1869243.1173231043</v>
      </c>
      <c r="Q28" s="327">
        <v>0.10733101611727955</v>
      </c>
    </row>
    <row r="29" spans="1:17">
      <c r="A29" s="336"/>
      <c r="B29" s="336"/>
      <c r="C29" s="160" t="s">
        <v>113</v>
      </c>
      <c r="D29" s="323">
        <v>10316764.673320206</v>
      </c>
      <c r="E29" s="323">
        <v>-335671.23522282764</v>
      </c>
      <c r="F29" s="324">
        <v>-3.1511218476670322E-2</v>
      </c>
      <c r="G29" s="332">
        <v>5.5284313616819691</v>
      </c>
      <c r="H29" s="332">
        <v>-0.58588062155134413</v>
      </c>
      <c r="I29" s="333">
        <v>3.2906872280234851</v>
      </c>
      <c r="J29" s="333">
        <v>6.912614930702432E-2</v>
      </c>
      <c r="K29" s="324">
        <v>2.1457345559490575E-2</v>
      </c>
      <c r="L29" s="325">
        <v>33949245.745018683</v>
      </c>
      <c r="M29" s="325">
        <v>-368227.17146517336</v>
      </c>
      <c r="N29" s="324">
        <v>-1.0730020021034278E-2</v>
      </c>
      <c r="O29" s="323">
        <v>17807778.648039222</v>
      </c>
      <c r="P29" s="323">
        <v>-2468878.5637301393</v>
      </c>
      <c r="Q29" s="324">
        <v>-0.12175964400567496</v>
      </c>
    </row>
    <row r="30" spans="1:17">
      <c r="A30" s="336"/>
      <c r="B30" s="336"/>
      <c r="C30" s="160" t="s">
        <v>77</v>
      </c>
      <c r="D30" s="323">
        <v>586069.10552152991</v>
      </c>
      <c r="E30" s="323">
        <v>-27128.156753963442</v>
      </c>
      <c r="F30" s="327">
        <v>-4.4240505336397729E-2</v>
      </c>
      <c r="G30" s="334">
        <v>0.31405609468412876</v>
      </c>
      <c r="H30" s="334">
        <v>-3.7908413810127051E-2</v>
      </c>
      <c r="I30" s="335">
        <v>3.0218936474877705</v>
      </c>
      <c r="J30" s="335">
        <v>9.1658605912288138E-3</v>
      </c>
      <c r="K30" s="327">
        <v>3.042379278703673E-3</v>
      </c>
      <c r="L30" s="328">
        <v>1771038.5069643511</v>
      </c>
      <c r="M30" s="328">
        <v>-76357.923941914225</v>
      </c>
      <c r="N30" s="327">
        <v>-4.1332722454408888E-2</v>
      </c>
      <c r="O30" s="323">
        <v>2344276.4220861197</v>
      </c>
      <c r="P30" s="323">
        <v>-108512.62701585377</v>
      </c>
      <c r="Q30" s="327">
        <v>-4.4240505336397729E-2</v>
      </c>
    </row>
    <row r="31" spans="1:17">
      <c r="A31" s="336"/>
      <c r="B31" s="336" t="s">
        <v>134</v>
      </c>
      <c r="C31" s="160" t="s">
        <v>74</v>
      </c>
      <c r="D31" s="323">
        <v>1873978225.9947164</v>
      </c>
      <c r="E31" s="323">
        <v>115857058.20558071</v>
      </c>
      <c r="F31" s="324">
        <v>6.5898221537980084E-2</v>
      </c>
      <c r="G31" s="332">
        <v>83.600725427500237</v>
      </c>
      <c r="H31" s="332">
        <v>0.54816027105098897</v>
      </c>
      <c r="I31" s="333">
        <v>3.068213275757651</v>
      </c>
      <c r="J31" s="333">
        <v>4.1223452721089515E-2</v>
      </c>
      <c r="K31" s="324">
        <v>1.361862944082703E-2</v>
      </c>
      <c r="L31" s="325">
        <v>5749764871.4777603</v>
      </c>
      <c r="M31" s="325">
        <v>427949988.91489124</v>
      </c>
      <c r="N31" s="324">
        <v>8.041429443874229E-2</v>
      </c>
      <c r="O31" s="323">
        <v>2407085672.5066772</v>
      </c>
      <c r="P31" s="323">
        <v>140097854.27311659</v>
      </c>
      <c r="Q31" s="324">
        <v>6.1799120906737379E-2</v>
      </c>
    </row>
    <row r="32" spans="1:17">
      <c r="A32" s="336"/>
      <c r="B32" s="336"/>
      <c r="C32" s="160" t="s">
        <v>73</v>
      </c>
      <c r="D32" s="323">
        <v>229148845.27914992</v>
      </c>
      <c r="E32" s="323">
        <v>12151273.432703197</v>
      </c>
      <c r="F32" s="327">
        <v>5.5997278353426751E-2</v>
      </c>
      <c r="G32" s="334">
        <v>10.222642627580326</v>
      </c>
      <c r="H32" s="334">
        <v>-2.8189513432737456E-2</v>
      </c>
      <c r="I32" s="335">
        <v>3.1627769171648024</v>
      </c>
      <c r="J32" s="335">
        <v>8.5996394313566871E-2</v>
      </c>
      <c r="K32" s="327">
        <v>2.7950123083161773E-2</v>
      </c>
      <c r="L32" s="328">
        <v>724746678.44386411</v>
      </c>
      <c r="M32" s="328">
        <v>57092775.880705237</v>
      </c>
      <c r="N32" s="327">
        <v>8.5512532258888968E-2</v>
      </c>
      <c r="O32" s="323">
        <v>229604297.86023989</v>
      </c>
      <c r="P32" s="323">
        <v>21419415.280638367</v>
      </c>
      <c r="Q32" s="327">
        <v>0.10288650652839043</v>
      </c>
    </row>
    <row r="33" spans="1:17">
      <c r="A33" s="336"/>
      <c r="B33" s="336"/>
      <c r="C33" s="160" t="s">
        <v>113</v>
      </c>
      <c r="D33" s="323">
        <v>130343590.28923002</v>
      </c>
      <c r="E33" s="323">
        <v>-2541414.7484393418</v>
      </c>
      <c r="F33" s="324">
        <v>-1.9124917425550898E-2</v>
      </c>
      <c r="G33" s="332">
        <v>5.8148053973361522</v>
      </c>
      <c r="H33" s="332">
        <v>-0.46260070038156798</v>
      </c>
      <c r="I33" s="333">
        <v>3.297204328972609</v>
      </c>
      <c r="J33" s="333">
        <v>2.4400172316428659E-2</v>
      </c>
      <c r="K33" s="324">
        <v>7.4554330624409509E-3</v>
      </c>
      <c r="L33" s="325">
        <v>429769450.15548134</v>
      </c>
      <c r="M33" s="325">
        <v>-5137146.6890804172</v>
      </c>
      <c r="N33" s="324">
        <v>-1.1812068904800873E-2</v>
      </c>
      <c r="O33" s="323">
        <v>236877192.42712572</v>
      </c>
      <c r="P33" s="323">
        <v>-18518194.666407704</v>
      </c>
      <c r="Q33" s="324">
        <v>-7.2507944944306249E-2</v>
      </c>
    </row>
    <row r="34" spans="1:17">
      <c r="A34" s="336"/>
      <c r="B34" s="336"/>
      <c r="C34" s="160" t="s">
        <v>77</v>
      </c>
      <c r="D34" s="323">
        <v>7241940.7635120954</v>
      </c>
      <c r="E34" s="323">
        <v>-595374.32900631428</v>
      </c>
      <c r="F34" s="327">
        <v>-7.5966618922169576E-2</v>
      </c>
      <c r="G34" s="334">
        <v>0.32307285801638924</v>
      </c>
      <c r="H34" s="334">
        <v>-4.7157097858345154E-2</v>
      </c>
      <c r="I34" s="335">
        <v>3.099821754772293</v>
      </c>
      <c r="J34" s="335">
        <v>2.4016333857928007E-2</v>
      </c>
      <c r="K34" s="327">
        <v>7.8081447202822448E-3</v>
      </c>
      <c r="L34" s="328">
        <v>22448725.525507063</v>
      </c>
      <c r="M34" s="328">
        <v>-1657330.7214750312</v>
      </c>
      <c r="N34" s="327">
        <v>-6.8751632556342229E-2</v>
      </c>
      <c r="O34" s="323">
        <v>28967763.054048382</v>
      </c>
      <c r="P34" s="323">
        <v>-2381497.3160252571</v>
      </c>
      <c r="Q34" s="327">
        <v>-7.5966618922169576E-2</v>
      </c>
    </row>
    <row r="35" spans="1:17">
      <c r="A35" s="336"/>
      <c r="B35" s="336" t="s">
        <v>135</v>
      </c>
      <c r="C35" s="160" t="s">
        <v>74</v>
      </c>
      <c r="D35" s="323">
        <v>1862720900.9917526</v>
      </c>
      <c r="E35" s="323">
        <v>108593013.44628644</v>
      </c>
      <c r="F35" s="324">
        <v>6.190712445615329E-2</v>
      </c>
      <c r="G35" s="332">
        <v>83.560445885526747</v>
      </c>
      <c r="H35" s="332">
        <v>0.56199475708258717</v>
      </c>
      <c r="I35" s="333">
        <v>3.0624387273530544</v>
      </c>
      <c r="J35" s="333">
        <v>3.5443604086581537E-2</v>
      </c>
      <c r="K35" s="324">
        <v>1.1709171188995457E-2</v>
      </c>
      <c r="L35" s="325">
        <v>5704468625.4471178</v>
      </c>
      <c r="M35" s="325">
        <v>394732064.26127148</v>
      </c>
      <c r="N35" s="324">
        <v>7.4341176763224256E-2</v>
      </c>
      <c r="O35" s="323">
        <v>2393770416.215673</v>
      </c>
      <c r="P35" s="323">
        <v>127480881.77185154</v>
      </c>
      <c r="Q35" s="324">
        <v>5.6250924621216634E-2</v>
      </c>
    </row>
    <row r="36" spans="1:17">
      <c r="A36" s="336"/>
      <c r="B36" s="336"/>
      <c r="C36" s="160" t="s">
        <v>73</v>
      </c>
      <c r="D36" s="323">
        <v>227628078.60247982</v>
      </c>
      <c r="E36" s="323">
        <v>10049488.671692044</v>
      </c>
      <c r="F36" s="327">
        <v>4.6187856419553079E-2</v>
      </c>
      <c r="G36" s="334">
        <v>10.211247285603502</v>
      </c>
      <c r="H36" s="334">
        <v>-8.3718144902036329E-2</v>
      </c>
      <c r="I36" s="335">
        <v>3.1523409130879019</v>
      </c>
      <c r="J36" s="335">
        <v>8.3015941750877786E-2</v>
      </c>
      <c r="K36" s="327">
        <v>2.704697043360493E-2</v>
      </c>
      <c r="L36" s="328">
        <v>717561305.14618587</v>
      </c>
      <c r="M36" s="328">
        <v>49741905.843320608</v>
      </c>
      <c r="N36" s="327">
        <v>7.4484068440129225E-2</v>
      </c>
      <c r="O36" s="323">
        <v>227735054.74291679</v>
      </c>
      <c r="P36" s="323">
        <v>20324603.262699395</v>
      </c>
      <c r="Q36" s="327">
        <v>9.7992184664030466E-2</v>
      </c>
    </row>
    <row r="37" spans="1:17">
      <c r="A37" s="336"/>
      <c r="B37" s="336"/>
      <c r="C37" s="160" t="s">
        <v>113</v>
      </c>
      <c r="D37" s="323">
        <v>130679261.52445304</v>
      </c>
      <c r="E37" s="323">
        <v>-2166486.0307797045</v>
      </c>
      <c r="F37" s="324">
        <v>-1.6308282881835966E-2</v>
      </c>
      <c r="G37" s="332">
        <v>5.862186522500938</v>
      </c>
      <c r="H37" s="332">
        <v>-0.42355316864163584</v>
      </c>
      <c r="I37" s="333">
        <v>3.2915527093521146</v>
      </c>
      <c r="J37" s="333">
        <v>1.2652542263823285E-2</v>
      </c>
      <c r="K37" s="324">
        <v>3.8587763027438915E-3</v>
      </c>
      <c r="L37" s="325">
        <v>430137677.32694697</v>
      </c>
      <c r="M37" s="325">
        <v>-5450266.5288746357</v>
      </c>
      <c r="N37" s="324">
        <v>-1.2512436594614883E-2</v>
      </c>
      <c r="O37" s="323">
        <v>239346070.99085584</v>
      </c>
      <c r="P37" s="323">
        <v>-16016905.672750503</v>
      </c>
      <c r="Q37" s="324">
        <v>-6.2722113761423698E-2</v>
      </c>
    </row>
    <row r="38" spans="1:17">
      <c r="A38" s="336"/>
      <c r="B38" s="336"/>
      <c r="C38" s="160" t="s">
        <v>77</v>
      </c>
      <c r="D38" s="323">
        <v>7269068.9202660574</v>
      </c>
      <c r="E38" s="323">
        <v>-624672.07276048325</v>
      </c>
      <c r="F38" s="327">
        <v>-7.9135111389178933E-2</v>
      </c>
      <c r="G38" s="334">
        <v>0.32608569530017073</v>
      </c>
      <c r="H38" s="334">
        <v>-4.7415165544747506E-2</v>
      </c>
      <c r="I38" s="335">
        <v>3.0987577221409168</v>
      </c>
      <c r="J38" s="335">
        <v>2.9117258269315993E-2</v>
      </c>
      <c r="K38" s="327">
        <v>9.4855598276130659E-3</v>
      </c>
      <c r="L38" s="328">
        <v>22525083.44944898</v>
      </c>
      <c r="M38" s="328">
        <v>-1705863.3140672818</v>
      </c>
      <c r="N38" s="327">
        <v>-7.0400192395112846E-2</v>
      </c>
      <c r="O38" s="323">
        <v>29076275.681064229</v>
      </c>
      <c r="P38" s="323">
        <v>-2498688.291041933</v>
      </c>
      <c r="Q38" s="327">
        <v>-7.9135111389178933E-2</v>
      </c>
    </row>
    <row r="39" spans="1:17">
      <c r="A39" s="336" t="s">
        <v>68</v>
      </c>
      <c r="B39" s="336" t="s">
        <v>133</v>
      </c>
      <c r="C39" s="160" t="s">
        <v>74</v>
      </c>
      <c r="D39" s="323">
        <v>19667.98424240133</v>
      </c>
      <c r="E39" s="323">
        <v>-3489.9512227636551</v>
      </c>
      <c r="F39" s="324">
        <v>-0.15070217412140938</v>
      </c>
      <c r="G39" s="332">
        <v>11.432921015334115</v>
      </c>
      <c r="H39" s="332">
        <v>-6.8208302485145946</v>
      </c>
      <c r="I39" s="333">
        <v>5.5135211865170817</v>
      </c>
      <c r="J39" s="333">
        <v>-0.1058649972860275</v>
      </c>
      <c r="K39" s="324">
        <v>-1.8839245750926444E-2</v>
      </c>
      <c r="L39" s="325">
        <v>108439.84781656385</v>
      </c>
      <c r="M39" s="325">
        <v>-21693.534781788301</v>
      </c>
      <c r="N39" s="324">
        <v>-0.1667023045788637</v>
      </c>
      <c r="O39" s="323">
        <v>50158.413933873177</v>
      </c>
      <c r="P39" s="323">
        <v>-9312.3162488916423</v>
      </c>
      <c r="Q39" s="324">
        <v>-0.15658654636109445</v>
      </c>
    </row>
    <row r="40" spans="1:17">
      <c r="A40" s="336"/>
      <c r="B40" s="336"/>
      <c r="C40" s="160" t="s">
        <v>73</v>
      </c>
      <c r="D40" s="323">
        <v>89235.652962335444</v>
      </c>
      <c r="E40" s="323">
        <v>45151.772769853822</v>
      </c>
      <c r="F40" s="327">
        <v>1.0242241057889983</v>
      </c>
      <c r="G40" s="334">
        <v>51.872330153218805</v>
      </c>
      <c r="H40" s="334">
        <v>17.124146966106984</v>
      </c>
      <c r="I40" s="335">
        <v>4.8012798475010801</v>
      </c>
      <c r="J40" s="335">
        <v>-0.67562266815042449</v>
      </c>
      <c r="K40" s="327">
        <v>-0.12335853454022193</v>
      </c>
      <c r="L40" s="328">
        <v>428445.3422466612</v>
      </c>
      <c r="M40" s="328">
        <v>187002.22792077909</v>
      </c>
      <c r="N40" s="327">
        <v>0.77451878651787631</v>
      </c>
      <c r="O40" s="323">
        <v>152141.29000961781</v>
      </c>
      <c r="P40" s="323">
        <v>58862.362907246963</v>
      </c>
      <c r="Q40" s="327">
        <v>0.63103601998602832</v>
      </c>
    </row>
    <row r="41" spans="1:17">
      <c r="A41" s="336"/>
      <c r="B41" s="336"/>
      <c r="C41" s="160" t="s">
        <v>113</v>
      </c>
      <c r="D41" s="323">
        <v>62998.992186797703</v>
      </c>
      <c r="E41" s="323">
        <v>3481.5606267197218</v>
      </c>
      <c r="F41" s="324">
        <v>5.8496486415166804E-2</v>
      </c>
      <c r="G41" s="332">
        <v>36.621063594535904</v>
      </c>
      <c r="H41" s="332">
        <v>-10.292288987995896</v>
      </c>
      <c r="I41" s="333">
        <v>6.4304628206764454</v>
      </c>
      <c r="J41" s="333">
        <v>-0.21613182020669441</v>
      </c>
      <c r="K41" s="324">
        <v>-3.2517677379822391E-2</v>
      </c>
      <c r="L41" s="325">
        <v>405112.67699728848</v>
      </c>
      <c r="M41" s="325">
        <v>9524.435350945103</v>
      </c>
      <c r="N41" s="324">
        <v>2.4076639162242758E-2</v>
      </c>
      <c r="O41" s="323">
        <v>189932.52125227451</v>
      </c>
      <c r="P41" s="323">
        <v>10312.01103561098</v>
      </c>
      <c r="Q41" s="324">
        <v>5.7409986327131179E-2</v>
      </c>
    </row>
    <row r="42" spans="1:17">
      <c r="A42" s="336"/>
      <c r="B42" s="336"/>
      <c r="C42" s="160" t="s">
        <v>77</v>
      </c>
      <c r="D42" s="323">
        <v>126.76026332378387</v>
      </c>
      <c r="E42" s="323">
        <v>19.287701487541199</v>
      </c>
      <c r="F42" s="327">
        <v>0.17946628570118314</v>
      </c>
      <c r="G42" s="334">
        <v>7.3685236911031432E-2</v>
      </c>
      <c r="H42" s="334">
        <v>-1.1027729596641528E-2</v>
      </c>
      <c r="I42" s="335">
        <v>3.4221114985999539</v>
      </c>
      <c r="J42" s="335">
        <v>-4.547423749035584E-2</v>
      </c>
      <c r="K42" s="327">
        <v>-1.311409174892612E-2</v>
      </c>
      <c r="L42" s="328">
        <v>433.78775468587878</v>
      </c>
      <c r="M42" s="328">
        <v>61.117432241439872</v>
      </c>
      <c r="N42" s="327">
        <v>0.16399865661573257</v>
      </c>
      <c r="O42" s="323">
        <v>507.0410532951355</v>
      </c>
      <c r="P42" s="323">
        <v>77.150805950164795</v>
      </c>
      <c r="Q42" s="327">
        <v>0.17946628570118314</v>
      </c>
    </row>
    <row r="43" spans="1:17">
      <c r="A43" s="336"/>
      <c r="B43" s="336" t="s">
        <v>134</v>
      </c>
      <c r="C43" s="160" t="s">
        <v>74</v>
      </c>
      <c r="D43" s="323">
        <v>279933.10725271091</v>
      </c>
      <c r="E43" s="323">
        <v>-75695.378161339439</v>
      </c>
      <c r="F43" s="324">
        <v>-0.21284959238630446</v>
      </c>
      <c r="G43" s="332">
        <v>14.014750495725046</v>
      </c>
      <c r="H43" s="332">
        <v>-3.9469176157526782</v>
      </c>
      <c r="I43" s="333">
        <v>5.8072771569730435</v>
      </c>
      <c r="J43" s="333">
        <v>0.1169356228750722</v>
      </c>
      <c r="K43" s="324">
        <v>2.0549842601602076E-2</v>
      </c>
      <c r="L43" s="325">
        <v>1625649.1392291531</v>
      </c>
      <c r="M43" s="325">
        <v>-397998.40203077206</v>
      </c>
      <c r="N43" s="324">
        <v>-0.19667377540605605</v>
      </c>
      <c r="O43" s="323">
        <v>726623.54590519727</v>
      </c>
      <c r="P43" s="323">
        <v>-159726.9188811694</v>
      </c>
      <c r="Q43" s="324">
        <v>-0.18020740691964066</v>
      </c>
    </row>
    <row r="44" spans="1:17">
      <c r="A44" s="336"/>
      <c r="B44" s="336"/>
      <c r="C44" s="160" t="s">
        <v>73</v>
      </c>
      <c r="D44" s="323">
        <v>874517.12303107243</v>
      </c>
      <c r="E44" s="323">
        <v>167327.42600946256</v>
      </c>
      <c r="F44" s="327">
        <v>0.23660897028643996</v>
      </c>
      <c r="G44" s="334">
        <v>43.782385741374554</v>
      </c>
      <c r="H44" s="334">
        <v>8.0644746326240053</v>
      </c>
      <c r="I44" s="335">
        <v>5.6496928888369684</v>
      </c>
      <c r="J44" s="335">
        <v>0.33043710722616026</v>
      </c>
      <c r="K44" s="327">
        <v>6.2120928338981918E-2</v>
      </c>
      <c r="L44" s="328">
        <v>4940753.1711548138</v>
      </c>
      <c r="M44" s="328">
        <v>1179030.2865770198</v>
      </c>
      <c r="N44" s="327">
        <v>0.31342826751294606</v>
      </c>
      <c r="O44" s="323">
        <v>1834007.9725268746</v>
      </c>
      <c r="P44" s="323">
        <v>318437.84764537076</v>
      </c>
      <c r="Q44" s="327">
        <v>0.21011092948950025</v>
      </c>
    </row>
    <row r="45" spans="1:17">
      <c r="A45" s="336"/>
      <c r="B45" s="336"/>
      <c r="C45" s="160" t="s">
        <v>113</v>
      </c>
      <c r="D45" s="323">
        <v>841602.06140371482</v>
      </c>
      <c r="E45" s="323">
        <v>-74379.916660158546</v>
      </c>
      <c r="F45" s="324">
        <v>-8.1202380004655378E-2</v>
      </c>
      <c r="G45" s="332">
        <v>42.134505000200228</v>
      </c>
      <c r="H45" s="332">
        <v>-4.1288427373208734</v>
      </c>
      <c r="I45" s="333">
        <v>6.5227099451232</v>
      </c>
      <c r="J45" s="333">
        <v>-6.7013265729790383E-2</v>
      </c>
      <c r="K45" s="324">
        <v>-1.0169359711409793E-2</v>
      </c>
      <c r="L45" s="325">
        <v>5489526.1357541969</v>
      </c>
      <c r="M45" s="325">
        <v>-546541.56581634376</v>
      </c>
      <c r="N45" s="324">
        <v>-9.0545963504375146E-2</v>
      </c>
      <c r="O45" s="323">
        <v>2538536.3055064511</v>
      </c>
      <c r="P45" s="323">
        <v>-225528.81207345705</v>
      </c>
      <c r="Q45" s="324">
        <v>-8.1593161694728814E-2</v>
      </c>
    </row>
    <row r="46" spans="1:17">
      <c r="A46" s="336"/>
      <c r="B46" s="336"/>
      <c r="C46" s="160" t="s">
        <v>77</v>
      </c>
      <c r="D46" s="323">
        <v>1364.9098563194275</v>
      </c>
      <c r="E46" s="323">
        <v>234.90347564220428</v>
      </c>
      <c r="F46" s="327">
        <v>0.20787800817675425</v>
      </c>
      <c r="G46" s="334">
        <v>6.8333721842354367E-2</v>
      </c>
      <c r="H46" s="334">
        <v>1.1260679591688409E-2</v>
      </c>
      <c r="I46" s="335">
        <v>3.862734680056167</v>
      </c>
      <c r="J46" s="335">
        <v>6.2663297025180587E-2</v>
      </c>
      <c r="K46" s="327">
        <v>1.6490031557038681E-2</v>
      </c>
      <c r="L46" s="328">
        <v>5272.2846371555324</v>
      </c>
      <c r="M46" s="328">
        <v>978.17972730159727</v>
      </c>
      <c r="N46" s="327">
        <v>0.22779595464864183</v>
      </c>
      <c r="O46" s="323">
        <v>5459.63942527771</v>
      </c>
      <c r="P46" s="323">
        <v>939.61390256881714</v>
      </c>
      <c r="Q46" s="327">
        <v>0.20787800817675425</v>
      </c>
    </row>
    <row r="47" spans="1:17">
      <c r="A47" s="336"/>
      <c r="B47" s="336" t="s">
        <v>135</v>
      </c>
      <c r="C47" s="160" t="s">
        <v>74</v>
      </c>
      <c r="D47" s="323">
        <v>283423.05847547471</v>
      </c>
      <c r="E47" s="323">
        <v>-80407.751815563999</v>
      </c>
      <c r="F47" s="324">
        <v>-0.22100314085891606</v>
      </c>
      <c r="G47" s="332">
        <v>14.517727133656658</v>
      </c>
      <c r="H47" s="332">
        <v>-3.5198686118016003</v>
      </c>
      <c r="I47" s="333">
        <v>5.8123099894269563</v>
      </c>
      <c r="J47" s="333">
        <v>0.15023710371982535</v>
      </c>
      <c r="K47" s="324">
        <v>2.6533940264010285E-2</v>
      </c>
      <c r="L47" s="325">
        <v>1647342.674010942</v>
      </c>
      <c r="M47" s="325">
        <v>-412693.89192280313</v>
      </c>
      <c r="N47" s="324">
        <v>-0.20033328473261489</v>
      </c>
      <c r="O47" s="323">
        <v>735935.86215408891</v>
      </c>
      <c r="P47" s="323">
        <v>-165315.0735687433</v>
      </c>
      <c r="Q47" s="324">
        <v>-0.18342846261363968</v>
      </c>
    </row>
    <row r="48" spans="1:17">
      <c r="A48" s="336"/>
      <c r="B48" s="336"/>
      <c r="C48" s="160" t="s">
        <v>73</v>
      </c>
      <c r="D48" s="323">
        <v>829365.35026121826</v>
      </c>
      <c r="E48" s="323">
        <v>104495.30692531681</v>
      </c>
      <c r="F48" s="327">
        <v>0.14415729810604708</v>
      </c>
      <c r="G48" s="334">
        <v>42.48242861384491</v>
      </c>
      <c r="H48" s="334">
        <v>6.5456348078810791</v>
      </c>
      <c r="I48" s="335">
        <v>5.7317935234897179</v>
      </c>
      <c r="J48" s="335">
        <v>0.47723063551299028</v>
      </c>
      <c r="K48" s="327">
        <v>9.0822137956511964E-2</v>
      </c>
      <c r="L48" s="328">
        <v>4753750.943234032</v>
      </c>
      <c r="M48" s="328">
        <v>944875.71491512191</v>
      </c>
      <c r="N48" s="327">
        <v>0.24807211007858437</v>
      </c>
      <c r="O48" s="323">
        <v>1775145.6096196289</v>
      </c>
      <c r="P48" s="323">
        <v>219077.81615137495</v>
      </c>
      <c r="Q48" s="327">
        <v>0.14078937760358221</v>
      </c>
    </row>
    <row r="49" spans="1:17">
      <c r="A49" s="336"/>
      <c r="B49" s="336"/>
      <c r="C49" s="160" t="s">
        <v>113</v>
      </c>
      <c r="D49" s="323">
        <v>838120.50077699486</v>
      </c>
      <c r="E49" s="323">
        <v>-89147.42504044564</v>
      </c>
      <c r="F49" s="324">
        <v>-9.6139877761712733E-2</v>
      </c>
      <c r="G49" s="332">
        <v>42.930892076506815</v>
      </c>
      <c r="H49" s="332">
        <v>-3.0401568850839169</v>
      </c>
      <c r="I49" s="333">
        <v>6.5384413044698411</v>
      </c>
      <c r="J49" s="333">
        <v>-2.1996285130095217E-2</v>
      </c>
      <c r="K49" s="324">
        <v>-3.3528685898887695E-3</v>
      </c>
      <c r="L49" s="325">
        <v>5480001.7004032508</v>
      </c>
      <c r="M49" s="325">
        <v>-603281.65575985145</v>
      </c>
      <c r="N49" s="324">
        <v>-9.917040197521855E-2</v>
      </c>
      <c r="O49" s="323">
        <v>2528224.2944708392</v>
      </c>
      <c r="P49" s="323">
        <v>-269874.5324845342</v>
      </c>
      <c r="Q49" s="324">
        <v>-9.6449249713665808E-2</v>
      </c>
    </row>
    <row r="50" spans="1:17">
      <c r="A50" s="336"/>
      <c r="B50" s="336"/>
      <c r="C50" s="160" t="s">
        <v>77</v>
      </c>
      <c r="D50" s="323">
        <v>1345.6221548318863</v>
      </c>
      <c r="E50" s="323">
        <v>245.07913893461227</v>
      </c>
      <c r="F50" s="327">
        <v>0.22268928646537178</v>
      </c>
      <c r="G50" s="334">
        <v>6.8926555848817295E-2</v>
      </c>
      <c r="H50" s="334">
        <v>1.436506886160209E-2</v>
      </c>
      <c r="I50" s="335">
        <v>3.8726823768483096</v>
      </c>
      <c r="J50" s="335">
        <v>5.6190055315583631E-2</v>
      </c>
      <c r="K50" s="327">
        <v>1.4722957779466295E-2</v>
      </c>
      <c r="L50" s="328">
        <v>5211.1672049140934</v>
      </c>
      <c r="M50" s="328">
        <v>1010.9532352256783</v>
      </c>
      <c r="N50" s="327">
        <v>0.24069088920740719</v>
      </c>
      <c r="O50" s="323">
        <v>5382.4886193275452</v>
      </c>
      <c r="P50" s="323">
        <v>980.3165557384491</v>
      </c>
      <c r="Q50" s="327">
        <v>0.22268928646537178</v>
      </c>
    </row>
    <row r="51" spans="1:17">
      <c r="A51" s="336" t="s">
        <v>69</v>
      </c>
      <c r="B51" s="336" t="s">
        <v>133</v>
      </c>
      <c r="C51" s="160" t="s">
        <v>74</v>
      </c>
      <c r="D51" s="323">
        <v>200763.36249220354</v>
      </c>
      <c r="E51" s="323">
        <v>-20165.179246270825</v>
      </c>
      <c r="F51" s="324">
        <v>-9.127466776176657E-2</v>
      </c>
      <c r="G51" s="332">
        <v>29.228011803117813</v>
      </c>
      <c r="H51" s="332">
        <v>-2.6451834880555367</v>
      </c>
      <c r="I51" s="333">
        <v>4.8121636968446975</v>
      </c>
      <c r="J51" s="333">
        <v>0.1553343924032804</v>
      </c>
      <c r="K51" s="324">
        <v>3.3356256424329607E-2</v>
      </c>
      <c r="L51" s="325">
        <v>966106.16464145423</v>
      </c>
      <c r="M51" s="325">
        <v>-62720.342713781982</v>
      </c>
      <c r="N51" s="324">
        <v>-6.0962992560344015E-2</v>
      </c>
      <c r="O51" s="323">
        <v>501385.85417246819</v>
      </c>
      <c r="P51" s="323">
        <v>-50025.185044726124</v>
      </c>
      <c r="Q51" s="324">
        <v>-9.0722131924931948E-2</v>
      </c>
    </row>
    <row r="52" spans="1:17">
      <c r="A52" s="336"/>
      <c r="B52" s="336"/>
      <c r="C52" s="160" t="s">
        <v>73</v>
      </c>
      <c r="D52" s="323">
        <v>319840.19817268208</v>
      </c>
      <c r="E52" s="323">
        <v>27146.409293500765</v>
      </c>
      <c r="F52" s="327">
        <v>9.2746789733574808E-2</v>
      </c>
      <c r="G52" s="334">
        <v>46.563740372029912</v>
      </c>
      <c r="H52" s="334">
        <v>4.3370266117816882</v>
      </c>
      <c r="I52" s="335">
        <v>6.6744527449603357</v>
      </c>
      <c r="J52" s="335">
        <v>0.38740548468943103</v>
      </c>
      <c r="K52" s="327">
        <v>6.1619623433964453E-2</v>
      </c>
      <c r="L52" s="328">
        <v>2134758.2886423157</v>
      </c>
      <c r="M52" s="328">
        <v>294578.6051711482</v>
      </c>
      <c r="N52" s="327">
        <v>0.16008143542563122</v>
      </c>
      <c r="O52" s="323">
        <v>627934.23448300362</v>
      </c>
      <c r="P52" s="323">
        <v>50677.132636055816</v>
      </c>
      <c r="Q52" s="327">
        <v>8.7789535154982293E-2</v>
      </c>
    </row>
    <row r="53" spans="1:17">
      <c r="A53" s="336"/>
      <c r="B53" s="336"/>
      <c r="C53" s="160" t="s">
        <v>113</v>
      </c>
      <c r="D53" s="323">
        <v>166068.64156150917</v>
      </c>
      <c r="E53" s="323">
        <v>-13113.487825293094</v>
      </c>
      <c r="F53" s="324">
        <v>-7.3185243808465278E-2</v>
      </c>
      <c r="G53" s="332">
        <v>24.177001995949471</v>
      </c>
      <c r="H53" s="332">
        <v>-1.6734696438552277</v>
      </c>
      <c r="I53" s="333">
        <v>6.9282918186826459</v>
      </c>
      <c r="J53" s="333">
        <v>9.1124395985779927E-3</v>
      </c>
      <c r="K53" s="324">
        <v>1.3169827084009288E-3</v>
      </c>
      <c r="L53" s="325">
        <v>1150572.0106703448</v>
      </c>
      <c r="M53" s="325">
        <v>-89221.28408319084</v>
      </c>
      <c r="N53" s="324">
        <v>-7.1964644800670233E-2</v>
      </c>
      <c r="O53" s="323">
        <v>489318.29715681076</v>
      </c>
      <c r="P53" s="323">
        <v>-39396.096357464907</v>
      </c>
      <c r="Q53" s="324">
        <v>-7.4513001425222561E-2</v>
      </c>
    </row>
    <row r="54" spans="1:17">
      <c r="A54" s="336"/>
      <c r="B54" s="336"/>
      <c r="C54" s="160" t="s">
        <v>77</v>
      </c>
      <c r="D54" s="323">
        <v>214.62348231673241</v>
      </c>
      <c r="E54" s="323">
        <v>-129.31196027994156</v>
      </c>
      <c r="F54" s="327">
        <v>-0.37597741978451182</v>
      </c>
      <c r="G54" s="334">
        <v>3.1245828902787529E-2</v>
      </c>
      <c r="H54" s="334">
        <v>-1.8373479870891211E-2</v>
      </c>
      <c r="I54" s="335">
        <v>6.3239142075222343</v>
      </c>
      <c r="J54" s="335">
        <v>-0.2966878145400047</v>
      </c>
      <c r="K54" s="327">
        <v>-4.4812815141483157E-2</v>
      </c>
      <c r="L54" s="328">
        <v>1357.2604890906812</v>
      </c>
      <c r="M54" s="328">
        <v>-919.7991976237297</v>
      </c>
      <c r="N54" s="327">
        <v>-0.40394162831581981</v>
      </c>
      <c r="O54" s="323">
        <v>858.49392926692963</v>
      </c>
      <c r="P54" s="323">
        <v>-517.24784111976624</v>
      </c>
      <c r="Q54" s="327">
        <v>-0.37597741978451182</v>
      </c>
    </row>
    <row r="55" spans="1:17">
      <c r="A55" s="336"/>
      <c r="B55" s="336" t="s">
        <v>134</v>
      </c>
      <c r="C55" s="160" t="s">
        <v>74</v>
      </c>
      <c r="D55" s="323">
        <v>3224570.9691834333</v>
      </c>
      <c r="E55" s="323">
        <v>-222073.47145079123</v>
      </c>
      <c r="F55" s="324">
        <v>-6.4431790187770871E-2</v>
      </c>
      <c r="G55" s="332">
        <v>30.965394018780053</v>
      </c>
      <c r="H55" s="332">
        <v>-1.6443515872201999</v>
      </c>
      <c r="I55" s="333">
        <v>4.7082156342570292</v>
      </c>
      <c r="J55" s="333">
        <v>9.7386083097561027E-2</v>
      </c>
      <c r="K55" s="324">
        <v>2.1121163126290737E-2</v>
      </c>
      <c r="L55" s="325">
        <v>15181975.450880781</v>
      </c>
      <c r="M55" s="325">
        <v>-709914.58833499812</v>
      </c>
      <c r="N55" s="324">
        <v>-4.467150141255511E-2</v>
      </c>
      <c r="O55" s="323">
        <v>8094590.9949101619</v>
      </c>
      <c r="P55" s="323">
        <v>-688780.32737600058</v>
      </c>
      <c r="Q55" s="324">
        <v>-7.8418673434464653E-2</v>
      </c>
    </row>
    <row r="56" spans="1:17">
      <c r="A56" s="336"/>
      <c r="B56" s="336"/>
      <c r="C56" s="160" t="s">
        <v>73</v>
      </c>
      <c r="D56" s="323">
        <v>4645949.4314548839</v>
      </c>
      <c r="E56" s="323">
        <v>429020.75134398323</v>
      </c>
      <c r="F56" s="327">
        <v>0.1017377299662323</v>
      </c>
      <c r="G56" s="334">
        <v>44.614820424547403</v>
      </c>
      <c r="H56" s="334">
        <v>4.7171826305662989</v>
      </c>
      <c r="I56" s="335">
        <v>6.5236518551210834</v>
      </c>
      <c r="J56" s="335">
        <v>0.22465629937447673</v>
      </c>
      <c r="K56" s="327">
        <v>3.5665416396352526E-2</v>
      </c>
      <c r="L56" s="328">
        <v>30308556.627309397</v>
      </c>
      <c r="M56" s="328">
        <v>3746141.6123904288</v>
      </c>
      <c r="N56" s="327">
        <v>0.14103166486505017</v>
      </c>
      <c r="O56" s="323">
        <v>8987402.4625332262</v>
      </c>
      <c r="P56" s="323">
        <v>564103.10984603874</v>
      </c>
      <c r="Q56" s="327">
        <v>6.6969376989561638E-2</v>
      </c>
    </row>
    <row r="57" spans="1:17">
      <c r="A57" s="336"/>
      <c r="B57" s="336"/>
      <c r="C57" s="160" t="s">
        <v>113</v>
      </c>
      <c r="D57" s="323">
        <v>2539318.1837736266</v>
      </c>
      <c r="E57" s="323">
        <v>-362403.83424462099</v>
      </c>
      <c r="F57" s="324">
        <v>-0.12489267820772416</v>
      </c>
      <c r="G57" s="332">
        <v>24.384945734196457</v>
      </c>
      <c r="H57" s="332">
        <v>-3.0691240013787926</v>
      </c>
      <c r="I57" s="333">
        <v>6.9736230037784059</v>
      </c>
      <c r="J57" s="333">
        <v>0.1209569621221851</v>
      </c>
      <c r="K57" s="324">
        <v>1.7651080818313306E-2</v>
      </c>
      <c r="L57" s="325">
        <v>17708247.700276565</v>
      </c>
      <c r="M57" s="325">
        <v>-2176284.2349232398</v>
      </c>
      <c r="N57" s="324">
        <v>-0.10944608814607092</v>
      </c>
      <c r="O57" s="323">
        <v>7486392.9112584563</v>
      </c>
      <c r="P57" s="323">
        <v>-1071527.3429146977</v>
      </c>
      <c r="Q57" s="324">
        <v>-0.12520884877282912</v>
      </c>
    </row>
    <row r="58" spans="1:17">
      <c r="A58" s="336"/>
      <c r="B58" s="336"/>
      <c r="C58" s="160" t="s">
        <v>77</v>
      </c>
      <c r="D58" s="323">
        <v>3628.0332832336426</v>
      </c>
      <c r="E58" s="323">
        <v>-446.12717303030968</v>
      </c>
      <c r="F58" s="327">
        <v>-0.10950162071903594</v>
      </c>
      <c r="G58" s="334">
        <v>3.483982247629893E-2</v>
      </c>
      <c r="H58" s="334">
        <v>-3.707041966830589E-3</v>
      </c>
      <c r="I58" s="335">
        <v>6.2388266214221453</v>
      </c>
      <c r="J58" s="335">
        <v>-0.10144715593399223</v>
      </c>
      <c r="K58" s="327">
        <v>-1.6000437756537256E-2</v>
      </c>
      <c r="L58" s="328">
        <v>22634.670630843641</v>
      </c>
      <c r="M58" s="328">
        <v>-3196.6220747480111</v>
      </c>
      <c r="N58" s="327">
        <v>-0.1237499846090182</v>
      </c>
      <c r="O58" s="323">
        <v>14512.13313293457</v>
      </c>
      <c r="P58" s="323">
        <v>-1784.5086921212387</v>
      </c>
      <c r="Q58" s="327">
        <v>-0.10950162071903594</v>
      </c>
    </row>
    <row r="59" spans="1:17">
      <c r="A59" s="336"/>
      <c r="B59" s="336" t="s">
        <v>135</v>
      </c>
      <c r="C59" s="160" t="s">
        <v>74</v>
      </c>
      <c r="D59" s="323">
        <v>3244736.1484297053</v>
      </c>
      <c r="E59" s="323">
        <v>-230490.86603040202</v>
      </c>
      <c r="F59" s="324">
        <v>-6.6323973965254718E-2</v>
      </c>
      <c r="G59" s="332">
        <v>31.140314699791816</v>
      </c>
      <c r="H59" s="332">
        <v>-1.6602679229896395</v>
      </c>
      <c r="I59" s="333">
        <v>4.6982851906070273</v>
      </c>
      <c r="J59" s="333">
        <v>9.8183515015535683E-2</v>
      </c>
      <c r="K59" s="324">
        <v>2.1343770625007114E-2</v>
      </c>
      <c r="L59" s="325">
        <v>15244695.793594571</v>
      </c>
      <c r="M59" s="325">
        <v>-741701.81868418679</v>
      </c>
      <c r="N59" s="324">
        <v>-4.6395807027500922E-2</v>
      </c>
      <c r="O59" s="323">
        <v>8144616.1799548864</v>
      </c>
      <c r="P59" s="323">
        <v>-721926.18450562842</v>
      </c>
      <c r="Q59" s="324">
        <v>-8.1421387822980765E-2</v>
      </c>
    </row>
    <row r="60" spans="1:17">
      <c r="A60" s="336"/>
      <c r="B60" s="336"/>
      <c r="C60" s="160" t="s">
        <v>73</v>
      </c>
      <c r="D60" s="323">
        <v>4618803.0221613823</v>
      </c>
      <c r="E60" s="323">
        <v>440146.72324989038</v>
      </c>
      <c r="F60" s="327">
        <v>0.10533211917059206</v>
      </c>
      <c r="G60" s="334">
        <v>44.327480900430736</v>
      </c>
      <c r="H60" s="334">
        <v>4.8876513254566731</v>
      </c>
      <c r="I60" s="335">
        <v>6.4982156368498147</v>
      </c>
      <c r="J60" s="335">
        <v>0.19272542747848043</v>
      </c>
      <c r="K60" s="327">
        <v>3.0564701724863259E-2</v>
      </c>
      <c r="L60" s="328">
        <v>30013978.022138275</v>
      </c>
      <c r="M60" s="328">
        <v>3665501.6410240084</v>
      </c>
      <c r="N60" s="327">
        <v>0.13911626569995225</v>
      </c>
      <c r="O60" s="323">
        <v>8936725.329897169</v>
      </c>
      <c r="P60" s="323">
        <v>563391.25291748717</v>
      </c>
      <c r="Q60" s="327">
        <v>6.7283981235907675E-2</v>
      </c>
    </row>
    <row r="61" spans="1:17">
      <c r="A61" s="336"/>
      <c r="B61" s="336"/>
      <c r="C61" s="160" t="s">
        <v>113</v>
      </c>
      <c r="D61" s="323">
        <v>2552431.6715989183</v>
      </c>
      <c r="E61" s="323">
        <v>-384618.02889073081</v>
      </c>
      <c r="F61" s="324">
        <v>-0.13095387143997236</v>
      </c>
      <c r="G61" s="332">
        <v>24.496144483665383</v>
      </c>
      <c r="H61" s="332">
        <v>-3.2249053836603814</v>
      </c>
      <c r="I61" s="333">
        <v>6.9727504098908515</v>
      </c>
      <c r="J61" s="333">
        <v>0.13592026517669886</v>
      </c>
      <c r="K61" s="324">
        <v>1.9880597045662259E-2</v>
      </c>
      <c r="L61" s="325">
        <v>17797468.984359749</v>
      </c>
      <c r="M61" s="325">
        <v>-2282640.9444715567</v>
      </c>
      <c r="N61" s="324">
        <v>-0.11367671554397761</v>
      </c>
      <c r="O61" s="323">
        <v>7525789.0076159183</v>
      </c>
      <c r="P61" s="323">
        <v>-1134172.0251995623</v>
      </c>
      <c r="Q61" s="324">
        <v>-0.13096733586927312</v>
      </c>
    </row>
    <row r="62" spans="1:17">
      <c r="A62" s="336"/>
      <c r="B62" s="336"/>
      <c r="C62" s="160" t="s">
        <v>77</v>
      </c>
      <c r="D62" s="323">
        <v>3757.3452435135841</v>
      </c>
      <c r="E62" s="323">
        <v>-325.75517120354652</v>
      </c>
      <c r="F62" s="327">
        <v>-7.9781327451412726E-2</v>
      </c>
      <c r="G62" s="334">
        <v>3.6059916112255723E-2</v>
      </c>
      <c r="H62" s="334">
        <v>-2.4780188061768807E-3</v>
      </c>
      <c r="I62" s="335">
        <v>6.2689128365646312</v>
      </c>
      <c r="J62" s="335">
        <v>-4.0161126992514617E-2</v>
      </c>
      <c r="K62" s="327">
        <v>-6.3656135947201993E-3</v>
      </c>
      <c r="L62" s="328">
        <v>23554.469828467369</v>
      </c>
      <c r="M62" s="328">
        <v>-2206.1126886138663</v>
      </c>
      <c r="N62" s="327">
        <v>-8.5639083943503419E-2</v>
      </c>
      <c r="O62" s="323">
        <v>15029.380974054337</v>
      </c>
      <c r="P62" s="323">
        <v>-1303.0206848141861</v>
      </c>
      <c r="Q62" s="327">
        <v>-7.9781327451412726E-2</v>
      </c>
    </row>
    <row r="63" spans="1:17">
      <c r="A63" s="336" t="s">
        <v>111</v>
      </c>
      <c r="B63" s="336" t="s">
        <v>133</v>
      </c>
      <c r="C63" s="160" t="s">
        <v>74</v>
      </c>
      <c r="D63" s="323">
        <v>118561693.79092927</v>
      </c>
      <c r="E63" s="323">
        <v>10531973.914855003</v>
      </c>
      <c r="F63" s="324">
        <v>9.7491448898846561E-2</v>
      </c>
      <c r="G63" s="332">
        <v>78.844069568922876</v>
      </c>
      <c r="H63" s="332">
        <v>-1.1176491025834849</v>
      </c>
      <c r="I63" s="333">
        <v>2.4281866520287325</v>
      </c>
      <c r="J63" s="333">
        <v>0.13718565006809014</v>
      </c>
      <c r="K63" s="324">
        <v>5.9880222640970662E-2</v>
      </c>
      <c r="L63" s="325">
        <v>287889922.30505234</v>
      </c>
      <c r="M63" s="325">
        <v>40393725.827438682</v>
      </c>
      <c r="N63" s="324">
        <v>0.16320948120547116</v>
      </c>
      <c r="O63" s="323">
        <v>80987682.793962955</v>
      </c>
      <c r="P63" s="323">
        <v>7367862.9843493551</v>
      </c>
      <c r="Q63" s="324">
        <v>0.10007988342545804</v>
      </c>
    </row>
    <row r="64" spans="1:17">
      <c r="A64" s="336"/>
      <c r="B64" s="336"/>
      <c r="C64" s="160" t="s">
        <v>73</v>
      </c>
      <c r="D64" s="323">
        <v>24357150.192897473</v>
      </c>
      <c r="E64" s="323">
        <v>3942308.5951194055</v>
      </c>
      <c r="F64" s="327">
        <v>0.19310992819794806</v>
      </c>
      <c r="G64" s="334">
        <v>16.197616472112475</v>
      </c>
      <c r="H64" s="334">
        <v>1.086905989501755</v>
      </c>
      <c r="I64" s="335">
        <v>2.696435050215634</v>
      </c>
      <c r="J64" s="335">
        <v>0.17377966014089763</v>
      </c>
      <c r="K64" s="327">
        <v>6.8887593931626634E-2</v>
      </c>
      <c r="L64" s="328">
        <v>65677473.503495231</v>
      </c>
      <c r="M64" s="328">
        <v>14177863.309338443</v>
      </c>
      <c r="N64" s="327">
        <v>0.27530040044744031</v>
      </c>
      <c r="O64" s="323">
        <v>15640565.420276225</v>
      </c>
      <c r="P64" s="323">
        <v>3440244.8148846682</v>
      </c>
      <c r="Q64" s="327">
        <v>0.28197986972279709</v>
      </c>
    </row>
    <row r="65" spans="1:18">
      <c r="A65" s="336"/>
      <c r="B65" s="336"/>
      <c r="C65" s="160" t="s">
        <v>113</v>
      </c>
      <c r="D65" s="323">
        <v>6937788.3147434657</v>
      </c>
      <c r="E65" s="323">
        <v>730501.48376876023</v>
      </c>
      <c r="F65" s="324">
        <v>0.11768450591384264</v>
      </c>
      <c r="G65" s="332">
        <v>4.6136610152236477</v>
      </c>
      <c r="H65" s="332">
        <v>1.9135324875421134E-2</v>
      </c>
      <c r="I65" s="333">
        <v>3.1315968917217436</v>
      </c>
      <c r="J65" s="333">
        <v>-2.2241954662288066E-2</v>
      </c>
      <c r="K65" s="324">
        <v>-7.0523434283235858E-3</v>
      </c>
      <c r="L65" s="325">
        <v>21726356.321874071</v>
      </c>
      <c r="M65" s="325">
        <v>2149573.9836980142</v>
      </c>
      <c r="N65" s="324">
        <v>0.10980221093362205</v>
      </c>
      <c r="O65" s="323">
        <v>12058388.347627163</v>
      </c>
      <c r="P65" s="323">
        <v>1073062.9478147049</v>
      </c>
      <c r="Q65" s="324">
        <v>9.7681489510818148E-2</v>
      </c>
    </row>
    <row r="66" spans="1:18">
      <c r="A66" s="336"/>
      <c r="B66" s="336"/>
      <c r="C66" s="160" t="s">
        <v>77</v>
      </c>
      <c r="D66" s="323">
        <v>468256.98696243763</v>
      </c>
      <c r="E66" s="323">
        <v>86557.822809278965</v>
      </c>
      <c r="F66" s="327">
        <v>0.22676974680129824</v>
      </c>
      <c r="G66" s="334">
        <v>0.31139304167924431</v>
      </c>
      <c r="H66" s="334">
        <v>2.8865962870039119E-2</v>
      </c>
      <c r="I66" s="335">
        <v>3.112296441273334</v>
      </c>
      <c r="J66" s="335">
        <v>0.22936110170389679</v>
      </c>
      <c r="K66" s="327">
        <v>7.9558184519723421E-2</v>
      </c>
      <c r="L66" s="328">
        <v>1457354.5541245686</v>
      </c>
      <c r="M66" s="328">
        <v>356940.54470331175</v>
      </c>
      <c r="N66" s="327">
        <v>0.32436932068053032</v>
      </c>
      <c r="O66" s="323">
        <v>1873027.9478497505</v>
      </c>
      <c r="P66" s="323">
        <v>346231.29123711586</v>
      </c>
      <c r="Q66" s="327">
        <v>0.22676974680129824</v>
      </c>
    </row>
    <row r="67" spans="1:18">
      <c r="A67" s="336"/>
      <c r="B67" s="336" t="s">
        <v>134</v>
      </c>
      <c r="C67" s="160" t="s">
        <v>74</v>
      </c>
      <c r="D67" s="323">
        <v>1407469559.6503417</v>
      </c>
      <c r="E67" s="323">
        <v>131924038.56482172</v>
      </c>
      <c r="F67" s="324">
        <v>0.10342558253236715</v>
      </c>
      <c r="G67" s="332">
        <v>78.563303194273274</v>
      </c>
      <c r="H67" s="332">
        <v>-0.19023966900492439</v>
      </c>
      <c r="I67" s="333">
        <v>2.4051965748103532</v>
      </c>
      <c r="J67" s="333">
        <v>5.6604663663845312E-2</v>
      </c>
      <c r="K67" s="324">
        <v>2.4101532239465439E-2</v>
      </c>
      <c r="L67" s="325">
        <v>3385240964.0208383</v>
      </c>
      <c r="M67" s="325">
        <v>389505070.9002285</v>
      </c>
      <c r="N67" s="324">
        <v>0.130019829783622</v>
      </c>
      <c r="O67" s="323">
        <v>987788726.55536795</v>
      </c>
      <c r="P67" s="323">
        <v>66790530.558673263</v>
      </c>
      <c r="Q67" s="324">
        <v>7.2519719201396743E-2</v>
      </c>
    </row>
    <row r="68" spans="1:18">
      <c r="A68" s="336"/>
      <c r="B68" s="336"/>
      <c r="C68" s="160" t="s">
        <v>73</v>
      </c>
      <c r="D68" s="323">
        <v>284364160.92437798</v>
      </c>
      <c r="E68" s="323">
        <v>31644530.147204429</v>
      </c>
      <c r="F68" s="327">
        <v>0.12521595591877804</v>
      </c>
      <c r="G68" s="334">
        <v>15.872874577718829</v>
      </c>
      <c r="H68" s="334">
        <v>0.26969464740602156</v>
      </c>
      <c r="I68" s="335">
        <v>2.5681734811697838</v>
      </c>
      <c r="J68" s="335">
        <v>6.0314923741591642E-2</v>
      </c>
      <c r="K68" s="327">
        <v>2.4050369014209705E-2</v>
      </c>
      <c r="L68" s="328">
        <v>730296497.08108437</v>
      </c>
      <c r="M68" s="328">
        <v>96511408.40645659</v>
      </c>
      <c r="N68" s="327">
        <v>0.15227781487930139</v>
      </c>
      <c r="O68" s="323">
        <v>176643886.99479717</v>
      </c>
      <c r="P68" s="323">
        <v>24951815.309910059</v>
      </c>
      <c r="Q68" s="327">
        <v>0.16448991059824769</v>
      </c>
    </row>
    <row r="69" spans="1:18">
      <c r="A69" s="336"/>
      <c r="B69" s="336"/>
      <c r="C69" s="160" t="s">
        <v>113</v>
      </c>
      <c r="D69" s="323">
        <v>93085010.407426134</v>
      </c>
      <c r="E69" s="323">
        <v>7523657.0678864866</v>
      </c>
      <c r="F69" s="324">
        <v>8.7932889958271046E-2</v>
      </c>
      <c r="G69" s="332">
        <v>5.195896312881886</v>
      </c>
      <c r="H69" s="332">
        <v>-8.6753029127566883E-2</v>
      </c>
      <c r="I69" s="333">
        <v>2.9651996626232466</v>
      </c>
      <c r="J69" s="333">
        <v>-2.5566600664999051E-2</v>
      </c>
      <c r="K69" s="324">
        <v>-8.5485117907172867E-3</v>
      </c>
      <c r="L69" s="325">
        <v>276015641.45538139</v>
      </c>
      <c r="M69" s="325">
        <v>20121632.446201146</v>
      </c>
      <c r="N69" s="324">
        <v>7.8632682820953731E-2</v>
      </c>
      <c r="O69" s="323">
        <v>174672208.99633813</v>
      </c>
      <c r="P69" s="323">
        <v>13510663.496594399</v>
      </c>
      <c r="Q69" s="324">
        <v>8.3833047484741838E-2</v>
      </c>
    </row>
    <row r="70" spans="1:18">
      <c r="A70" s="336"/>
      <c r="B70" s="336"/>
      <c r="C70" s="160" t="s">
        <v>77</v>
      </c>
      <c r="D70" s="323">
        <v>5637130.85172108</v>
      </c>
      <c r="E70" s="323">
        <v>301522.51332960464</v>
      </c>
      <c r="F70" s="327">
        <v>5.6511365566331011E-2</v>
      </c>
      <c r="G70" s="334">
        <v>0.31465804515131252</v>
      </c>
      <c r="H70" s="334">
        <v>-1.4768112545967438E-2</v>
      </c>
      <c r="I70" s="335">
        <v>2.9513868328886828</v>
      </c>
      <c r="J70" s="335">
        <v>0.15295108816993297</v>
      </c>
      <c r="K70" s="327">
        <v>5.4655922852109282E-2</v>
      </c>
      <c r="L70" s="328">
        <v>16637353.77104016</v>
      </c>
      <c r="M70" s="328">
        <v>1705996.6770660412</v>
      </c>
      <c r="N70" s="327">
        <v>0.11425596925510099</v>
      </c>
      <c r="O70" s="323">
        <v>22548523.40688432</v>
      </c>
      <c r="P70" s="323">
        <v>1206090.0533184186</v>
      </c>
      <c r="Q70" s="327">
        <v>5.6511365566331011E-2</v>
      </c>
    </row>
    <row r="71" spans="1:18">
      <c r="A71" s="336"/>
      <c r="B71" s="336" t="s">
        <v>135</v>
      </c>
      <c r="C71" s="160" t="s">
        <v>74</v>
      </c>
      <c r="D71" s="323">
        <v>1396937585.7354474</v>
      </c>
      <c r="E71" s="323">
        <v>125570614.73059678</v>
      </c>
      <c r="F71" s="324">
        <v>9.8768190140529996E-2</v>
      </c>
      <c r="G71" s="332">
        <v>78.64589815460991</v>
      </c>
      <c r="H71" s="332">
        <v>-0.12514296365539224</v>
      </c>
      <c r="I71" s="333">
        <v>2.3944142332117435</v>
      </c>
      <c r="J71" s="333">
        <v>4.6977615461285982E-2</v>
      </c>
      <c r="K71" s="324">
        <v>2.0012304104851407E-2</v>
      </c>
      <c r="L71" s="325">
        <v>3344847238.1934056</v>
      </c>
      <c r="M71" s="325">
        <v>360393855.85813522</v>
      </c>
      <c r="N71" s="324">
        <v>0.12075707330235957</v>
      </c>
      <c r="O71" s="323">
        <v>980420863.57101774</v>
      </c>
      <c r="P71" s="323">
        <v>60200772.61062336</v>
      </c>
      <c r="Q71" s="324">
        <v>6.5419972028424617E-2</v>
      </c>
    </row>
    <row r="72" spans="1:18">
      <c r="A72" s="336"/>
      <c r="B72" s="336"/>
      <c r="C72" s="160" t="s">
        <v>73</v>
      </c>
      <c r="D72" s="323">
        <v>280421852.32925892</v>
      </c>
      <c r="E72" s="323">
        <v>28509089.722003907</v>
      </c>
      <c r="F72" s="327">
        <v>0.11317048579412806</v>
      </c>
      <c r="G72" s="334">
        <v>15.787411451888987</v>
      </c>
      <c r="H72" s="334">
        <v>0.17946265810505579</v>
      </c>
      <c r="I72" s="335">
        <v>2.5537190765394082</v>
      </c>
      <c r="J72" s="335">
        <v>4.7096672950147855E-2</v>
      </c>
      <c r="K72" s="327">
        <v>1.8788898113537008E-2</v>
      </c>
      <c r="L72" s="328">
        <v>716118633.77174544</v>
      </c>
      <c r="M72" s="328">
        <v>84668459.270337105</v>
      </c>
      <c r="N72" s="327">
        <v>0.13408573263471046</v>
      </c>
      <c r="O72" s="323">
        <v>173203642.17991239</v>
      </c>
      <c r="P72" s="323">
        <v>22073522.831629127</v>
      </c>
      <c r="Q72" s="327">
        <v>0.14605641103716807</v>
      </c>
    </row>
    <row r="73" spans="1:18">
      <c r="A73" s="336"/>
      <c r="B73" s="336"/>
      <c r="C73" s="160" t="s">
        <v>113</v>
      </c>
      <c r="D73" s="323">
        <v>92354508.923657358</v>
      </c>
      <c r="E73" s="323">
        <v>7482598.3272506595</v>
      </c>
      <c r="F73" s="324">
        <v>8.8163425032727574E-2</v>
      </c>
      <c r="G73" s="332">
        <v>5.1994472602761626</v>
      </c>
      <c r="H73" s="332">
        <v>-5.902563688531437E-2</v>
      </c>
      <c r="I73" s="333">
        <v>2.9653784169657382</v>
      </c>
      <c r="J73" s="333">
        <v>-4.0643856960592917E-2</v>
      </c>
      <c r="K73" s="324">
        <v>-1.3520810312395236E-2</v>
      </c>
      <c r="L73" s="325">
        <v>273866067.4716832</v>
      </c>
      <c r="M73" s="325">
        <v>18739213.788200468</v>
      </c>
      <c r="N73" s="324">
        <v>7.3450573773973793E-2</v>
      </c>
      <c r="O73" s="323">
        <v>173599146.04852349</v>
      </c>
      <c r="P73" s="323">
        <v>13125534.911274821</v>
      </c>
      <c r="Q73" s="324">
        <v>8.1792481756074592E-2</v>
      </c>
    </row>
    <row r="74" spans="1:18">
      <c r="A74" s="336"/>
      <c r="B74" s="336"/>
      <c r="C74" s="160" t="s">
        <v>77</v>
      </c>
      <c r="D74" s="323">
        <v>5550573.0289118029</v>
      </c>
      <c r="E74" s="323">
        <v>140439.50457636267</v>
      </c>
      <c r="F74" s="327">
        <v>2.5958602305220131E-2</v>
      </c>
      <c r="G74" s="334">
        <v>0.3124905547599694</v>
      </c>
      <c r="H74" s="334">
        <v>-2.2709163354389716E-2</v>
      </c>
      <c r="I74" s="335">
        <v>2.9331049499818325</v>
      </c>
      <c r="J74" s="335">
        <v>0.16058277395141296</v>
      </c>
      <c r="K74" s="327">
        <v>5.7919383058399415E-2</v>
      </c>
      <c r="L74" s="328">
        <v>16280413.226336861</v>
      </c>
      <c r="M74" s="328">
        <v>1280698.0548312441</v>
      </c>
      <c r="N74" s="327">
        <v>8.5381491594196196E-2</v>
      </c>
      <c r="O74" s="323">
        <v>22202292.115647212</v>
      </c>
      <c r="P74" s="323">
        <v>561758.01830545068</v>
      </c>
      <c r="Q74" s="327">
        <v>2.5958602305220131E-2</v>
      </c>
      <c r="R74" s="231"/>
    </row>
    <row r="75" spans="1:18">
      <c r="A75" s="336"/>
      <c r="B75" s="336"/>
      <c r="C75" s="160"/>
    </row>
    <row r="76" spans="1:18">
      <c r="A76" s="336"/>
      <c r="B76" s="336"/>
      <c r="C76" s="160"/>
    </row>
    <row r="77" spans="1:18">
      <c r="A77" s="336"/>
      <c r="B77" s="336"/>
      <c r="C77" s="160"/>
    </row>
    <row r="78" spans="1:18">
      <c r="A78" s="336"/>
      <c r="B78" s="336"/>
      <c r="C78" s="160"/>
    </row>
    <row r="79" spans="1:18">
      <c r="A79" s="336"/>
      <c r="B79" s="336"/>
      <c r="C79" s="160"/>
    </row>
    <row r="80" spans="1:18">
      <c r="A80" s="336"/>
      <c r="B80" s="336"/>
      <c r="C80" s="160"/>
    </row>
    <row r="81" spans="1:3">
      <c r="A81" s="336"/>
      <c r="B81" s="336"/>
      <c r="C81" s="160"/>
    </row>
    <row r="82" spans="1:3">
      <c r="A82" s="336"/>
      <c r="B82" s="336"/>
      <c r="C82" s="160"/>
    </row>
    <row r="83" spans="1:3">
      <c r="A83" s="336"/>
      <c r="B83" s="336"/>
      <c r="C83" s="160"/>
    </row>
    <row r="84" spans="1:3">
      <c r="A84" s="336"/>
      <c r="B84" s="336"/>
      <c r="C84" s="160"/>
    </row>
    <row r="85" spans="1:3">
      <c r="A85" s="336"/>
      <c r="B85" s="336"/>
      <c r="C85" s="160"/>
    </row>
    <row r="86" spans="1:3">
      <c r="A86" s="336"/>
      <c r="B86" s="336"/>
      <c r="C86" s="160"/>
    </row>
  </sheetData>
  <mergeCells count="36">
    <mergeCell ref="A75:A86"/>
    <mergeCell ref="B75:B78"/>
    <mergeCell ref="B79:B82"/>
    <mergeCell ref="B83:B86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R23"/>
  <sheetViews>
    <sheetView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6.453125" bestFit="1" customWidth="1"/>
    <col min="4" max="4" width="12.54296875" bestFit="1" customWidth="1"/>
    <col min="5" max="5" width="11.63281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3" width="13.6328125" bestFit="1" customWidth="1"/>
    <col min="14" max="14" width="8.54296875" bestFit="1" customWidth="1"/>
    <col min="15" max="15" width="12.54296875" bestFit="1" customWidth="1"/>
    <col min="16" max="16" width="11.6328125" bestFit="1" customWidth="1"/>
    <col min="17" max="17" width="8.54296875" bestFit="1" customWidth="1"/>
  </cols>
  <sheetData>
    <row r="1" spans="1:17">
      <c r="A1" s="338" t="s">
        <v>0</v>
      </c>
      <c r="B1" s="338" t="s">
        <v>1</v>
      </c>
      <c r="C1" s="338" t="s">
        <v>2</v>
      </c>
      <c r="D1" s="338" t="s">
        <v>3</v>
      </c>
      <c r="E1" s="338"/>
      <c r="F1" s="338"/>
      <c r="G1" s="338" t="s">
        <v>4</v>
      </c>
      <c r="H1" s="338"/>
      <c r="I1" s="338" t="s">
        <v>5</v>
      </c>
      <c r="J1" s="338"/>
      <c r="K1" s="338"/>
      <c r="L1" s="338" t="s">
        <v>6</v>
      </c>
      <c r="M1" s="338"/>
      <c r="N1" s="338"/>
      <c r="O1" s="338" t="s">
        <v>7</v>
      </c>
      <c r="P1" s="338"/>
      <c r="Q1" s="338"/>
    </row>
    <row r="2" spans="1:17" ht="29">
      <c r="A2" s="337"/>
      <c r="B2" s="337"/>
      <c r="C2" s="33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6" t="s">
        <v>299</v>
      </c>
      <c r="B3" s="160" t="s">
        <v>133</v>
      </c>
      <c r="C3" s="225" t="s">
        <v>165</v>
      </c>
      <c r="D3" s="323">
        <v>93784.820256383624</v>
      </c>
      <c r="E3" s="323">
        <v>-172383.86092294648</v>
      </c>
      <c r="F3" s="324">
        <v>-0.64764892758665149</v>
      </c>
      <c r="G3" s="332">
        <v>2.7759579062841499E-2</v>
      </c>
      <c r="H3" s="332">
        <v>-5.806165648858147E-2</v>
      </c>
      <c r="I3" s="333">
        <v>4.7260153337642601</v>
      </c>
      <c r="J3" s="333">
        <v>0.89659615298752415</v>
      </c>
      <c r="K3" s="324">
        <v>0.23413371862979598</v>
      </c>
      <c r="L3" s="325">
        <v>443228.49860599398</v>
      </c>
      <c r="M3" s="325">
        <v>-576042.95442418056</v>
      </c>
      <c r="N3" s="324">
        <v>-0.56515166073931766</v>
      </c>
      <c r="O3" s="323">
        <v>279793.12043249607</v>
      </c>
      <c r="P3" s="323">
        <v>-132071.88688754133</v>
      </c>
      <c r="Q3" s="324">
        <v>-0.32066789977356736</v>
      </c>
    </row>
    <row r="4" spans="1:17">
      <c r="A4" s="336"/>
      <c r="B4" s="160" t="s">
        <v>134</v>
      </c>
      <c r="C4" s="225" t="s">
        <v>165</v>
      </c>
      <c r="D4" s="323">
        <v>3514356.3828396029</v>
      </c>
      <c r="E4" s="323">
        <v>-613549.26155316597</v>
      </c>
      <c r="F4" s="327">
        <v>-0.14863451697026894</v>
      </c>
      <c r="G4" s="334">
        <v>8.6870704418488584E-2</v>
      </c>
      <c r="H4" s="334">
        <v>-2.3233368811002103E-2</v>
      </c>
      <c r="I4" s="335">
        <v>3.9894063593530187</v>
      </c>
      <c r="J4" s="335">
        <v>0.28800346146294142</v>
      </c>
      <c r="K4" s="327">
        <v>7.7809271081273793E-2</v>
      </c>
      <c r="L4" s="328">
        <v>14020195.702733183</v>
      </c>
      <c r="M4" s="328">
        <v>-1258846.2116390187</v>
      </c>
      <c r="N4" s="327">
        <v>-8.2390389311969056E-2</v>
      </c>
      <c r="O4" s="323">
        <v>6983632.2558979243</v>
      </c>
      <c r="P4" s="323">
        <v>1018622.2806643667</v>
      </c>
      <c r="Q4" s="327">
        <v>0.17076623256182952</v>
      </c>
    </row>
    <row r="5" spans="1:17">
      <c r="A5" s="336"/>
      <c r="B5" s="160" t="s">
        <v>135</v>
      </c>
      <c r="C5" s="225" t="s">
        <v>165</v>
      </c>
      <c r="D5" s="323">
        <v>3686740.2437625485</v>
      </c>
      <c r="E5" s="323">
        <v>-625240.76934970962</v>
      </c>
      <c r="F5" s="324">
        <v>-0.14500081689794586</v>
      </c>
      <c r="G5" s="332">
        <v>9.1760200813097451E-2</v>
      </c>
      <c r="H5" s="332">
        <v>-2.353150951731417E-2</v>
      </c>
      <c r="I5" s="333">
        <v>3.9591177278768601</v>
      </c>
      <c r="J5" s="333">
        <v>0.29733980495998491</v>
      </c>
      <c r="K5" s="324">
        <v>8.1200938784166329E-2</v>
      </c>
      <c r="L5" s="325">
        <v>14596238.657157363</v>
      </c>
      <c r="M5" s="325">
        <v>-1193278.2206938453</v>
      </c>
      <c r="N5" s="324">
        <v>-7.557408057036373E-2</v>
      </c>
      <c r="O5" s="323">
        <v>7115704.1427854663</v>
      </c>
      <c r="P5" s="323">
        <v>1005425.1895370996</v>
      </c>
      <c r="Q5" s="324">
        <v>0.16454652843674053</v>
      </c>
    </row>
    <row r="6" spans="1:17">
      <c r="A6" s="336" t="s">
        <v>300</v>
      </c>
      <c r="B6" s="160" t="s">
        <v>133</v>
      </c>
      <c r="C6" s="225" t="s">
        <v>165</v>
      </c>
      <c r="D6" s="323">
        <v>80586.079064617676</v>
      </c>
      <c r="E6" s="323">
        <v>-173470.63807475351</v>
      </c>
      <c r="F6" s="327">
        <v>-0.68280280099656043</v>
      </c>
      <c r="G6" s="334">
        <v>2.3901448880581381E-2</v>
      </c>
      <c r="H6" s="334">
        <v>-5.8197991370992935E-2</v>
      </c>
      <c r="I6" s="335">
        <v>4.5354117605313</v>
      </c>
      <c r="J6" s="335">
        <v>0.8252716831861675</v>
      </c>
      <c r="K6" s="327">
        <v>0.22243679914552114</v>
      </c>
      <c r="L6" s="328">
        <v>365491.05072477221</v>
      </c>
      <c r="M6" s="328">
        <v>-577094.95745274494</v>
      </c>
      <c r="N6" s="327">
        <v>-0.61224647135231047</v>
      </c>
      <c r="O6" s="323">
        <v>248227.00168764591</v>
      </c>
      <c r="P6" s="323">
        <v>-135446.09820403485</v>
      </c>
      <c r="Q6" s="327">
        <v>-0.35302474487336805</v>
      </c>
    </row>
    <row r="7" spans="1:17">
      <c r="A7" s="336"/>
      <c r="B7" s="160" t="s">
        <v>134</v>
      </c>
      <c r="C7" s="225" t="s">
        <v>165</v>
      </c>
      <c r="D7" s="323">
        <v>3321426.7497618045</v>
      </c>
      <c r="E7" s="323">
        <v>-602651.9794034618</v>
      </c>
      <c r="F7" s="324">
        <v>-0.15357795319556661</v>
      </c>
      <c r="G7" s="332">
        <v>8.2313599872646442E-2</v>
      </c>
      <c r="H7" s="332">
        <v>-2.2649686348599735E-2</v>
      </c>
      <c r="I7" s="333">
        <v>3.879085663641789</v>
      </c>
      <c r="J7" s="333">
        <v>0.30473330476600813</v>
      </c>
      <c r="K7" s="324">
        <v>8.5255530000924146E-2</v>
      </c>
      <c r="L7" s="325">
        <v>12884098.88783736</v>
      </c>
      <c r="M7" s="325">
        <v>-1141941.174168786</v>
      </c>
      <c r="N7" s="324">
        <v>-8.1415792990787605E-2</v>
      </c>
      <c r="O7" s="323">
        <v>6525832.529179805</v>
      </c>
      <c r="P7" s="323">
        <v>1044754.9288175674</v>
      </c>
      <c r="Q7" s="324">
        <v>0.19061122738866548</v>
      </c>
    </row>
    <row r="8" spans="1:17">
      <c r="A8" s="336"/>
      <c r="B8" s="160" t="s">
        <v>135</v>
      </c>
      <c r="C8" s="225" t="s">
        <v>165</v>
      </c>
      <c r="D8" s="323">
        <v>3494897.3878365578</v>
      </c>
      <c r="E8" s="323">
        <v>-611333.00832956377</v>
      </c>
      <c r="F8" s="327">
        <v>-0.14887937337864654</v>
      </c>
      <c r="G8" s="334">
        <v>8.7211554004475292E-2</v>
      </c>
      <c r="H8" s="334">
        <v>-2.2890796504980548E-2</v>
      </c>
      <c r="I8" s="335">
        <v>3.851670693434285</v>
      </c>
      <c r="J8" s="335">
        <v>0.31320886502543477</v>
      </c>
      <c r="K8" s="327">
        <v>8.8515541558428015E-2</v>
      </c>
      <c r="L8" s="328">
        <v>13461193.845290106</v>
      </c>
      <c r="M8" s="328">
        <v>-1068545.6701958664</v>
      </c>
      <c r="N8" s="327">
        <v>-7.3541970181708868E-2</v>
      </c>
      <c r="O8" s="323">
        <v>6661278.6273838393</v>
      </c>
      <c r="P8" s="323">
        <v>1040332.5733363973</v>
      </c>
      <c r="Q8" s="327">
        <v>0.1850814014817472</v>
      </c>
    </row>
    <row r="9" spans="1:17">
      <c r="A9" s="336" t="s">
        <v>67</v>
      </c>
      <c r="B9" s="160" t="s">
        <v>133</v>
      </c>
      <c r="C9" s="225" t="s">
        <v>165</v>
      </c>
      <c r="D9" s="323">
        <v>74067.199481256641</v>
      </c>
      <c r="E9" s="323">
        <v>3400.1261274214194</v>
      </c>
      <c r="F9" s="324">
        <v>4.8114715468641787E-2</v>
      </c>
      <c r="G9" s="332">
        <v>3.969029453032525E-2</v>
      </c>
      <c r="H9" s="332">
        <v>-8.713701571724311E-4</v>
      </c>
      <c r="I9" s="333">
        <v>4.4710666366093248</v>
      </c>
      <c r="J9" s="333">
        <v>0.54892499567836461</v>
      </c>
      <c r="K9" s="324">
        <v>0.13995542383014797</v>
      </c>
      <c r="L9" s="325">
        <v>331159.38446773408</v>
      </c>
      <c r="M9" s="325">
        <v>53993.113423934265</v>
      </c>
      <c r="N9" s="324">
        <v>0.19480405469467055</v>
      </c>
      <c r="O9" s="323">
        <v>228249.43942594528</v>
      </c>
      <c r="P9" s="323">
        <v>116758.92114577199</v>
      </c>
      <c r="Q9" s="324">
        <v>1.0472542683168744</v>
      </c>
    </row>
    <row r="10" spans="1:17">
      <c r="A10" s="336"/>
      <c r="B10" s="160" t="s">
        <v>134</v>
      </c>
      <c r="C10" s="225" t="s">
        <v>165</v>
      </c>
      <c r="D10" s="323">
        <v>1490903.6603216776</v>
      </c>
      <c r="E10" s="323">
        <v>91231.036294892197</v>
      </c>
      <c r="F10" s="327">
        <v>6.5180267677469636E-2</v>
      </c>
      <c r="G10" s="334">
        <v>6.6511246404289348E-2</v>
      </c>
      <c r="H10" s="334">
        <v>3.9157050569102458E-4</v>
      </c>
      <c r="I10" s="335">
        <v>4.129730726341065</v>
      </c>
      <c r="J10" s="335">
        <v>0.67754159793282165</v>
      </c>
      <c r="K10" s="327">
        <v>0.1962643333638058</v>
      </c>
      <c r="L10" s="328">
        <v>6157030.6560447933</v>
      </c>
      <c r="M10" s="328">
        <v>1325096.0400488861</v>
      </c>
      <c r="N10" s="327">
        <v>0.27423716282546828</v>
      </c>
      <c r="O10" s="323">
        <v>3775067.8667061115</v>
      </c>
      <c r="P10" s="323">
        <v>2011640.2013416151</v>
      </c>
      <c r="Q10" s="327">
        <v>1.1407557229889629</v>
      </c>
    </row>
    <row r="11" spans="1:17">
      <c r="A11" s="336"/>
      <c r="B11" s="160" t="s">
        <v>135</v>
      </c>
      <c r="C11" s="225" t="s">
        <v>165</v>
      </c>
      <c r="D11" s="323">
        <v>1487503.5341942564</v>
      </c>
      <c r="E11" s="323">
        <v>-49613.593068013666</v>
      </c>
      <c r="F11" s="324">
        <v>-3.2277041344519718E-2</v>
      </c>
      <c r="G11" s="332">
        <v>6.672843929940922E-2</v>
      </c>
      <c r="H11" s="332">
        <v>-6.0019138701598862E-3</v>
      </c>
      <c r="I11" s="333">
        <v>4.1028726334601435</v>
      </c>
      <c r="J11" s="333">
        <v>0.73696359934451738</v>
      </c>
      <c r="K11" s="324">
        <v>0.2189493512376369</v>
      </c>
      <c r="L11" s="325">
        <v>6103037.5426208591</v>
      </c>
      <c r="M11" s="325">
        <v>929241.1174749257</v>
      </c>
      <c r="N11" s="324">
        <v>0.17960527263086415</v>
      </c>
      <c r="O11" s="323">
        <v>3658308.9455603394</v>
      </c>
      <c r="P11" s="323">
        <v>1825226.5037173389</v>
      </c>
      <c r="Q11" s="324">
        <v>0.99571435635062699</v>
      </c>
    </row>
    <row r="12" spans="1:17">
      <c r="A12" s="336" t="s">
        <v>68</v>
      </c>
      <c r="B12" s="160" t="s">
        <v>133</v>
      </c>
      <c r="C12" s="225" t="s">
        <v>165</v>
      </c>
      <c r="D12" s="323">
        <v>1103.8244184018017</v>
      </c>
      <c r="E12" s="323">
        <v>-319.11782108570333</v>
      </c>
      <c r="F12" s="327">
        <v>-0.22426618047450655</v>
      </c>
      <c r="G12" s="334">
        <v>0.64164874421539209</v>
      </c>
      <c r="H12" s="334">
        <v>-0.47995528398046561</v>
      </c>
      <c r="I12" s="335">
        <v>7.6252591362911568</v>
      </c>
      <c r="J12" s="335">
        <v>0.29186781218390045</v>
      </c>
      <c r="K12" s="327">
        <v>3.979984147640335E-2</v>
      </c>
      <c r="L12" s="328">
        <v>8416.9472312796115</v>
      </c>
      <c r="M12" s="328">
        <v>-2018.0450424838073</v>
      </c>
      <c r="N12" s="327">
        <v>-0.19339209742950694</v>
      </c>
      <c r="O12" s="323">
        <v>2115.9537461996078</v>
      </c>
      <c r="P12" s="323">
        <v>-609.59150421619415</v>
      </c>
      <c r="Q12" s="327">
        <v>-0.22365855203585283</v>
      </c>
    </row>
    <row r="13" spans="1:17">
      <c r="A13" s="336"/>
      <c r="B13" s="160" t="s">
        <v>134</v>
      </c>
      <c r="C13" s="225" t="s">
        <v>165</v>
      </c>
      <c r="D13" s="323">
        <v>18017.05301821493</v>
      </c>
      <c r="E13" s="323">
        <v>-5301.6707739606645</v>
      </c>
      <c r="F13" s="324">
        <v>-0.22735681511608266</v>
      </c>
      <c r="G13" s="332">
        <v>0.90201728976123741</v>
      </c>
      <c r="H13" s="332">
        <v>-0.27573757160940759</v>
      </c>
      <c r="I13" s="333">
        <v>7.5781668469215155</v>
      </c>
      <c r="J13" s="333">
        <v>7.3613768463256513E-2</v>
      </c>
      <c r="K13" s="324">
        <v>9.8092141788648363E-3</v>
      </c>
      <c r="L13" s="325">
        <v>136536.23386186361</v>
      </c>
      <c r="M13" s="325">
        <v>-38460.366558425594</v>
      </c>
      <c r="N13" s="324">
        <v>-0.21977779263171604</v>
      </c>
      <c r="O13" s="323">
        <v>34534.855004191399</v>
      </c>
      <c r="P13" s="323">
        <v>-10576.427309143095</v>
      </c>
      <c r="Q13" s="324">
        <v>-0.23445193234989903</v>
      </c>
    </row>
    <row r="14" spans="1:17">
      <c r="A14" s="336"/>
      <c r="B14" s="160" t="s">
        <v>135</v>
      </c>
      <c r="C14" s="225" t="s">
        <v>165</v>
      </c>
      <c r="D14" s="323">
        <v>18336.170839300634</v>
      </c>
      <c r="E14" s="323">
        <v>-5320.887805803759</v>
      </c>
      <c r="F14" s="327">
        <v>-0.22491755571248359</v>
      </c>
      <c r="G14" s="334">
        <v>0.93923030240714755</v>
      </c>
      <c r="H14" s="334">
        <v>-0.23361281119735655</v>
      </c>
      <c r="I14" s="335">
        <v>7.556336604771297</v>
      </c>
      <c r="J14" s="335">
        <v>5.3499338083130787E-2</v>
      </c>
      <c r="K14" s="327">
        <v>7.1305475757367691E-3</v>
      </c>
      <c r="L14" s="328">
        <v>138554.27890434742</v>
      </c>
      <c r="M14" s="328">
        <v>-38940.782318369282</v>
      </c>
      <c r="N14" s="327">
        <v>-0.21939079346837312</v>
      </c>
      <c r="O14" s="323">
        <v>35144.446508407593</v>
      </c>
      <c r="P14" s="323">
        <v>-10697.435807692556</v>
      </c>
      <c r="Q14" s="327">
        <v>-0.2333550732914714</v>
      </c>
    </row>
    <row r="15" spans="1:17">
      <c r="A15" s="336" t="s">
        <v>69</v>
      </c>
      <c r="B15" s="160" t="s">
        <v>133</v>
      </c>
      <c r="C15" s="225" t="s">
        <v>165</v>
      </c>
      <c r="D15" s="323">
        <v>13198.741191765952</v>
      </c>
      <c r="E15" s="323">
        <v>1086.7771518070604</v>
      </c>
      <c r="F15" s="324">
        <v>8.972757417555452E-2</v>
      </c>
      <c r="G15" s="332">
        <v>1.9215306943975592</v>
      </c>
      <c r="H15" s="332">
        <v>0.17414671147033522</v>
      </c>
      <c r="I15" s="333">
        <v>5.8897622698836125</v>
      </c>
      <c r="J15" s="333">
        <v>-0.44161756245923289</v>
      </c>
      <c r="K15" s="324">
        <v>-6.9750603210267048E-2</v>
      </c>
      <c r="L15" s="325">
        <v>77737.447881221771</v>
      </c>
      <c r="M15" s="325">
        <v>1052.0030285642715</v>
      </c>
      <c r="N15" s="324">
        <v>1.3718418541948574E-2</v>
      </c>
      <c r="O15" s="323">
        <v>31566.118744850159</v>
      </c>
      <c r="P15" s="323">
        <v>3374.2113164934854</v>
      </c>
      <c r="Q15" s="324">
        <v>0.11968723028295537</v>
      </c>
    </row>
    <row r="16" spans="1:17">
      <c r="A16" s="336"/>
      <c r="B16" s="160" t="s">
        <v>134</v>
      </c>
      <c r="C16" s="225" t="s">
        <v>165</v>
      </c>
      <c r="D16" s="323">
        <v>192929.63307779815</v>
      </c>
      <c r="E16" s="323">
        <v>-10897.282149704639</v>
      </c>
      <c r="F16" s="327">
        <v>-5.3463411039418242E-2</v>
      </c>
      <c r="G16" s="334">
        <v>1.8526936337411495</v>
      </c>
      <c r="H16" s="334">
        <v>-7.5774465510063393E-2</v>
      </c>
      <c r="I16" s="335">
        <v>5.888658972557602</v>
      </c>
      <c r="J16" s="335">
        <v>-0.25872274573760112</v>
      </c>
      <c r="K16" s="327">
        <v>-4.2086656985626449E-2</v>
      </c>
      <c r="L16" s="328">
        <v>1136096.814895822</v>
      </c>
      <c r="M16" s="328">
        <v>-116905.03747023479</v>
      </c>
      <c r="N16" s="327">
        <v>-9.3299971783347133E-2</v>
      </c>
      <c r="O16" s="323">
        <v>457799.72671812004</v>
      </c>
      <c r="P16" s="323">
        <v>-26132.648153199058</v>
      </c>
      <c r="Q16" s="327">
        <v>-5.400061973565605E-2</v>
      </c>
    </row>
    <row r="17" spans="1:18">
      <c r="A17" s="336"/>
      <c r="B17" s="160" t="s">
        <v>135</v>
      </c>
      <c r="C17" s="225" t="s">
        <v>165</v>
      </c>
      <c r="D17" s="323">
        <v>191842.85592599108</v>
      </c>
      <c r="E17" s="323">
        <v>-13907.761020145379</v>
      </c>
      <c r="F17" s="324">
        <v>-6.759523362103112E-2</v>
      </c>
      <c r="G17" s="332">
        <v>1.8411502917836111</v>
      </c>
      <c r="H17" s="332">
        <v>-0.10080632939512268</v>
      </c>
      <c r="I17" s="333">
        <v>5.9165341674497061</v>
      </c>
      <c r="J17" s="333">
        <v>-0.20630221118936642</v>
      </c>
      <c r="K17" s="324">
        <v>-3.3693895840349299E-2</v>
      </c>
      <c r="L17" s="325">
        <v>1135044.8118672576</v>
      </c>
      <c r="M17" s="325">
        <v>-124732.55049797962</v>
      </c>
      <c r="N17" s="324">
        <v>-9.9011582700449338E-2</v>
      </c>
      <c r="O17" s="323">
        <v>454425.51540162653</v>
      </c>
      <c r="P17" s="323">
        <v>-34907.383799297852</v>
      </c>
      <c r="Q17" s="324">
        <v>-7.1336678682960522E-2</v>
      </c>
    </row>
    <row r="18" spans="1:18">
      <c r="A18" s="336" t="s">
        <v>111</v>
      </c>
      <c r="B18" s="160" t="s">
        <v>133</v>
      </c>
      <c r="C18" s="225" t="s">
        <v>165</v>
      </c>
      <c r="D18" s="323">
        <v>5415.0551649592308</v>
      </c>
      <c r="E18" s="323">
        <v>-176551.64638108926</v>
      </c>
      <c r="F18" s="327">
        <v>-0.9702415050723503</v>
      </c>
      <c r="G18" s="334">
        <v>3.6010364941181832E-3</v>
      </c>
      <c r="H18" s="334">
        <v>-0.13108754932558467</v>
      </c>
      <c r="I18" s="335">
        <v>4.7856795981419378</v>
      </c>
      <c r="J18" s="335">
        <v>1.1862037638547323</v>
      </c>
      <c r="K18" s="327">
        <v>0.32954902837669225</v>
      </c>
      <c r="L18" s="328">
        <v>25914.719025758517</v>
      </c>
      <c r="M18" s="328">
        <v>-629070.0258341952</v>
      </c>
      <c r="N18" s="327">
        <v>-0.96043462198299057</v>
      </c>
      <c r="O18" s="323">
        <v>17861.608515501022</v>
      </c>
      <c r="P18" s="323">
        <v>-251595.42784559063</v>
      </c>
      <c r="Q18" s="327">
        <v>-0.93371259197119205</v>
      </c>
    </row>
    <row r="19" spans="1:18">
      <c r="A19" s="336"/>
      <c r="B19" s="160" t="s">
        <v>134</v>
      </c>
      <c r="C19" s="225" t="s">
        <v>165</v>
      </c>
      <c r="D19" s="323">
        <v>1812506.0364219123</v>
      </c>
      <c r="E19" s="323">
        <v>-688581.34492439264</v>
      </c>
      <c r="F19" s="324">
        <v>-0.27531278997287079</v>
      </c>
      <c r="G19" s="332">
        <v>0.10117196518000772</v>
      </c>
      <c r="H19" s="332">
        <v>-5.3247841119053077E-2</v>
      </c>
      <c r="I19" s="333">
        <v>3.63614347510872</v>
      </c>
      <c r="J19" s="333">
        <v>3.0068408377115219E-2</v>
      </c>
      <c r="K19" s="324">
        <v>8.338264684092659E-3</v>
      </c>
      <c r="L19" s="325">
        <v>6590531.9979307046</v>
      </c>
      <c r="M19" s="325">
        <v>-2428576.8476592461</v>
      </c>
      <c r="N19" s="324">
        <v>-0.26927015620248784</v>
      </c>
      <c r="O19" s="323">
        <v>2716229.8074695012</v>
      </c>
      <c r="P19" s="323">
        <v>-956308.84521490661</v>
      </c>
      <c r="Q19" s="324">
        <v>-0.26039449428691558</v>
      </c>
    </row>
    <row r="20" spans="1:18">
      <c r="A20" s="336"/>
      <c r="B20" s="160" t="s">
        <v>135</v>
      </c>
      <c r="C20" s="225" t="s">
        <v>165</v>
      </c>
      <c r="D20" s="323">
        <v>1989057.6828029999</v>
      </c>
      <c r="E20" s="323">
        <v>-556398.52745574713</v>
      </c>
      <c r="F20" s="327">
        <v>-0.21858499282499499</v>
      </c>
      <c r="G20" s="334">
        <v>0.11198154415969308</v>
      </c>
      <c r="H20" s="334">
        <v>-4.5729203701374732E-2</v>
      </c>
      <c r="I20" s="335">
        <v>3.6296594544161058</v>
      </c>
      <c r="J20" s="335">
        <v>2.3842944147273837E-2</v>
      </c>
      <c r="K20" s="327">
        <v>6.6123564744275422E-3</v>
      </c>
      <c r="L20" s="328">
        <v>7219602.0237648999</v>
      </c>
      <c r="M20" s="328">
        <v>-1958846.0053524217</v>
      </c>
      <c r="N20" s="327">
        <v>-0.21341799824308655</v>
      </c>
      <c r="O20" s="323">
        <v>2967825.2353150928</v>
      </c>
      <c r="P20" s="323">
        <v>-774196.49457324902</v>
      </c>
      <c r="Q20" s="327">
        <v>-0.20689257050261711</v>
      </c>
      <c r="R20" s="231"/>
    </row>
    <row r="21" spans="1:18">
      <c r="D21" s="207"/>
      <c r="E21" s="207"/>
      <c r="F21" s="208"/>
      <c r="G21" s="209"/>
      <c r="H21" s="209"/>
      <c r="I21" s="210"/>
      <c r="J21" s="210"/>
      <c r="K21" s="208"/>
      <c r="L21" s="211"/>
      <c r="M21" s="211"/>
      <c r="N21" s="208"/>
      <c r="O21" s="207"/>
      <c r="P21" s="207"/>
      <c r="Q21" s="208"/>
    </row>
    <row r="22" spans="1:18">
      <c r="D22" s="212"/>
      <c r="E22" s="212"/>
      <c r="F22" s="213"/>
      <c r="G22" s="214"/>
      <c r="H22" s="214"/>
      <c r="I22" s="215"/>
      <c r="J22" s="215"/>
      <c r="K22" s="213"/>
      <c r="L22" s="216"/>
      <c r="M22" s="216"/>
      <c r="N22" s="213"/>
      <c r="O22" s="212"/>
      <c r="P22" s="212"/>
      <c r="Q22" s="213"/>
    </row>
    <row r="23" spans="1:18">
      <c r="D23" s="207"/>
      <c r="E23" s="207"/>
      <c r="F23" s="208"/>
      <c r="G23" s="209"/>
      <c r="H23" s="209"/>
      <c r="I23" s="210"/>
      <c r="J23" s="210"/>
      <c r="K23" s="208"/>
      <c r="L23" s="211"/>
      <c r="M23" s="211"/>
      <c r="N23" s="208"/>
      <c r="O23" s="207"/>
      <c r="P23" s="207"/>
      <c r="Q23" s="208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8"/>
  <sheetViews>
    <sheetView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17.26953125" bestFit="1" customWidth="1"/>
    <col min="4" max="4" width="13.54296875" bestFit="1" customWidth="1"/>
    <col min="5" max="5" width="11.542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" bestFit="1" customWidth="1"/>
    <col min="15" max="15" width="13.54296875" bestFit="1" customWidth="1"/>
    <col min="16" max="16" width="11.81640625" bestFit="1" customWidth="1"/>
  </cols>
  <sheetData>
    <row r="1" spans="1:17">
      <c r="A1" s="338" t="s">
        <v>0</v>
      </c>
      <c r="B1" s="338" t="s">
        <v>1</v>
      </c>
      <c r="C1" s="338" t="s">
        <v>114</v>
      </c>
      <c r="D1" s="338" t="s">
        <v>3</v>
      </c>
      <c r="E1" s="338"/>
      <c r="F1" s="338"/>
      <c r="G1" s="338" t="s">
        <v>4</v>
      </c>
      <c r="H1" s="338"/>
      <c r="I1" s="338" t="s">
        <v>5</v>
      </c>
      <c r="J1" s="338"/>
      <c r="K1" s="338"/>
      <c r="L1" s="338" t="s">
        <v>6</v>
      </c>
      <c r="M1" s="338"/>
      <c r="N1" s="338"/>
      <c r="O1" s="338" t="s">
        <v>7</v>
      </c>
      <c r="P1" s="338"/>
      <c r="Q1" s="338"/>
    </row>
    <row r="2" spans="1:17" ht="29">
      <c r="A2" s="337"/>
      <c r="B2" s="337"/>
      <c r="C2" s="33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6" t="s">
        <v>299</v>
      </c>
      <c r="B3" s="336" t="s">
        <v>133</v>
      </c>
      <c r="C3" s="160" t="s">
        <v>115</v>
      </c>
      <c r="D3" s="323">
        <v>275037028.29634792</v>
      </c>
      <c r="E3" s="323">
        <v>21809575.783555835</v>
      </c>
      <c r="F3" s="324">
        <v>8.6126427317172891E-2</v>
      </c>
      <c r="G3" s="332">
        <v>81.40882619734785</v>
      </c>
      <c r="H3" s="332">
        <v>-0.23974625639267799</v>
      </c>
      <c r="I3" s="333">
        <v>3.0565740280383622</v>
      </c>
      <c r="J3" s="333">
        <v>9.5030211557532773E-2</v>
      </c>
      <c r="K3" s="324">
        <v>3.2088065362631084E-2</v>
      </c>
      <c r="L3" s="325">
        <v>840671037.4394691</v>
      </c>
      <c r="M3" s="325">
        <v>90726841.287016869</v>
      </c>
      <c r="N3" s="324">
        <v>0.12097812310900728</v>
      </c>
      <c r="O3" s="323">
        <v>303785978.89112616</v>
      </c>
      <c r="P3" s="323">
        <v>25012910.614223897</v>
      </c>
      <c r="Q3" s="324">
        <v>8.9724989464831817E-2</v>
      </c>
    </row>
    <row r="4" spans="1:17">
      <c r="A4" s="336"/>
      <c r="B4" s="336"/>
      <c r="C4" s="160" t="s">
        <v>13</v>
      </c>
      <c r="D4" s="323">
        <v>62809666.151275277</v>
      </c>
      <c r="E4" s="323">
        <v>5893971.1445365325</v>
      </c>
      <c r="F4" s="327">
        <v>0.1035561657261445</v>
      </c>
      <c r="G4" s="334">
        <v>18.591173802653056</v>
      </c>
      <c r="H4" s="334">
        <v>0.23974625639223746</v>
      </c>
      <c r="I4" s="335">
        <v>1.8589124475054932</v>
      </c>
      <c r="J4" s="335">
        <v>0.1302193796736324</v>
      </c>
      <c r="K4" s="327">
        <v>7.5328224597414783E-2</v>
      </c>
      <c r="L4" s="328">
        <v>116757670.23227006</v>
      </c>
      <c r="M4" s="328">
        <v>18367902.823288336</v>
      </c>
      <c r="N4" s="327">
        <v>0.18668509243382542</v>
      </c>
      <c r="O4" s="323">
        <v>46565006.983680964</v>
      </c>
      <c r="P4" s="323">
        <v>-390089.65394494683</v>
      </c>
      <c r="Q4" s="327">
        <v>-8.307716986623373E-3</v>
      </c>
    </row>
    <row r="5" spans="1:17">
      <c r="A5" s="336"/>
      <c r="B5" s="336" t="s">
        <v>134</v>
      </c>
      <c r="C5" s="160" t="s">
        <v>115</v>
      </c>
      <c r="D5" s="323">
        <v>3287101139.3227005</v>
      </c>
      <c r="E5" s="323">
        <v>213580962.18967819</v>
      </c>
      <c r="F5" s="324">
        <v>6.9490665387108796E-2</v>
      </c>
      <c r="G5" s="332">
        <v>81.253225444669482</v>
      </c>
      <c r="H5" s="332">
        <v>-0.72711030138957256</v>
      </c>
      <c r="I5" s="333">
        <v>3.0599294175153453</v>
      </c>
      <c r="J5" s="333">
        <v>4.6530149778550633E-2</v>
      </c>
      <c r="K5" s="324">
        <v>1.5441083522097282E-2</v>
      </c>
      <c r="L5" s="325">
        <v>10058297474.561739</v>
      </c>
      <c r="M5" s="325">
        <v>796554023.41482544</v>
      </c>
      <c r="N5" s="324">
        <v>8.6004760077454473E-2</v>
      </c>
      <c r="O5" s="323">
        <v>3694327285.2736444</v>
      </c>
      <c r="P5" s="323">
        <v>218034281.30241919</v>
      </c>
      <c r="Q5" s="324">
        <v>6.2720340619545761E-2</v>
      </c>
    </row>
    <row r="6" spans="1:17">
      <c r="A6" s="336"/>
      <c r="B6" s="336"/>
      <c r="C6" s="160" t="s">
        <v>13</v>
      </c>
      <c r="D6" s="323">
        <v>758401203.9178766</v>
      </c>
      <c r="E6" s="323">
        <v>82826980.348002553</v>
      </c>
      <c r="F6" s="327">
        <v>0.12260233954801834</v>
      </c>
      <c r="G6" s="334">
        <v>18.746774555329065</v>
      </c>
      <c r="H6" s="334">
        <v>0.72711030139095811</v>
      </c>
      <c r="I6" s="335">
        <v>1.79427866882545</v>
      </c>
      <c r="J6" s="335">
        <v>6.5133192575832499E-2</v>
      </c>
      <c r="K6" s="327">
        <v>3.7667850085755274E-2</v>
      </c>
      <c r="L6" s="328">
        <v>1360783102.6013863</v>
      </c>
      <c r="M6" s="328">
        <v>192616990.04469085</v>
      </c>
      <c r="N6" s="327">
        <v>0.16488835618003123</v>
      </c>
      <c r="O6" s="323">
        <v>602175065.49183142</v>
      </c>
      <c r="P6" s="323">
        <v>28271294.553159118</v>
      </c>
      <c r="Q6" s="327">
        <v>4.9261384895448276E-2</v>
      </c>
    </row>
    <row r="7" spans="1:17">
      <c r="A7" s="336"/>
      <c r="B7" s="336" t="s">
        <v>135</v>
      </c>
      <c r="C7" s="160" t="s">
        <v>115</v>
      </c>
      <c r="D7" s="323">
        <v>3265291563.5390844</v>
      </c>
      <c r="E7" s="323">
        <v>193880971.86864662</v>
      </c>
      <c r="F7" s="324">
        <v>6.3124406874953576E-2</v>
      </c>
      <c r="G7" s="332">
        <v>81.270659111550131</v>
      </c>
      <c r="H7" s="332">
        <v>-0.85126562880060419</v>
      </c>
      <c r="I7" s="333">
        <v>3.0525821168849609</v>
      </c>
      <c r="J7" s="333">
        <v>4.1336996737954212E-2</v>
      </c>
      <c r="K7" s="324">
        <v>1.3727542956030153E-2</v>
      </c>
      <c r="L7" s="325">
        <v>9967570633.2747421</v>
      </c>
      <c r="M7" s="325">
        <v>718800477.13930511</v>
      </c>
      <c r="N7" s="324">
        <v>7.77184928379335E-2</v>
      </c>
      <c r="O7" s="323">
        <v>3669314374.659421</v>
      </c>
      <c r="P7" s="323">
        <v>192870785.03285122</v>
      </c>
      <c r="Q7" s="324">
        <v>5.5479336874144095E-2</v>
      </c>
    </row>
    <row r="8" spans="1:17">
      <c r="A8" s="336"/>
      <c r="B8" s="336"/>
      <c r="C8" s="160" t="s">
        <v>13</v>
      </c>
      <c r="D8" s="323">
        <v>752507232.77333999</v>
      </c>
      <c r="E8" s="323">
        <v>83856200.97186923</v>
      </c>
      <c r="F8" s="327">
        <v>0.12541100960533175</v>
      </c>
      <c r="G8" s="334">
        <v>18.729340888448352</v>
      </c>
      <c r="H8" s="334">
        <v>0.8512656288022491</v>
      </c>
      <c r="I8" s="335">
        <v>1.7839233183589114</v>
      </c>
      <c r="J8" s="335">
        <v>5.6022561580185926E-2</v>
      </c>
      <c r="K8" s="327">
        <v>3.2422325970055794E-2</v>
      </c>
      <c r="L8" s="328">
        <v>1342415199.7780983</v>
      </c>
      <c r="M8" s="328">
        <v>187052575.9074614</v>
      </c>
      <c r="N8" s="327">
        <v>0.16189945220904534</v>
      </c>
      <c r="O8" s="323">
        <v>602565155.14577663</v>
      </c>
      <c r="P8" s="323">
        <v>31796557.313632846</v>
      </c>
      <c r="Q8" s="327">
        <v>5.5708315829568172E-2</v>
      </c>
    </row>
    <row r="9" spans="1:17">
      <c r="A9" s="336" t="s">
        <v>300</v>
      </c>
      <c r="B9" s="336" t="s">
        <v>133</v>
      </c>
      <c r="C9" s="160" t="s">
        <v>115</v>
      </c>
      <c r="D9" s="323">
        <v>274379266.79103589</v>
      </c>
      <c r="E9" s="323">
        <v>21813385.646245152</v>
      </c>
      <c r="F9" s="324">
        <v>8.6367111612118325E-2</v>
      </c>
      <c r="G9" s="332">
        <v>81.379589318879539</v>
      </c>
      <c r="H9" s="332">
        <v>-0.2380813418722596</v>
      </c>
      <c r="I9" s="333">
        <v>3.0491855078125889</v>
      </c>
      <c r="J9" s="333">
        <v>9.5299367300449411E-2</v>
      </c>
      <c r="K9" s="324">
        <v>3.2262369897550137E-2</v>
      </c>
      <c r="L9" s="325">
        <v>836633283.9434706</v>
      </c>
      <c r="M9" s="325">
        <v>90582428.063636899</v>
      </c>
      <c r="N9" s="324">
        <v>0.12141588921148158</v>
      </c>
      <c r="O9" s="323">
        <v>302236774.01679707</v>
      </c>
      <c r="P9" s="323">
        <v>25044996.550088763</v>
      </c>
      <c r="Q9" s="324">
        <v>9.0352595517003587E-2</v>
      </c>
    </row>
    <row r="10" spans="1:17">
      <c r="A10" s="336"/>
      <c r="B10" s="336"/>
      <c r="C10" s="160" t="s">
        <v>13</v>
      </c>
      <c r="D10" s="323">
        <v>62780540.830878586</v>
      </c>
      <c r="E10" s="323">
        <v>5896422.8515855074</v>
      </c>
      <c r="F10" s="327">
        <v>0.10365675097101654</v>
      </c>
      <c r="G10" s="334">
        <v>18.620410681121346</v>
      </c>
      <c r="H10" s="334">
        <v>0.23808134187182972</v>
      </c>
      <c r="I10" s="335">
        <v>1.8563495704468935</v>
      </c>
      <c r="J10" s="335">
        <v>0.13052460165559321</v>
      </c>
      <c r="K10" s="327">
        <v>7.5630266113838579E-2</v>
      </c>
      <c r="L10" s="328">
        <v>116542630.00382513</v>
      </c>
      <c r="M10" s="328">
        <v>18370598.867491007</v>
      </c>
      <c r="N10" s="327">
        <v>0.18712660474528908</v>
      </c>
      <c r="O10" s="323">
        <v>46494714.978268504</v>
      </c>
      <c r="P10" s="323">
        <v>-382914.19320259988</v>
      </c>
      <c r="Q10" s="327">
        <v>-8.1683779655741355E-3</v>
      </c>
    </row>
    <row r="11" spans="1:17">
      <c r="A11" s="336"/>
      <c r="B11" s="336" t="s">
        <v>134</v>
      </c>
      <c r="C11" s="160" t="s">
        <v>115</v>
      </c>
      <c r="D11" s="323">
        <v>3277158377.6121116</v>
      </c>
      <c r="E11" s="323">
        <v>213693529.59582949</v>
      </c>
      <c r="F11" s="324">
        <v>6.9755502412310919E-2</v>
      </c>
      <c r="G11" s="332">
        <v>81.216514389004629</v>
      </c>
      <c r="H11" s="332">
        <v>-0.72662688417265997</v>
      </c>
      <c r="I11" s="333">
        <v>3.0509402791983371</v>
      </c>
      <c r="J11" s="333">
        <v>4.6843092322068625E-2</v>
      </c>
      <c r="K11" s="324">
        <v>1.5593068202556118E-2</v>
      </c>
      <c r="L11" s="325">
        <v>9998414495.5690651</v>
      </c>
      <c r="M11" s="325">
        <v>795468363.54901695</v>
      </c>
      <c r="N11" s="324">
        <v>8.6436272921485799E-2</v>
      </c>
      <c r="O11" s="323">
        <v>3670902156.4650459</v>
      </c>
      <c r="P11" s="323">
        <v>219111978.38043499</v>
      </c>
      <c r="Q11" s="324">
        <v>6.3477780246196672E-2</v>
      </c>
    </row>
    <row r="12" spans="1:17">
      <c r="A12" s="336"/>
      <c r="B12" s="336"/>
      <c r="C12" s="160" t="s">
        <v>13</v>
      </c>
      <c r="D12" s="323">
        <v>757930301.41612458</v>
      </c>
      <c r="E12" s="323">
        <v>82870118.028743267</v>
      </c>
      <c r="F12" s="327">
        <v>0.12275959991138818</v>
      </c>
      <c r="G12" s="334">
        <v>18.783485610993925</v>
      </c>
      <c r="H12" s="334">
        <v>0.72662688417391408</v>
      </c>
      <c r="I12" s="335">
        <v>1.7909871246183044</v>
      </c>
      <c r="J12" s="335">
        <v>6.5809441115038503E-2</v>
      </c>
      <c r="K12" s="327">
        <v>3.8146471371807496E-2</v>
      </c>
      <c r="L12" s="328">
        <v>1357443411.1943498</v>
      </c>
      <c r="M12" s="328">
        <v>192844647.79281735</v>
      </c>
      <c r="N12" s="327">
        <v>0.16558891684682997</v>
      </c>
      <c r="O12" s="323">
        <v>601016785.91276324</v>
      </c>
      <c r="P12" s="323">
        <v>28391076.658449411</v>
      </c>
      <c r="Q12" s="327">
        <v>4.9580513413239713E-2</v>
      </c>
    </row>
    <row r="13" spans="1:17">
      <c r="A13" s="336"/>
      <c r="B13" s="336" t="s">
        <v>135</v>
      </c>
      <c r="C13" s="160" t="s">
        <v>115</v>
      </c>
      <c r="D13" s="323">
        <v>3255344991.9658055</v>
      </c>
      <c r="E13" s="323">
        <v>194005512.70197821</v>
      </c>
      <c r="F13" s="324">
        <v>6.3372753664233117E-2</v>
      </c>
      <c r="G13" s="332">
        <v>81.233771428628003</v>
      </c>
      <c r="H13" s="332">
        <v>-0.85141129493406709</v>
      </c>
      <c r="I13" s="333">
        <v>3.0435582379004309</v>
      </c>
      <c r="J13" s="333">
        <v>4.1618645112034613E-2</v>
      </c>
      <c r="K13" s="324">
        <v>1.3863918252058002E-2</v>
      </c>
      <c r="L13" s="325">
        <v>9907832067.5054398</v>
      </c>
      <c r="M13" s="325">
        <v>717875877.73714447</v>
      </c>
      <c r="N13" s="324">
        <v>7.8115266592499844E-2</v>
      </c>
      <c r="O13" s="323">
        <v>3645857159.914957</v>
      </c>
      <c r="P13" s="323">
        <v>194025416.90040541</v>
      </c>
      <c r="Q13" s="324">
        <v>5.6209407452449942E-2</v>
      </c>
    </row>
    <row r="14" spans="1:17">
      <c r="A14" s="336"/>
      <c r="B14" s="336"/>
      <c r="C14" s="160" t="s">
        <v>13</v>
      </c>
      <c r="D14" s="323">
        <v>752033878.56453848</v>
      </c>
      <c r="E14" s="323">
        <v>83906750.470746756</v>
      </c>
      <c r="F14" s="327">
        <v>0.12558500761694549</v>
      </c>
      <c r="G14" s="334">
        <v>18.766228571370416</v>
      </c>
      <c r="H14" s="334">
        <v>0.85141129493557699</v>
      </c>
      <c r="I14" s="335">
        <v>1.7806017128946945</v>
      </c>
      <c r="J14" s="335">
        <v>5.6774319417918662E-2</v>
      </c>
      <c r="K14" s="327">
        <v>3.2935037250690698E-2</v>
      </c>
      <c r="L14" s="328">
        <v>1339072812.3268578</v>
      </c>
      <c r="M14" s="328">
        <v>187336966.59381294</v>
      </c>
      <c r="N14" s="327">
        <v>0.16265619177162854</v>
      </c>
      <c r="O14" s="323">
        <v>601399700.10596585</v>
      </c>
      <c r="P14" s="323">
        <v>31935425.537718773</v>
      </c>
      <c r="Q14" s="327">
        <v>5.6079769994230769E-2</v>
      </c>
    </row>
    <row r="15" spans="1:17">
      <c r="A15" s="336" t="s">
        <v>67</v>
      </c>
      <c r="B15" s="336" t="s">
        <v>133</v>
      </c>
      <c r="C15" s="160" t="s">
        <v>115</v>
      </c>
      <c r="D15" s="323">
        <v>156942020.35881045</v>
      </c>
      <c r="E15" s="323">
        <v>10821152.860759646</v>
      </c>
      <c r="F15" s="324">
        <v>7.4056177232208087E-2</v>
      </c>
      <c r="G15" s="332">
        <v>84.10031776349004</v>
      </c>
      <c r="H15" s="332">
        <v>0.22949433734129343</v>
      </c>
      <c r="I15" s="333">
        <v>3.2980275497975464</v>
      </c>
      <c r="J15" s="333">
        <v>7.3983785735706409E-2</v>
      </c>
      <c r="K15" s="324">
        <v>2.2947512859595082E-2</v>
      </c>
      <c r="L15" s="325">
        <v>517599106.86424428</v>
      </c>
      <c r="M15" s="325">
        <v>46499035.207847178</v>
      </c>
      <c r="N15" s="324">
        <v>9.870309517117172E-2</v>
      </c>
      <c r="O15" s="323">
        <v>208748056.46503806</v>
      </c>
      <c r="P15" s="323">
        <v>14537633.761909723</v>
      </c>
      <c r="Q15" s="324">
        <v>7.4855064726016635E-2</v>
      </c>
    </row>
    <row r="16" spans="1:17">
      <c r="A16" s="336"/>
      <c r="B16" s="336"/>
      <c r="C16" s="160" t="s">
        <v>13</v>
      </c>
      <c r="D16" s="323">
        <v>29670854.042174242</v>
      </c>
      <c r="E16" s="323">
        <v>1570387.435027685</v>
      </c>
      <c r="F16" s="327">
        <v>5.5884745864977964E-2</v>
      </c>
      <c r="G16" s="334">
        <v>15.89968223651011</v>
      </c>
      <c r="H16" s="334">
        <v>-0.22949433734110514</v>
      </c>
      <c r="I16" s="335">
        <v>1.946271730724942</v>
      </c>
      <c r="J16" s="335">
        <v>8.6849293252110771E-2</v>
      </c>
      <c r="K16" s="327">
        <v>4.6707671964069095E-2</v>
      </c>
      <c r="L16" s="328">
        <v>57747544.448749602</v>
      </c>
      <c r="M16" s="328">
        <v>5496906.3359652534</v>
      </c>
      <c r="N16" s="327">
        <v>0.10520266420670384</v>
      </c>
      <c r="O16" s="323">
        <v>29081293.836169004</v>
      </c>
      <c r="P16" s="323">
        <v>-1982546.5027558692</v>
      </c>
      <c r="Q16" s="327">
        <v>-6.3821680807173681E-2</v>
      </c>
    </row>
    <row r="17" spans="1:17">
      <c r="A17" s="336"/>
      <c r="B17" s="336" t="s">
        <v>134</v>
      </c>
      <c r="C17" s="160" t="s">
        <v>115</v>
      </c>
      <c r="D17" s="323">
        <v>1875886511.5009882</v>
      </c>
      <c r="E17" s="323">
        <v>94702380.120512009</v>
      </c>
      <c r="F17" s="324">
        <v>5.3168214589422912E-2</v>
      </c>
      <c r="G17" s="332">
        <v>83.685856647508089</v>
      </c>
      <c r="H17" s="332">
        <v>-0.45618875721055474</v>
      </c>
      <c r="I17" s="333">
        <v>3.3217650182712988</v>
      </c>
      <c r="J17" s="333">
        <v>5.2253973266602749E-2</v>
      </c>
      <c r="K17" s="324">
        <v>1.5982198116883162E-2</v>
      </c>
      <c r="L17" s="325">
        <v>6231254192.1509628</v>
      </c>
      <c r="M17" s="325">
        <v>407653001.41540051</v>
      </c>
      <c r="N17" s="324">
        <v>7.0000157645395189E-2</v>
      </c>
      <c r="O17" s="323">
        <v>2513700729.6305871</v>
      </c>
      <c r="P17" s="323">
        <v>132819715.10694456</v>
      </c>
      <c r="Q17" s="324">
        <v>5.5785952467481296E-2</v>
      </c>
    </row>
    <row r="18" spans="1:17">
      <c r="A18" s="336"/>
      <c r="B18" s="336"/>
      <c r="C18" s="160" t="s">
        <v>13</v>
      </c>
      <c r="D18" s="323">
        <v>365694786.28318816</v>
      </c>
      <c r="E18" s="323">
        <v>30001293.863233924</v>
      </c>
      <c r="F18" s="327">
        <v>8.9371091607883049E-2</v>
      </c>
      <c r="G18" s="334">
        <v>16.31414335249346</v>
      </c>
      <c r="H18" s="334">
        <v>0.456188757211482</v>
      </c>
      <c r="I18" s="335">
        <v>1.9111678480437084</v>
      </c>
      <c r="J18" s="335">
        <v>3.9390055123116108E-2</v>
      </c>
      <c r="K18" s="327">
        <v>2.1044194066248963E-2</v>
      </c>
      <c r="L18" s="328">
        <v>698904117.74164462</v>
      </c>
      <c r="M18" s="328">
        <v>70560493.402017117</v>
      </c>
      <c r="N18" s="327">
        <v>0.11229602826984092</v>
      </c>
      <c r="O18" s="323">
        <v>389998516.62944043</v>
      </c>
      <c r="P18" s="323">
        <v>7801311.3031736612</v>
      </c>
      <c r="Q18" s="327">
        <v>2.0411743451954307E-2</v>
      </c>
    </row>
    <row r="19" spans="1:17">
      <c r="A19" s="336"/>
      <c r="B19" s="336" t="s">
        <v>135</v>
      </c>
      <c r="C19" s="160" t="s">
        <v>115</v>
      </c>
      <c r="D19" s="323">
        <v>1865065358.6402192</v>
      </c>
      <c r="E19" s="323">
        <v>85113252.444256783</v>
      </c>
      <c r="F19" s="324">
        <v>4.7817720571233339E-2</v>
      </c>
      <c r="G19" s="332">
        <v>83.665616728008516</v>
      </c>
      <c r="H19" s="332">
        <v>-0.55473513231022764</v>
      </c>
      <c r="I19" s="333">
        <v>3.316106391816914</v>
      </c>
      <c r="J19" s="333">
        <v>4.834094125679389E-2</v>
      </c>
      <c r="K19" s="324">
        <v>1.479327142298658E-2</v>
      </c>
      <c r="L19" s="325">
        <v>6184755156.9431362</v>
      </c>
      <c r="M19" s="325">
        <v>368289160.66425228</v>
      </c>
      <c r="N19" s="324">
        <v>6.3318372513458732E-2</v>
      </c>
      <c r="O19" s="323">
        <v>2499163095.8686771</v>
      </c>
      <c r="P19" s="323">
        <v>118720893.4817543</v>
      </c>
      <c r="Q19" s="324">
        <v>4.9873461898259995E-2</v>
      </c>
    </row>
    <row r="20" spans="1:17">
      <c r="A20" s="336"/>
      <c r="B20" s="336"/>
      <c r="C20" s="160" t="s">
        <v>13</v>
      </c>
      <c r="D20" s="323">
        <v>364124398.84816056</v>
      </c>
      <c r="E20" s="323">
        <v>30629972.372231662</v>
      </c>
      <c r="F20" s="327">
        <v>9.1845530061482106E-2</v>
      </c>
      <c r="G20" s="334">
        <v>16.334383271993154</v>
      </c>
      <c r="H20" s="334">
        <v>0.55473513231129168</v>
      </c>
      <c r="I20" s="335">
        <v>1.9043140575010711</v>
      </c>
      <c r="J20" s="335">
        <v>3.2578296480528346E-2</v>
      </c>
      <c r="K20" s="327">
        <v>1.7405392982802977E-2</v>
      </c>
      <c r="L20" s="328">
        <v>693407211.40567899</v>
      </c>
      <c r="M20" s="328">
        <v>69193767.269646764</v>
      </c>
      <c r="N20" s="327">
        <v>0.11084953058871903</v>
      </c>
      <c r="O20" s="323">
        <v>391981063.13219631</v>
      </c>
      <c r="P20" s="323">
        <v>10698034.348956704</v>
      </c>
      <c r="Q20" s="327">
        <v>2.8057987220403046E-2</v>
      </c>
    </row>
    <row r="21" spans="1:17">
      <c r="A21" s="336" t="s">
        <v>68</v>
      </c>
      <c r="B21" s="336" t="s">
        <v>133</v>
      </c>
      <c r="C21" s="160" t="s">
        <v>115</v>
      </c>
      <c r="D21" s="323">
        <v>170604.11622085713</v>
      </c>
      <c r="E21" s="323">
        <v>44948.188559994654</v>
      </c>
      <c r="F21" s="324">
        <v>0.35770846148465846</v>
      </c>
      <c r="G21" s="332">
        <v>99.171494221504375</v>
      </c>
      <c r="H21" s="332">
        <v>0.12587541840315453</v>
      </c>
      <c r="I21" s="333">
        <v>5.5102599188195516</v>
      </c>
      <c r="J21" s="333">
        <v>-0.58166612948666696</v>
      </c>
      <c r="K21" s="324">
        <v>-9.54814823545653E-2</v>
      </c>
      <c r="L21" s="325">
        <v>940073.02359742159</v>
      </c>
      <c r="M21" s="325">
        <v>174586.40475613158</v>
      </c>
      <c r="N21" s="324">
        <v>0.22807244497676707</v>
      </c>
      <c r="O21" s="323">
        <v>389759.87493669987</v>
      </c>
      <c r="P21" s="323">
        <v>59331.99038577883</v>
      </c>
      <c r="Q21" s="324">
        <v>0.17956108778899196</v>
      </c>
    </row>
    <row r="22" spans="1:17">
      <c r="A22" s="336"/>
      <c r="B22" s="336"/>
      <c r="C22" s="160" t="s">
        <v>13</v>
      </c>
      <c r="D22" s="323">
        <v>1425.2734340012075</v>
      </c>
      <c r="E22" s="323">
        <v>214.481315302849</v>
      </c>
      <c r="F22" s="327">
        <v>0.17714132095063806</v>
      </c>
      <c r="G22" s="334">
        <v>0.82850577849559648</v>
      </c>
      <c r="H22" s="334">
        <v>-0.1258754184031553</v>
      </c>
      <c r="I22" s="335">
        <v>1.6548622611706736</v>
      </c>
      <c r="J22" s="335">
        <v>-3.8896741767609599E-2</v>
      </c>
      <c r="K22" s="327">
        <v>-2.2964743921734247E-2</v>
      </c>
      <c r="L22" s="328">
        <v>2358.631217777729</v>
      </c>
      <c r="M22" s="328">
        <v>307.84116604566589</v>
      </c>
      <c r="N22" s="327">
        <v>0.15010857195531466</v>
      </c>
      <c r="O22" s="323">
        <v>2979.3913123607635</v>
      </c>
      <c r="P22" s="323">
        <v>607.21811413764954</v>
      </c>
      <c r="Q22" s="327">
        <v>0.25597545516174314</v>
      </c>
    </row>
    <row r="23" spans="1:17">
      <c r="A23" s="336"/>
      <c r="B23" s="336" t="s">
        <v>134</v>
      </c>
      <c r="C23" s="160" t="s">
        <v>115</v>
      </c>
      <c r="D23" s="323">
        <v>1982356.6074721406</v>
      </c>
      <c r="E23" s="323">
        <v>11577.624745766399</v>
      </c>
      <c r="F23" s="324">
        <v>5.8746439084457463E-3</v>
      </c>
      <c r="G23" s="332">
        <v>99.245971724928822</v>
      </c>
      <c r="H23" s="332">
        <v>-0.2918309558468053</v>
      </c>
      <c r="I23" s="333">
        <v>6.0720790049259961</v>
      </c>
      <c r="J23" s="333">
        <v>7.9365044770461246E-2</v>
      </c>
      <c r="K23" s="324">
        <v>1.3243589682094789E-2</v>
      </c>
      <c r="L23" s="325">
        <v>12037025.936507909</v>
      </c>
      <c r="M23" s="325">
        <v>226711.21434244327</v>
      </c>
      <c r="N23" s="324">
        <v>1.919603496399247E-2</v>
      </c>
      <c r="O23" s="323">
        <v>5074865.222348962</v>
      </c>
      <c r="P23" s="323">
        <v>-76530.68060625717</v>
      </c>
      <c r="Q23" s="324">
        <v>-1.4856299544430967E-2</v>
      </c>
    </row>
    <row r="24" spans="1:17">
      <c r="A24" s="336"/>
      <c r="B24" s="336"/>
      <c r="C24" s="160" t="s">
        <v>13</v>
      </c>
      <c r="D24" s="323">
        <v>15061.094242203237</v>
      </c>
      <c r="E24" s="323">
        <v>5909.9100883677747</v>
      </c>
      <c r="F24" s="327">
        <v>0.64580823519880781</v>
      </c>
      <c r="G24" s="334">
        <v>0.75402827507118819</v>
      </c>
      <c r="H24" s="334">
        <v>0.29183095584679097</v>
      </c>
      <c r="I24" s="335">
        <v>1.6052542127033167</v>
      </c>
      <c r="J24" s="335">
        <v>-7.9501540593033493E-2</v>
      </c>
      <c r="K24" s="327">
        <v>-4.7188763378598238E-2</v>
      </c>
      <c r="L24" s="328">
        <v>24176.884980218412</v>
      </c>
      <c r="M24" s="328">
        <v>8759.3748275697253</v>
      </c>
      <c r="N24" s="327">
        <v>0.56814457982146283</v>
      </c>
      <c r="O24" s="323">
        <v>29763.241355895996</v>
      </c>
      <c r="P24" s="323">
        <v>10653.41154062748</v>
      </c>
      <c r="Q24" s="327">
        <v>0.55748332892611818</v>
      </c>
    </row>
    <row r="25" spans="1:17">
      <c r="A25" s="336"/>
      <c r="B25" s="336" t="s">
        <v>135</v>
      </c>
      <c r="C25" s="160" t="s">
        <v>115</v>
      </c>
      <c r="D25" s="323">
        <v>1937408.4189121467</v>
      </c>
      <c r="E25" s="323">
        <v>-71641.307230471168</v>
      </c>
      <c r="F25" s="324">
        <v>-3.5659300164771292E-2</v>
      </c>
      <c r="G25" s="332">
        <v>99.239514679958845</v>
      </c>
      <c r="H25" s="332">
        <v>-0.36289877066676013</v>
      </c>
      <c r="I25" s="333">
        <v>6.1228388479970208</v>
      </c>
      <c r="J25" s="333">
        <v>0.17829508718492093</v>
      </c>
      <c r="K25" s="324">
        <v>2.9993064961567978E-2</v>
      </c>
      <c r="L25" s="325">
        <v>11862439.531751778</v>
      </c>
      <c r="M25" s="325">
        <v>-80444.482950579375</v>
      </c>
      <c r="N25" s="324">
        <v>-6.7357669095293666E-3</v>
      </c>
      <c r="O25" s="323">
        <v>5015533.2319631828</v>
      </c>
      <c r="P25" s="323">
        <v>-227337.62820976134</v>
      </c>
      <c r="Q25" s="324">
        <v>-4.336128702629579E-2</v>
      </c>
    </row>
    <row r="26" spans="1:17">
      <c r="A26" s="336"/>
      <c r="B26" s="336"/>
      <c r="C26" s="160" t="s">
        <v>13</v>
      </c>
      <c r="D26" s="323">
        <v>14846.612926900387</v>
      </c>
      <c r="E26" s="323">
        <v>6827.0166092410818</v>
      </c>
      <c r="F26" s="327">
        <v>0.85129180308089325</v>
      </c>
      <c r="G26" s="334">
        <v>0.76048532004113734</v>
      </c>
      <c r="H26" s="334">
        <v>0.36289877066674231</v>
      </c>
      <c r="I26" s="335">
        <v>1.6077097134340139</v>
      </c>
      <c r="J26" s="335">
        <v>-7.7082032670592993E-2</v>
      </c>
      <c r="K26" s="327">
        <v>-4.5751668031858372E-2</v>
      </c>
      <c r="L26" s="328">
        <v>23869.043814172746</v>
      </c>
      <c r="M26" s="328">
        <v>10357.694131089451</v>
      </c>
      <c r="N26" s="327">
        <v>0.7665921150762357</v>
      </c>
      <c r="O26" s="323">
        <v>29156.023241758347</v>
      </c>
      <c r="P26" s="323">
        <v>12207.15520465374</v>
      </c>
      <c r="Q26" s="327">
        <v>0.72023424679038928</v>
      </c>
    </row>
    <row r="27" spans="1:17">
      <c r="A27" s="336" t="s">
        <v>69</v>
      </c>
      <c r="B27" s="336" t="s">
        <v>133</v>
      </c>
      <c r="C27" s="160" t="s">
        <v>115</v>
      </c>
      <c r="D27" s="323">
        <v>657761.50531203614</v>
      </c>
      <c r="E27" s="323">
        <v>-3809.8626893318724</v>
      </c>
      <c r="F27" s="324">
        <v>-5.7588083064138811E-3</v>
      </c>
      <c r="G27" s="332">
        <v>95.759807976135676</v>
      </c>
      <c r="H27" s="332">
        <v>0.31540208168368622</v>
      </c>
      <c r="I27" s="333">
        <v>6.1386284593880021</v>
      </c>
      <c r="J27" s="333">
        <v>0.25363938499533578</v>
      </c>
      <c r="K27" s="324">
        <v>4.309938077863152E-2</v>
      </c>
      <c r="L27" s="325">
        <v>4037753.4959983574</v>
      </c>
      <c r="M27" s="325">
        <v>144413.22337929672</v>
      </c>
      <c r="N27" s="324">
        <v>3.709237140018834E-2</v>
      </c>
      <c r="O27" s="323">
        <v>1549204.8743290901</v>
      </c>
      <c r="P27" s="323">
        <v>-32085.935864905128</v>
      </c>
      <c r="Q27" s="324">
        <v>-2.0290977256086612E-2</v>
      </c>
    </row>
    <row r="28" spans="1:17">
      <c r="A28" s="336"/>
      <c r="B28" s="336"/>
      <c r="C28" s="160" t="s">
        <v>13</v>
      </c>
      <c r="D28" s="323">
        <v>29125.320396675368</v>
      </c>
      <c r="E28" s="323">
        <v>-2451.7070490115984</v>
      </c>
      <c r="F28" s="327">
        <v>-7.7642110335704562E-2</v>
      </c>
      <c r="G28" s="334">
        <v>4.2401920238642852</v>
      </c>
      <c r="H28" s="334">
        <v>-0.31540208168377326</v>
      </c>
      <c r="I28" s="335">
        <v>7.3832742615732645</v>
      </c>
      <c r="J28" s="335">
        <v>0.48787307087846532</v>
      </c>
      <c r="K28" s="327">
        <v>7.075339887936323E-2</v>
      </c>
      <c r="L28" s="328">
        <v>215040.22844484806</v>
      </c>
      <c r="M28" s="328">
        <v>-2696.0442027442041</v>
      </c>
      <c r="N28" s="327">
        <v>-1.2382154658758998E-2</v>
      </c>
      <c r="O28" s="323">
        <v>70292.005412459373</v>
      </c>
      <c r="P28" s="323">
        <v>-7175.4607423499401</v>
      </c>
      <c r="Q28" s="327">
        <v>-9.2625473615087064E-2</v>
      </c>
    </row>
    <row r="29" spans="1:17">
      <c r="A29" s="336"/>
      <c r="B29" s="336" t="s">
        <v>134</v>
      </c>
      <c r="C29" s="160" t="s">
        <v>115</v>
      </c>
      <c r="D29" s="323">
        <v>9942567.2197859343</v>
      </c>
      <c r="E29" s="323">
        <v>-112761.89694109</v>
      </c>
      <c r="F29" s="324">
        <v>-1.1214142832332635E-2</v>
      </c>
      <c r="G29" s="332">
        <v>95.477976593221683</v>
      </c>
      <c r="H29" s="332">
        <v>0.34146624847092255</v>
      </c>
      <c r="I29" s="333">
        <v>6.0227653346403436</v>
      </c>
      <c r="J29" s="333">
        <v>0.17538645282251952</v>
      </c>
      <c r="K29" s="324">
        <v>2.9994029182524196E-2</v>
      </c>
      <c r="L29" s="325">
        <v>59881749.188658141</v>
      </c>
      <c r="M29" s="325">
        <v>1084430.0617806688</v>
      </c>
      <c r="N29" s="324">
        <v>1.8443529022821609E-2</v>
      </c>
      <c r="O29" s="323">
        <v>23424626.562054697</v>
      </c>
      <c r="P29" s="323">
        <v>-1078199.3245582394</v>
      </c>
      <c r="Q29" s="324">
        <v>-4.4003060281602509E-2</v>
      </c>
    </row>
    <row r="30" spans="1:17">
      <c r="A30" s="336"/>
      <c r="B30" s="336"/>
      <c r="C30" s="160" t="s">
        <v>13</v>
      </c>
      <c r="D30" s="323">
        <v>470899.39790921583</v>
      </c>
      <c r="E30" s="323">
        <v>-43140.784583414264</v>
      </c>
      <c r="F30" s="327">
        <v>-8.3924926596633878E-2</v>
      </c>
      <c r="G30" s="334">
        <v>4.5220234067782643</v>
      </c>
      <c r="H30" s="334">
        <v>-0.34146624847090656</v>
      </c>
      <c r="I30" s="335">
        <v>7.0920992366256721</v>
      </c>
      <c r="J30" s="335">
        <v>0.15227375865576409</v>
      </c>
      <c r="K30" s="327">
        <v>2.1942015564966111E-2</v>
      </c>
      <c r="L30" s="328">
        <v>3339665.2604394383</v>
      </c>
      <c r="M30" s="328">
        <v>-227683.894723217</v>
      </c>
      <c r="N30" s="327">
        <v>-6.3824393077339697E-2</v>
      </c>
      <c r="O30" s="323">
        <v>1158271.9397800718</v>
      </c>
      <c r="P30" s="323">
        <v>-119789.74457854917</v>
      </c>
      <c r="Q30" s="327">
        <v>-9.3727670616042397E-2</v>
      </c>
    </row>
    <row r="31" spans="1:17">
      <c r="A31" s="336"/>
      <c r="B31" s="336" t="s">
        <v>135</v>
      </c>
      <c r="C31" s="160" t="s">
        <v>115</v>
      </c>
      <c r="D31" s="323">
        <v>9946377.0824752655</v>
      </c>
      <c r="E31" s="323">
        <v>-124735.32412132621</v>
      </c>
      <c r="F31" s="324">
        <v>-1.2385456450632446E-2</v>
      </c>
      <c r="G31" s="332">
        <v>95.457164558965033</v>
      </c>
      <c r="H31" s="332">
        <v>0.40197730892852235</v>
      </c>
      <c r="I31" s="333">
        <v>6.0059391947376879</v>
      </c>
      <c r="J31" s="333">
        <v>0.16607126429672636</v>
      </c>
      <c r="K31" s="324">
        <v>2.8437503428983626E-2</v>
      </c>
      <c r="L31" s="325">
        <v>59737335.965278886</v>
      </c>
      <c r="M31" s="325">
        <v>923369.59812935442</v>
      </c>
      <c r="N31" s="324">
        <v>1.5699835518066699E-2</v>
      </c>
      <c r="O31" s="323">
        <v>23456712.497919597</v>
      </c>
      <c r="P31" s="323">
        <v>-1155134.1140982769</v>
      </c>
      <c r="Q31" s="324">
        <v>-4.6934069284107649E-2</v>
      </c>
    </row>
    <row r="32" spans="1:17">
      <c r="A32" s="336"/>
      <c r="B32" s="336"/>
      <c r="C32" s="160" t="s">
        <v>13</v>
      </c>
      <c r="D32" s="323">
        <v>473351.10495822737</v>
      </c>
      <c r="E32" s="323">
        <v>-50552.602721162722</v>
      </c>
      <c r="F32" s="327">
        <v>-9.6492164457249965E-2</v>
      </c>
      <c r="G32" s="334">
        <v>4.5428354410348488</v>
      </c>
      <c r="H32" s="334">
        <v>-0.40197730892849215</v>
      </c>
      <c r="I32" s="335">
        <v>7.061061587544283</v>
      </c>
      <c r="J32" s="335">
        <v>0.13845713861499753</v>
      </c>
      <c r="K32" s="327">
        <v>2.0000729441707825E-2</v>
      </c>
      <c r="L32" s="328">
        <v>3342361.3046421814</v>
      </c>
      <c r="M32" s="328">
        <v>-284416.83294971241</v>
      </c>
      <c r="N32" s="327">
        <v>-7.8421348690096426E-2</v>
      </c>
      <c r="O32" s="323">
        <v>1165447.4005224223</v>
      </c>
      <c r="P32" s="323">
        <v>-138875.86337423814</v>
      </c>
      <c r="Q32" s="327">
        <v>-0.10647350025740326</v>
      </c>
    </row>
    <row r="33" spans="1:18">
      <c r="A33" s="336" t="s">
        <v>111</v>
      </c>
      <c r="B33" s="336" t="s">
        <v>133</v>
      </c>
      <c r="C33" s="160" t="s">
        <v>115</v>
      </c>
      <c r="D33" s="323">
        <v>117266642.3160045</v>
      </c>
      <c r="E33" s="323">
        <v>10947284.596925586</v>
      </c>
      <c r="F33" s="324">
        <v>0.10296605276577123</v>
      </c>
      <c r="G33" s="332">
        <v>77.982854404737225</v>
      </c>
      <c r="H33" s="332">
        <v>-0.71288396263666698</v>
      </c>
      <c r="I33" s="333">
        <v>2.7125710924547808</v>
      </c>
      <c r="J33" s="333">
        <v>0.13368702574458036</v>
      </c>
      <c r="K33" s="324">
        <v>5.1839098728901217E-2</v>
      </c>
      <c r="L33" s="325">
        <v>318094104.05562836</v>
      </c>
      <c r="M33" s="325">
        <v>43908806.451033592</v>
      </c>
      <c r="N33" s="324">
        <v>0.16014281886972256</v>
      </c>
      <c r="O33" s="323">
        <v>93098957.676822305</v>
      </c>
      <c r="P33" s="323">
        <v>10448030.797793299</v>
      </c>
      <c r="Q33" s="324">
        <v>0.12641153816805259</v>
      </c>
    </row>
    <row r="34" spans="1:18">
      <c r="A34" s="336"/>
      <c r="B34" s="336"/>
      <c r="C34" s="160" t="s">
        <v>13</v>
      </c>
      <c r="D34" s="323">
        <v>33108261.515270345</v>
      </c>
      <c r="E34" s="323">
        <v>4325820.9352425337</v>
      </c>
      <c r="F34" s="327">
        <v>0.15029375021950811</v>
      </c>
      <c r="G34" s="334">
        <v>22.01714559526463</v>
      </c>
      <c r="H34" s="334">
        <v>0.71288396263541642</v>
      </c>
      <c r="I34" s="335">
        <v>1.7757720953346066</v>
      </c>
      <c r="J34" s="335">
        <v>0.18037777476536476</v>
      </c>
      <c r="K34" s="327">
        <v>0.11306156254900381</v>
      </c>
      <c r="L34" s="328">
        <v>58792726.923857734</v>
      </c>
      <c r="M34" s="328">
        <v>12873384.690359689</v>
      </c>
      <c r="N34" s="327">
        <v>0.28034775900967912</v>
      </c>
      <c r="O34" s="323">
        <v>17410441.750787139</v>
      </c>
      <c r="P34" s="323">
        <v>1599025.0914391354</v>
      </c>
      <c r="Q34" s="327">
        <v>0.1011310451106076</v>
      </c>
    </row>
    <row r="35" spans="1:18">
      <c r="A35" s="336"/>
      <c r="B35" s="336" t="s">
        <v>134</v>
      </c>
      <c r="C35" s="160" t="s">
        <v>115</v>
      </c>
      <c r="D35" s="323">
        <v>1399289703.9944544</v>
      </c>
      <c r="E35" s="323">
        <v>118979766.34136271</v>
      </c>
      <c r="F35" s="324">
        <v>9.2930440389662167E-2</v>
      </c>
      <c r="G35" s="332">
        <v>78.106713227142109</v>
      </c>
      <c r="H35" s="332">
        <v>-0.94098980382132424</v>
      </c>
      <c r="I35" s="333">
        <v>2.6835933235027172</v>
      </c>
      <c r="J35" s="333">
        <v>5.3343781946191715E-2</v>
      </c>
      <c r="K35" s="324">
        <v>2.0280882518327142E-2</v>
      </c>
      <c r="L35" s="325">
        <v>3755124507.2856112</v>
      </c>
      <c r="M35" s="325">
        <v>387589880.72330284</v>
      </c>
      <c r="N35" s="324">
        <v>0.11509603425190836</v>
      </c>
      <c r="O35" s="323">
        <v>1152127063.8586557</v>
      </c>
      <c r="P35" s="323">
        <v>86369296.200640678</v>
      </c>
      <c r="Q35" s="324">
        <v>8.1040269019512542E-2</v>
      </c>
    </row>
    <row r="36" spans="1:18">
      <c r="A36" s="336"/>
      <c r="B36" s="336"/>
      <c r="C36" s="160" t="s">
        <v>13</v>
      </c>
      <c r="D36" s="323">
        <v>392220457.1425367</v>
      </c>
      <c r="E36" s="323">
        <v>52862917.35926348</v>
      </c>
      <c r="F36" s="327">
        <v>0.15577351660736277</v>
      </c>
      <c r="G36" s="334">
        <v>21.893286772852655</v>
      </c>
      <c r="H36" s="334">
        <v>0.9409898038236868</v>
      </c>
      <c r="I36" s="335">
        <v>1.6789413472000814</v>
      </c>
      <c r="J36" s="335">
        <v>9.8779839976116612E-2</v>
      </c>
      <c r="K36" s="327">
        <v>6.2512496048365021E-2</v>
      </c>
      <c r="L36" s="328">
        <v>658515142.71432233</v>
      </c>
      <c r="M36" s="328">
        <v>122275421.16256875</v>
      </c>
      <c r="N36" s="327">
        <v>0.22802380399708547</v>
      </c>
      <c r="O36" s="323">
        <v>210988513.68125471</v>
      </c>
      <c r="P36" s="323">
        <v>20579119.583022952</v>
      </c>
      <c r="Q36" s="327">
        <v>0.10807827880806255</v>
      </c>
    </row>
    <row r="37" spans="1:18">
      <c r="A37" s="336"/>
      <c r="B37" s="336" t="s">
        <v>135</v>
      </c>
      <c r="C37" s="160" t="s">
        <v>115</v>
      </c>
      <c r="D37" s="323">
        <v>1388342419.3974791</v>
      </c>
      <c r="E37" s="323">
        <v>108964096.05574107</v>
      </c>
      <c r="F37" s="324">
        <v>8.5169565614592171E-2</v>
      </c>
      <c r="G37" s="332">
        <v>78.162000675337779</v>
      </c>
      <c r="H37" s="332">
        <v>-1.1054058344580255</v>
      </c>
      <c r="I37" s="333">
        <v>2.6731270679211736</v>
      </c>
      <c r="J37" s="333">
        <v>4.5642102649650962E-2</v>
      </c>
      <c r="K37" s="324">
        <v>1.7371023337115207E-2</v>
      </c>
      <c r="L37" s="325">
        <v>3711215700.8345714</v>
      </c>
      <c r="M37" s="325">
        <v>349668391.35986614</v>
      </c>
      <c r="N37" s="324">
        <v>0.10402007146361041</v>
      </c>
      <c r="O37" s="323">
        <v>1141679033.0608621</v>
      </c>
      <c r="P37" s="323">
        <v>75532363.29340744</v>
      </c>
      <c r="Q37" s="324">
        <v>7.0846127868956693E-2</v>
      </c>
    </row>
    <row r="38" spans="1:18">
      <c r="A38" s="336"/>
      <c r="B38" s="336"/>
      <c r="C38" s="160" t="s">
        <v>13</v>
      </c>
      <c r="D38" s="323">
        <v>387894636.20729434</v>
      </c>
      <c r="E38" s="323">
        <v>53269954.185749233</v>
      </c>
      <c r="F38" s="327">
        <v>0.15919314099585577</v>
      </c>
      <c r="G38" s="334">
        <v>21.837999324656732</v>
      </c>
      <c r="H38" s="334">
        <v>1.105405834460587</v>
      </c>
      <c r="I38" s="335">
        <v>1.6644771485804326</v>
      </c>
      <c r="J38" s="335">
        <v>8.8057599787658702E-2</v>
      </c>
      <c r="K38" s="327">
        <v>5.5859241186835974E-2</v>
      </c>
      <c r="L38" s="328">
        <v>645641758.02396154</v>
      </c>
      <c r="M38" s="328">
        <v>118132867.77663195</v>
      </c>
      <c r="N38" s="327">
        <v>0.22394479024086927</v>
      </c>
      <c r="O38" s="323">
        <v>209389488.58981603</v>
      </c>
      <c r="P38" s="323">
        <v>21225191.672845632</v>
      </c>
      <c r="Q38" s="327">
        <v>0.11280137635362082</v>
      </c>
      <c r="R38" s="231"/>
    </row>
  </sheetData>
  <mergeCells count="32"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  <mergeCell ref="A9:A14"/>
    <mergeCell ref="B9:B10"/>
    <mergeCell ref="B11:B12"/>
    <mergeCell ref="B13:B14"/>
    <mergeCell ref="A15:A20"/>
    <mergeCell ref="B15:B16"/>
    <mergeCell ref="B17:B18"/>
    <mergeCell ref="B19:B20"/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zoomScale="81" zoomScaleNormal="70" workbookViewId="0">
      <selection activeCell="D3" sqref="D3:Q128"/>
    </sheetView>
  </sheetViews>
  <sheetFormatPr defaultColWidth="9.26953125" defaultRowHeight="14.5"/>
  <cols>
    <col min="1" max="1" width="23" style="224" customWidth="1"/>
    <col min="2" max="2" width="12.453125" customWidth="1"/>
    <col min="3" max="3" width="16.7265625" bestFit="1" customWidth="1"/>
    <col min="4" max="4" width="13.54296875" bestFit="1" customWidth="1"/>
    <col min="5" max="5" width="11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6.453125" bestFit="1" customWidth="1"/>
    <col min="14" max="14" width="9.1796875" bestFit="1" customWidth="1"/>
    <col min="15" max="15" width="12.7265625" bestFit="1" customWidth="1"/>
    <col min="16" max="16" width="15.453125" bestFit="1" customWidth="1"/>
    <col min="17" max="17" width="9.1796875" bestFit="1" customWidth="1"/>
  </cols>
  <sheetData>
    <row r="1" spans="1:17">
      <c r="A1" s="338" t="s">
        <v>0</v>
      </c>
      <c r="B1" s="338" t="s">
        <v>1</v>
      </c>
      <c r="C1" s="338" t="s">
        <v>116</v>
      </c>
      <c r="D1" s="338" t="s">
        <v>3</v>
      </c>
      <c r="E1" s="338"/>
      <c r="F1" s="338"/>
      <c r="G1" s="338" t="s">
        <v>4</v>
      </c>
      <c r="H1" s="338"/>
      <c r="I1" s="338" t="s">
        <v>5</v>
      </c>
      <c r="J1" s="338"/>
      <c r="K1" s="338"/>
      <c r="L1" s="338" t="s">
        <v>6</v>
      </c>
      <c r="M1" s="338"/>
      <c r="N1" s="338"/>
      <c r="O1" s="338" t="s">
        <v>7</v>
      </c>
      <c r="P1" s="338"/>
      <c r="Q1" s="338"/>
    </row>
    <row r="2" spans="1:17" ht="29">
      <c r="A2" s="341"/>
      <c r="B2" s="337"/>
      <c r="C2" s="33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0" t="s">
        <v>299</v>
      </c>
      <c r="B3" s="336" t="s">
        <v>133</v>
      </c>
      <c r="C3" s="160" t="s">
        <v>137</v>
      </c>
      <c r="D3" s="323">
        <v>166174744.8261655</v>
      </c>
      <c r="E3" s="323">
        <v>4288450.0363547206</v>
      </c>
      <c r="F3" s="324">
        <v>2.6490507068079726E-2</v>
      </c>
      <c r="G3" s="332">
        <v>49.186435018362843</v>
      </c>
      <c r="H3" s="332">
        <v>-3.0108474573424999</v>
      </c>
      <c r="I3" s="333">
        <v>3.0083144956386074</v>
      </c>
      <c r="J3" s="333">
        <v>0.15189380305504185</v>
      </c>
      <c r="K3" s="324">
        <v>5.3176271775869775E-2</v>
      </c>
      <c r="L3" s="325">
        <v>499905893.66960037</v>
      </c>
      <c r="M3" s="325">
        <v>37490531.386301816</v>
      </c>
      <c r="N3" s="324">
        <v>8.1075445247282371E-2</v>
      </c>
      <c r="O3" s="323">
        <v>243864996.43238556</v>
      </c>
      <c r="P3" s="323">
        <v>10926399.813952357</v>
      </c>
      <c r="Q3" s="324">
        <v>4.69067813259407E-2</v>
      </c>
    </row>
    <row r="4" spans="1:17">
      <c r="A4" s="340"/>
      <c r="B4" s="336"/>
      <c r="C4" s="160" t="s">
        <v>138</v>
      </c>
      <c r="D4" s="323">
        <v>108536145.11120194</v>
      </c>
      <c r="E4" s="323">
        <v>17952991.431860074</v>
      </c>
      <c r="F4" s="327">
        <v>0.19819349076112353</v>
      </c>
      <c r="G4" s="334">
        <v>32.125856755431258</v>
      </c>
      <c r="H4" s="334">
        <v>2.9189713530578949</v>
      </c>
      <c r="I4" s="335">
        <v>2.4255626404440047</v>
      </c>
      <c r="J4" s="335">
        <v>6.0400877701238365E-2</v>
      </c>
      <c r="K4" s="327">
        <v>2.5537736425771708E-2</v>
      </c>
      <c r="L4" s="328">
        <v>263261218.71954063</v>
      </c>
      <c r="M4" s="328">
        <v>49017407.288509518</v>
      </c>
      <c r="N4" s="327">
        <v>0.2287926403152564</v>
      </c>
      <c r="O4" s="323">
        <v>53410833.042360783</v>
      </c>
      <c r="P4" s="323">
        <v>8342162.3836335242</v>
      </c>
      <c r="Q4" s="327">
        <v>0.18509892263747341</v>
      </c>
    </row>
    <row r="5" spans="1:17">
      <c r="A5" s="340"/>
      <c r="B5" s="336"/>
      <c r="C5" s="160" t="s">
        <v>139</v>
      </c>
      <c r="D5" s="323">
        <v>13143478.064227855</v>
      </c>
      <c r="E5" s="323">
        <v>-173796.50150973722</v>
      </c>
      <c r="F5" s="324">
        <v>-1.3050455680840076E-2</v>
      </c>
      <c r="G5" s="332">
        <v>3.8903675188290552</v>
      </c>
      <c r="H5" s="332">
        <v>-0.40354471887374421</v>
      </c>
      <c r="I5" s="333">
        <v>2.3375236692004475</v>
      </c>
      <c r="J5" s="333">
        <v>5.7357279932395144E-3</v>
      </c>
      <c r="K5" s="324">
        <v>2.4597982912074011E-3</v>
      </c>
      <c r="L5" s="325">
        <v>30723191.070749488</v>
      </c>
      <c r="M5" s="325">
        <v>-329869.17138288915</v>
      </c>
      <c r="N5" s="324">
        <v>-1.0622758878216038E-2</v>
      </c>
      <c r="O5" s="323">
        <v>7568823.2505744696</v>
      </c>
      <c r="P5" s="323">
        <v>140281.43461446371</v>
      </c>
      <c r="Q5" s="324">
        <v>1.8884114553016734E-2</v>
      </c>
    </row>
    <row r="6" spans="1:17">
      <c r="A6" s="340"/>
      <c r="B6" s="336"/>
      <c r="C6" s="160" t="s">
        <v>140</v>
      </c>
      <c r="D6" s="323">
        <v>43889180.9432237</v>
      </c>
      <c r="E6" s="323">
        <v>5548011.9868222624</v>
      </c>
      <c r="F6" s="327">
        <v>0.14470116946958569</v>
      </c>
      <c r="G6" s="334">
        <v>12.990856996538795</v>
      </c>
      <c r="H6" s="334">
        <v>0.62844652155401626</v>
      </c>
      <c r="I6" s="335">
        <v>2.9563713588630596</v>
      </c>
      <c r="J6" s="335">
        <v>0.14223513162574797</v>
      </c>
      <c r="K6" s="327">
        <v>5.0543086809050022E-2</v>
      </c>
      <c r="L6" s="328">
        <v>129752717.50450495</v>
      </c>
      <c r="M6" s="328">
        <v>21855444.949669078</v>
      </c>
      <c r="N6" s="327">
        <v>0.20255790004850807</v>
      </c>
      <c r="O6" s="323">
        <v>35719692.516731203</v>
      </c>
      <c r="P6" s="323">
        <v>5423919.3587106653</v>
      </c>
      <c r="Q6" s="327">
        <v>0.17903221450794138</v>
      </c>
    </row>
    <row r="7" spans="1:17">
      <c r="A7" s="340"/>
      <c r="B7" s="336" t="s">
        <v>134</v>
      </c>
      <c r="C7" s="160" t="s">
        <v>137</v>
      </c>
      <c r="D7" s="323">
        <v>2039560298.1548145</v>
      </c>
      <c r="E7" s="323">
        <v>76900203.640295267</v>
      </c>
      <c r="F7" s="324">
        <v>3.918162082941682E-2</v>
      </c>
      <c r="G7" s="332">
        <v>50.415501589378181</v>
      </c>
      <c r="H7" s="332">
        <v>-1.9347431562994828</v>
      </c>
      <c r="I7" s="333">
        <v>2.9965609038820333</v>
      </c>
      <c r="J7" s="333">
        <v>6.4579775169194331E-2</v>
      </c>
      <c r="K7" s="324">
        <v>2.202598595767406E-2</v>
      </c>
      <c r="L7" s="325">
        <v>6111666650.5607004</v>
      </c>
      <c r="M7" s="325">
        <v>357184291.36637306</v>
      </c>
      <c r="N7" s="324">
        <v>6.2070620617278541E-2</v>
      </c>
      <c r="O7" s="323">
        <v>3044541884.1164384</v>
      </c>
      <c r="P7" s="323">
        <v>112995148.43381166</v>
      </c>
      <c r="Q7" s="324">
        <v>3.8544549557556387E-2</v>
      </c>
    </row>
    <row r="8" spans="1:17">
      <c r="A8" s="340"/>
      <c r="B8" s="336"/>
      <c r="C8" s="160" t="s">
        <v>138</v>
      </c>
      <c r="D8" s="323">
        <v>1247464111.0841682</v>
      </c>
      <c r="E8" s="323">
        <v>175750374.11330485</v>
      </c>
      <c r="F8" s="327">
        <v>0.16399003581875612</v>
      </c>
      <c r="G8" s="334">
        <v>30.835827179002234</v>
      </c>
      <c r="H8" s="334">
        <v>2.2498908854294868</v>
      </c>
      <c r="I8" s="335">
        <v>2.4057351150039135</v>
      </c>
      <c r="J8" s="335">
        <v>3.201949403536597E-2</v>
      </c>
      <c r="K8" s="327">
        <v>1.3489187058684415E-2</v>
      </c>
      <c r="L8" s="328">
        <v>3001068216.7423263</v>
      </c>
      <c r="M8" s="328">
        <v>457124578.08801079</v>
      </c>
      <c r="N8" s="327">
        <v>0.17969131514636016</v>
      </c>
      <c r="O8" s="323">
        <v>616040217.06827152</v>
      </c>
      <c r="P8" s="323">
        <v>80966112.423520982</v>
      </c>
      <c r="Q8" s="327">
        <v>0.15131756839041288</v>
      </c>
    </row>
    <row r="9" spans="1:17">
      <c r="A9" s="340"/>
      <c r="B9" s="336"/>
      <c r="C9" s="160" t="s">
        <v>139</v>
      </c>
      <c r="D9" s="323">
        <v>160939854.02357009</v>
      </c>
      <c r="E9" s="323">
        <v>-6177715.9475540817</v>
      </c>
      <c r="F9" s="324">
        <v>-3.6966286361281547E-2</v>
      </c>
      <c r="G9" s="332">
        <v>3.978241522773406</v>
      </c>
      <c r="H9" s="332">
        <v>-0.47930347635458359</v>
      </c>
      <c r="I9" s="333">
        <v>2.4043263385978588</v>
      </c>
      <c r="J9" s="333">
        <v>1.5135776380983401E-2</v>
      </c>
      <c r="K9" s="324">
        <v>6.3351063830334488E-3</v>
      </c>
      <c r="L9" s="325">
        <v>386951929.95896417</v>
      </c>
      <c r="M9" s="325">
        <v>-12323790.996663988</v>
      </c>
      <c r="N9" s="324">
        <v>-3.08653653349324E-2</v>
      </c>
      <c r="O9" s="323">
        <v>92013752.302981913</v>
      </c>
      <c r="P9" s="323">
        <v>215690.16359232366</v>
      </c>
      <c r="Q9" s="324">
        <v>2.3496156516333829E-3</v>
      </c>
    </row>
    <row r="10" spans="1:17">
      <c r="A10" s="340"/>
      <c r="B10" s="336"/>
      <c r="C10" s="160" t="s">
        <v>140</v>
      </c>
      <c r="D10" s="323">
        <v>519472420.55381632</v>
      </c>
      <c r="E10" s="323">
        <v>44622720.252908945</v>
      </c>
      <c r="F10" s="327">
        <v>9.3972303709219968E-2</v>
      </c>
      <c r="G10" s="334">
        <v>12.840739578899729</v>
      </c>
      <c r="H10" s="334">
        <v>0.17502222027928482</v>
      </c>
      <c r="I10" s="335">
        <v>2.8700607857803275</v>
      </c>
      <c r="J10" s="335">
        <v>6.4762523668292715E-2</v>
      </c>
      <c r="K10" s="327">
        <v>2.3085788966886796E-2</v>
      </c>
      <c r="L10" s="328">
        <v>1490917423.5258949</v>
      </c>
      <c r="M10" s="328">
        <v>158822384.50733876</v>
      </c>
      <c r="N10" s="327">
        <v>0.11922751744826997</v>
      </c>
      <c r="O10" s="323">
        <v>417254412.54406065</v>
      </c>
      <c r="P10" s="323">
        <v>47345775.739292681</v>
      </c>
      <c r="Q10" s="327">
        <v>0.12799316109042636</v>
      </c>
    </row>
    <row r="11" spans="1:17">
      <c r="A11" s="340"/>
      <c r="B11" s="336" t="s">
        <v>135</v>
      </c>
      <c r="C11" s="160" t="s">
        <v>137</v>
      </c>
      <c r="D11" s="323">
        <v>2035271848.1184464</v>
      </c>
      <c r="E11" s="323">
        <v>73433609.777209997</v>
      </c>
      <c r="F11" s="324">
        <v>3.7431021754015366E-2</v>
      </c>
      <c r="G11" s="332">
        <v>50.656390508813125</v>
      </c>
      <c r="H11" s="332">
        <v>-1.7983130722469696</v>
      </c>
      <c r="I11" s="333">
        <v>2.984454447591276</v>
      </c>
      <c r="J11" s="333">
        <v>5.1579577084569284E-2</v>
      </c>
      <c r="K11" s="324">
        <v>1.7586695430909394E-2</v>
      </c>
      <c r="L11" s="325">
        <v>6074176119.1744127</v>
      </c>
      <c r="M11" s="325">
        <v>320350049.94425392</v>
      </c>
      <c r="N11" s="324">
        <v>5.5676005164180364E-2</v>
      </c>
      <c r="O11" s="323">
        <v>3033615484.3024859</v>
      </c>
      <c r="P11" s="323">
        <v>99392048.504406929</v>
      </c>
      <c r="Q11" s="324">
        <v>3.3873374226313237E-2</v>
      </c>
    </row>
    <row r="12" spans="1:17">
      <c r="A12" s="340"/>
      <c r="B12" s="336"/>
      <c r="C12" s="160" t="s">
        <v>138</v>
      </c>
      <c r="D12" s="323">
        <v>1229511119.6523085</v>
      </c>
      <c r="E12" s="323">
        <v>166945765.0137614</v>
      </c>
      <c r="F12" s="327">
        <v>0.1571157616658331</v>
      </c>
      <c r="G12" s="334">
        <v>30.6016100353444</v>
      </c>
      <c r="H12" s="334">
        <v>2.1912397898367608</v>
      </c>
      <c r="I12" s="335">
        <v>2.4009956170942344</v>
      </c>
      <c r="J12" s="335">
        <v>2.9042857472548089E-2</v>
      </c>
      <c r="K12" s="327">
        <v>1.2244281575481407E-2</v>
      </c>
      <c r="L12" s="328">
        <v>2952050809.4538174</v>
      </c>
      <c r="M12" s="328">
        <v>431695984.24052</v>
      </c>
      <c r="N12" s="327">
        <v>0.17128381286709723</v>
      </c>
      <c r="O12" s="323">
        <v>607698054.68463838</v>
      </c>
      <c r="P12" s="323">
        <v>76739175.416391313</v>
      </c>
      <c r="Q12" s="327">
        <v>0.14452941350590301</v>
      </c>
    </row>
    <row r="13" spans="1:17">
      <c r="A13" s="340"/>
      <c r="B13" s="336"/>
      <c r="C13" s="160" t="s">
        <v>139</v>
      </c>
      <c r="D13" s="323">
        <v>161113650.52507988</v>
      </c>
      <c r="E13" s="323">
        <v>-7789917.6920174956</v>
      </c>
      <c r="F13" s="324">
        <v>-4.612050399080294E-2</v>
      </c>
      <c r="G13" s="332">
        <v>4.0099979788173838</v>
      </c>
      <c r="H13" s="332">
        <v>-0.50606579823606435</v>
      </c>
      <c r="I13" s="333">
        <v>2.4037801754734627</v>
      </c>
      <c r="J13" s="333">
        <v>1.8033844553861478E-2</v>
      </c>
      <c r="K13" s="324">
        <v>7.5589949862398895E-3</v>
      </c>
      <c r="L13" s="325">
        <v>387281799.13034666</v>
      </c>
      <c r="M13" s="325">
        <v>-15679269.022821963</v>
      </c>
      <c r="N13" s="324">
        <v>-3.8910133662992355E-2</v>
      </c>
      <c r="O13" s="323">
        <v>91873470.868367478</v>
      </c>
      <c r="P13" s="323">
        <v>-475766.86198462546</v>
      </c>
      <c r="Q13" s="324">
        <v>-5.1518222962901273E-3</v>
      </c>
    </row>
    <row r="14" spans="1:17">
      <c r="A14" s="340"/>
      <c r="B14" s="336"/>
      <c r="C14" s="160" t="s">
        <v>140</v>
      </c>
      <c r="D14" s="323">
        <v>513924408.56699395</v>
      </c>
      <c r="E14" s="323">
        <v>39349424.596275687</v>
      </c>
      <c r="F14" s="327">
        <v>8.291508386523716E-2</v>
      </c>
      <c r="G14" s="334">
        <v>12.791193253347354</v>
      </c>
      <c r="H14" s="334">
        <v>0.10223163324030615</v>
      </c>
      <c r="I14" s="335">
        <v>2.8585176226062088</v>
      </c>
      <c r="J14" s="335">
        <v>5.6595101003728665E-2</v>
      </c>
      <c r="K14" s="327">
        <v>2.0198667367633243E-2</v>
      </c>
      <c r="L14" s="328">
        <v>1469061978.5762255</v>
      </c>
      <c r="M14" s="328">
        <v>139339642.79953408</v>
      </c>
      <c r="N14" s="327">
        <v>0.10478852543162384</v>
      </c>
      <c r="O14" s="323">
        <v>411830493.18534976</v>
      </c>
      <c r="P14" s="323">
        <v>43277048.84966594</v>
      </c>
      <c r="Q14" s="327">
        <v>0.11742407923407867</v>
      </c>
    </row>
    <row r="15" spans="1:17">
      <c r="A15" s="340" t="s">
        <v>300</v>
      </c>
      <c r="B15" s="336" t="s">
        <v>133</v>
      </c>
      <c r="C15" s="160" t="s">
        <v>137</v>
      </c>
      <c r="D15" s="323">
        <v>165829392.15494955</v>
      </c>
      <c r="E15" s="323">
        <v>4318850.5648101568</v>
      </c>
      <c r="F15" s="324">
        <v>2.6740363336592472E-2</v>
      </c>
      <c r="G15" s="332">
        <v>49.184211286806004</v>
      </c>
      <c r="H15" s="332">
        <v>-3.0085636517322172</v>
      </c>
      <c r="I15" s="333">
        <v>3.0024331864749332</v>
      </c>
      <c r="J15" s="333">
        <v>0.15273251506124286</v>
      </c>
      <c r="K15" s="324">
        <v>5.3595985218150906E-2</v>
      </c>
      <c r="L15" s="325">
        <v>497891670.29898643</v>
      </c>
      <c r="M15" s="325">
        <v>37634971.489177465</v>
      </c>
      <c r="N15" s="324">
        <v>8.1769524672859348E-2</v>
      </c>
      <c r="O15" s="323">
        <v>242893795.77949965</v>
      </c>
      <c r="P15" s="323">
        <v>11013017.000020951</v>
      </c>
      <c r="Q15" s="324">
        <v>4.7494307453980297E-2</v>
      </c>
    </row>
    <row r="16" spans="1:17">
      <c r="A16" s="340"/>
      <c r="B16" s="336"/>
      <c r="C16" s="160" t="s">
        <v>138</v>
      </c>
      <c r="D16" s="323">
        <v>108514993.79209995</v>
      </c>
      <c r="E16" s="323">
        <v>17954363.992171332</v>
      </c>
      <c r="F16" s="327">
        <v>0.19825794091579391</v>
      </c>
      <c r="G16" s="334">
        <v>32.185032539165491</v>
      </c>
      <c r="H16" s="334">
        <v>2.9200042450090962</v>
      </c>
      <c r="I16" s="335">
        <v>2.4251095788983807</v>
      </c>
      <c r="J16" s="335">
        <v>6.0495243042405722E-2</v>
      </c>
      <c r="K16" s="327">
        <v>2.5583555899616431E-2</v>
      </c>
      <c r="L16" s="328">
        <v>263160750.89931992</v>
      </c>
      <c r="M16" s="328">
        <v>49019787.410262883</v>
      </c>
      <c r="N16" s="327">
        <v>0.22891363992937239</v>
      </c>
      <c r="O16" s="323">
        <v>53393525.478459239</v>
      </c>
      <c r="P16" s="323">
        <v>8343404.3341114819</v>
      </c>
      <c r="Q16" s="327">
        <v>0.18520270583463885</v>
      </c>
    </row>
    <row r="17" spans="1:17">
      <c r="A17" s="340"/>
      <c r="B17" s="336"/>
      <c r="C17" s="160" t="s">
        <v>139</v>
      </c>
      <c r="D17" s="323">
        <v>13143151.910879707</v>
      </c>
      <c r="E17" s="323">
        <v>-173706.31120852754</v>
      </c>
      <c r="F17" s="324">
        <v>-1.3044091054480598E-2</v>
      </c>
      <c r="G17" s="332">
        <v>3.8981965269176877</v>
      </c>
      <c r="H17" s="332">
        <v>-0.4051992590841067</v>
      </c>
      <c r="I17" s="333">
        <v>2.3374021959577997</v>
      </c>
      <c r="J17" s="333">
        <v>5.7832990855657407E-3</v>
      </c>
      <c r="K17" s="324">
        <v>2.4803792306383288E-3</v>
      </c>
      <c r="L17" s="325">
        <v>30720832.138297178</v>
      </c>
      <c r="M17" s="325">
        <v>-329006.13929213211</v>
      </c>
      <c r="N17" s="324">
        <v>-1.0596066116376434E-2</v>
      </c>
      <c r="O17" s="323">
        <v>7566359.5805023909</v>
      </c>
      <c r="P17" s="323">
        <v>141010.41816131677</v>
      </c>
      <c r="Q17" s="324">
        <v>1.899040908089214E-2</v>
      </c>
    </row>
    <row r="18" spans="1:17">
      <c r="A18" s="340"/>
      <c r="B18" s="336"/>
      <c r="C18" s="160" t="s">
        <v>140</v>
      </c>
      <c r="D18" s="323">
        <v>43569231.201175779</v>
      </c>
      <c r="E18" s="323">
        <v>5522484.1870665103</v>
      </c>
      <c r="F18" s="327">
        <v>0.14514996998346666</v>
      </c>
      <c r="G18" s="334">
        <v>12.922427352323679</v>
      </c>
      <c r="H18" s="334">
        <v>0.62746948455722062</v>
      </c>
      <c r="I18" s="335">
        <v>2.9290784848715052</v>
      </c>
      <c r="J18" s="335">
        <v>0.14168710977618071</v>
      </c>
      <c r="K18" s="327">
        <v>5.0831437250657072E-2</v>
      </c>
      <c r="L18" s="328">
        <v>127617697.71375626</v>
      </c>
      <c r="M18" s="328">
        <v>21566523.236194298</v>
      </c>
      <c r="N18" s="327">
        <v>0.20335958882527311</v>
      </c>
      <c r="O18" s="323">
        <v>35091654.576979578</v>
      </c>
      <c r="P18" s="323">
        <v>5374956.3523326255</v>
      </c>
      <c r="Q18" s="327">
        <v>0.18087326901865061</v>
      </c>
    </row>
    <row r="19" spans="1:17">
      <c r="A19" s="340"/>
      <c r="B19" s="336" t="s">
        <v>134</v>
      </c>
      <c r="C19" s="160" t="s">
        <v>137</v>
      </c>
      <c r="D19" s="323">
        <v>2034118342.2519102</v>
      </c>
      <c r="E19" s="323">
        <v>77482554.678715467</v>
      </c>
      <c r="F19" s="324">
        <v>3.9599886279713142E-2</v>
      </c>
      <c r="G19" s="332">
        <v>50.41074692667609</v>
      </c>
      <c r="H19" s="332">
        <v>-1.9263585129658409</v>
      </c>
      <c r="I19" s="333">
        <v>2.9891557617117481</v>
      </c>
      <c r="J19" s="333">
        <v>6.5671347471546682E-2</v>
      </c>
      <c r="K19" s="324">
        <v>2.2463382103788069E-2</v>
      </c>
      <c r="L19" s="325">
        <v>6080296562.7458467</v>
      </c>
      <c r="M19" s="325">
        <v>360102333.43101025</v>
      </c>
      <c r="N19" s="324">
        <v>6.2952815760268899E-2</v>
      </c>
      <c r="O19" s="323">
        <v>3029271144.3715868</v>
      </c>
      <c r="P19" s="323">
        <v>114760285.22333527</v>
      </c>
      <c r="Q19" s="324">
        <v>3.9375487266797585E-2</v>
      </c>
    </row>
    <row r="20" spans="1:17">
      <c r="A20" s="340"/>
      <c r="B20" s="336"/>
      <c r="C20" s="160" t="s">
        <v>138</v>
      </c>
      <c r="D20" s="323">
        <v>1247165495.5947096</v>
      </c>
      <c r="E20" s="323">
        <v>175754163.26079214</v>
      </c>
      <c r="F20" s="327">
        <v>0.16403985841547583</v>
      </c>
      <c r="G20" s="334">
        <v>30.908007104692551</v>
      </c>
      <c r="H20" s="334">
        <v>2.249342970200523</v>
      </c>
      <c r="I20" s="335">
        <v>2.4051741757911063</v>
      </c>
      <c r="J20" s="335">
        <v>3.2093470330676332E-2</v>
      </c>
      <c r="K20" s="327">
        <v>1.3523969183529935E-2</v>
      </c>
      <c r="L20" s="328">
        <v>2999650242.9421124</v>
      </c>
      <c r="M20" s="328">
        <v>457104682.5688405</v>
      </c>
      <c r="N20" s="327">
        <v>0.17978229758908737</v>
      </c>
      <c r="O20" s="323">
        <v>615788946.79715705</v>
      </c>
      <c r="P20" s="323">
        <v>80969611.668438733</v>
      </c>
      <c r="Q20" s="327">
        <v>0.15139619372390728</v>
      </c>
    </row>
    <row r="21" spans="1:17">
      <c r="A21" s="340"/>
      <c r="B21" s="336"/>
      <c r="C21" s="160" t="s">
        <v>139</v>
      </c>
      <c r="D21" s="323">
        <v>160933455.28060007</v>
      </c>
      <c r="E21" s="323">
        <v>-6177830.7644644082</v>
      </c>
      <c r="F21" s="324">
        <v>-3.6968363482035846E-2</v>
      </c>
      <c r="G21" s="332">
        <v>3.988349899644712</v>
      </c>
      <c r="H21" s="332">
        <v>-0.48162916004655099</v>
      </c>
      <c r="I21" s="333">
        <v>2.4041314021540034</v>
      </c>
      <c r="J21" s="333">
        <v>1.5126702700327233E-2</v>
      </c>
      <c r="K21" s="324">
        <v>6.3318011487321253E-3</v>
      </c>
      <c r="L21" s="325">
        <v>386905173.49723768</v>
      </c>
      <c r="M21" s="325">
        <v>-12324474.1961689</v>
      </c>
      <c r="N21" s="324">
        <v>-3.0870638659665963E-2</v>
      </c>
      <c r="O21" s="323">
        <v>91967003.348108828</v>
      </c>
      <c r="P21" s="323">
        <v>213904.04555462301</v>
      </c>
      <c r="Q21" s="324">
        <v>2.3313004920877739E-3</v>
      </c>
    </row>
    <row r="22" spans="1:17">
      <c r="A22" s="340"/>
      <c r="B22" s="336"/>
      <c r="C22" s="160" t="s">
        <v>140</v>
      </c>
      <c r="D22" s="323">
        <v>514807624.51508301</v>
      </c>
      <c r="E22" s="323">
        <v>44193852.498812854</v>
      </c>
      <c r="F22" s="327">
        <v>9.3906840655069004E-2</v>
      </c>
      <c r="G22" s="334">
        <v>12.758272877389551</v>
      </c>
      <c r="H22" s="334">
        <v>0.1700524411721922</v>
      </c>
      <c r="I22" s="335">
        <v>2.8370644546537513</v>
      </c>
      <c r="J22" s="335">
        <v>6.309951785018475E-2</v>
      </c>
      <c r="K22" s="327">
        <v>2.2747049543781969E-2</v>
      </c>
      <c r="L22" s="328">
        <v>1460542412.4964771</v>
      </c>
      <c r="M22" s="328">
        <v>155076310.14647627</v>
      </c>
      <c r="N22" s="327">
        <v>0.1187899937557319</v>
      </c>
      <c r="O22" s="323">
        <v>408246997.43336326</v>
      </c>
      <c r="P22" s="323">
        <v>46782157.704760909</v>
      </c>
      <c r="Q22" s="327">
        <v>0.12942381267258588</v>
      </c>
    </row>
    <row r="23" spans="1:17">
      <c r="A23" s="340"/>
      <c r="B23" s="336" t="s">
        <v>135</v>
      </c>
      <c r="C23" s="160" t="s">
        <v>137</v>
      </c>
      <c r="D23" s="323">
        <v>2029799491.6870887</v>
      </c>
      <c r="E23" s="323">
        <v>74050491.111173153</v>
      </c>
      <c r="F23" s="324">
        <v>3.7862982974485621E-2</v>
      </c>
      <c r="G23" s="332">
        <v>50.651549485722313</v>
      </c>
      <c r="H23" s="332">
        <v>-1.7888986126059407</v>
      </c>
      <c r="I23" s="333">
        <v>2.9769746302548641</v>
      </c>
      <c r="J23" s="333">
        <v>5.2652381433484052E-2</v>
      </c>
      <c r="K23" s="324">
        <v>1.8004986097105095E-2</v>
      </c>
      <c r="L23" s="325">
        <v>6042661591.2566824</v>
      </c>
      <c r="M23" s="325">
        <v>323421275.76235485</v>
      </c>
      <c r="N23" s="324">
        <v>5.6549691553641382E-2</v>
      </c>
      <c r="O23" s="323">
        <v>3018258127.3715649</v>
      </c>
      <c r="P23" s="323">
        <v>101260460.78038454</v>
      </c>
      <c r="Q23" s="324">
        <v>3.4713932733006977E-2</v>
      </c>
    </row>
    <row r="24" spans="1:17">
      <c r="A24" s="340"/>
      <c r="B24" s="336"/>
      <c r="C24" s="160" t="s">
        <v>138</v>
      </c>
      <c r="D24" s="323">
        <v>1229211131.6025386</v>
      </c>
      <c r="E24" s="323">
        <v>166949299.06794035</v>
      </c>
      <c r="F24" s="327">
        <v>0.15716398156713662</v>
      </c>
      <c r="G24" s="334">
        <v>30.673693985910628</v>
      </c>
      <c r="H24" s="334">
        <v>2.1907513999950048</v>
      </c>
      <c r="I24" s="335">
        <v>2.4004260778903577</v>
      </c>
      <c r="J24" s="335">
        <v>2.9113164569215755E-2</v>
      </c>
      <c r="K24" s="327">
        <v>1.227723444074756E-2</v>
      </c>
      <c r="L24" s="328">
        <v>2950630455.5318499</v>
      </c>
      <c r="M24" s="328">
        <v>431675254.71437693</v>
      </c>
      <c r="N24" s="327">
        <v>0.17137075505522525</v>
      </c>
      <c r="O24" s="323">
        <v>607445542.46304595</v>
      </c>
      <c r="P24" s="323">
        <v>76741812.855301917</v>
      </c>
      <c r="Q24" s="327">
        <v>0.14460386949235055</v>
      </c>
    </row>
    <row r="25" spans="1:17">
      <c r="A25" s="340"/>
      <c r="B25" s="336"/>
      <c r="C25" s="160" t="s">
        <v>139</v>
      </c>
      <c r="D25" s="323">
        <v>161107161.59180862</v>
      </c>
      <c r="E25" s="323">
        <v>-7790509.3367975056</v>
      </c>
      <c r="F25" s="324">
        <v>-4.6125617327728533E-2</v>
      </c>
      <c r="G25" s="332">
        <v>4.0202627901385553</v>
      </c>
      <c r="H25" s="332">
        <v>-0.50847251467403876</v>
      </c>
      <c r="I25" s="333">
        <v>2.4035814163100402</v>
      </c>
      <c r="J25" s="333">
        <v>1.8006226824931471E-2</v>
      </c>
      <c r="K25" s="324">
        <v>7.5479603008521603E-3</v>
      </c>
      <c r="L25" s="325">
        <v>387234179.63652986</v>
      </c>
      <c r="M25" s="325">
        <v>-15683913.692573249</v>
      </c>
      <c r="N25" s="324">
        <v>-3.8925811355318418E-2</v>
      </c>
      <c r="O25" s="323">
        <v>91825992.92994754</v>
      </c>
      <c r="P25" s="323">
        <v>-481412.99848379195</v>
      </c>
      <c r="Q25" s="324">
        <v>-5.2153236638135588E-3</v>
      </c>
    </row>
    <row r="26" spans="1:17">
      <c r="A26" s="340"/>
      <c r="B26" s="336"/>
      <c r="C26" s="160" t="s">
        <v>140</v>
      </c>
      <c r="D26" s="323">
        <v>509285140.32801664</v>
      </c>
      <c r="E26" s="323">
        <v>38906084.107323527</v>
      </c>
      <c r="F26" s="327">
        <v>8.2712194756114979E-2</v>
      </c>
      <c r="G26" s="334">
        <v>12.708684573680177</v>
      </c>
      <c r="H26" s="334">
        <v>9.6182418742017717E-2</v>
      </c>
      <c r="I26" s="335">
        <v>2.8254817887156061</v>
      </c>
      <c r="J26" s="335">
        <v>5.4709495817741871E-2</v>
      </c>
      <c r="K26" s="327">
        <v>1.9745215425307619E-2</v>
      </c>
      <c r="L26" s="328">
        <v>1438975889.260283</v>
      </c>
      <c r="M26" s="328">
        <v>135662633.12453985</v>
      </c>
      <c r="N26" s="327">
        <v>0.10409058028518224</v>
      </c>
      <c r="O26" s="323">
        <v>402872041.08103061</v>
      </c>
      <c r="P26" s="323">
        <v>42710610.71427834</v>
      </c>
      <c r="Q26" s="327">
        <v>0.11858740862614339</v>
      </c>
    </row>
    <row r="27" spans="1:17">
      <c r="A27" s="340" t="s">
        <v>67</v>
      </c>
      <c r="B27" s="336" t="s">
        <v>133</v>
      </c>
      <c r="C27" s="160" t="s">
        <v>137</v>
      </c>
      <c r="D27" s="323">
        <v>93381958.262339577</v>
      </c>
      <c r="E27" s="323">
        <v>2708988.1473788321</v>
      </c>
      <c r="F27" s="324">
        <v>2.9876468631657382E-2</v>
      </c>
      <c r="G27" s="332">
        <v>50.040469373878821</v>
      </c>
      <c r="H27" s="332">
        <v>-2.0042303069369964</v>
      </c>
      <c r="I27" s="333">
        <v>3.3186057847280614</v>
      </c>
      <c r="J27" s="333">
        <v>0.12082352599965063</v>
      </c>
      <c r="K27" s="324">
        <v>3.7783537534446063E-2</v>
      </c>
      <c r="L27" s="325">
        <v>309897906.87863451</v>
      </c>
      <c r="M27" s="325">
        <v>19945491.698801637</v>
      </c>
      <c r="N27" s="324">
        <v>6.8788844840044328E-2</v>
      </c>
      <c r="O27" s="323">
        <v>173494625.16863096</v>
      </c>
      <c r="P27" s="323">
        <v>6378037.9183196723</v>
      </c>
      <c r="Q27" s="324">
        <v>3.8165199656491858E-2</v>
      </c>
    </row>
    <row r="28" spans="1:17">
      <c r="A28" s="340"/>
      <c r="B28" s="336"/>
      <c r="C28" s="160" t="s">
        <v>138</v>
      </c>
      <c r="D28" s="323">
        <v>65220405.833729513</v>
      </c>
      <c r="E28" s="323">
        <v>8493509.4040178061</v>
      </c>
      <c r="F28" s="327">
        <v>0.14972631923450658</v>
      </c>
      <c r="G28" s="334">
        <v>34.949574643808958</v>
      </c>
      <c r="H28" s="334">
        <v>2.3893278054629974</v>
      </c>
      <c r="I28" s="335">
        <v>2.5895808907929054</v>
      </c>
      <c r="J28" s="335">
        <v>6.0957224443946689E-2</v>
      </c>
      <c r="K28" s="327">
        <v>2.4106878874530942E-2</v>
      </c>
      <c r="L28" s="328">
        <v>168893516.63678408</v>
      </c>
      <c r="M28" s="328">
        <v>25452543.806088805</v>
      </c>
      <c r="N28" s="327">
        <v>0.17744263235115312</v>
      </c>
      <c r="O28" s="323">
        <v>34138482.85097003</v>
      </c>
      <c r="P28" s="323">
        <v>4453825.7177683003</v>
      </c>
      <c r="Q28" s="327">
        <v>0.15003797071945224</v>
      </c>
    </row>
    <row r="29" spans="1:17">
      <c r="A29" s="340"/>
      <c r="B29" s="336"/>
      <c r="C29" s="160" t="s">
        <v>139</v>
      </c>
      <c r="D29" s="323">
        <v>5590295.7922940319</v>
      </c>
      <c r="E29" s="323">
        <v>-46062.562313955277</v>
      </c>
      <c r="F29" s="324">
        <v>-8.1723977461967048E-3</v>
      </c>
      <c r="G29" s="332">
        <v>2.9956645865075111</v>
      </c>
      <c r="H29" s="332">
        <v>-0.23950657295833855</v>
      </c>
      <c r="I29" s="333">
        <v>2.7705723584172652</v>
      </c>
      <c r="J29" s="333">
        <v>2.2532913873825056E-2</v>
      </c>
      <c r="K29" s="324">
        <v>8.1996326212008495E-3</v>
      </c>
      <c r="L29" s="325">
        <v>15488318.99750619</v>
      </c>
      <c r="M29" s="325">
        <v>-616.08453852124512</v>
      </c>
      <c r="N29" s="324">
        <v>-3.9775784148997489E-5</v>
      </c>
      <c r="O29" s="323">
        <v>4224657.6516900063</v>
      </c>
      <c r="P29" s="323">
        <v>92755.511114999186</v>
      </c>
      <c r="Q29" s="324">
        <v>2.2448622440533181E-2</v>
      </c>
    </row>
    <row r="30" spans="1:17">
      <c r="A30" s="340"/>
      <c r="B30" s="336"/>
      <c r="C30" s="160" t="s">
        <v>140</v>
      </c>
      <c r="D30" s="323">
        <v>19122845.355315957</v>
      </c>
      <c r="E30" s="323">
        <v>1535023.8191772439</v>
      </c>
      <c r="F30" s="327">
        <v>8.7277654939990248E-2</v>
      </c>
      <c r="G30" s="334">
        <v>10.2473344439386</v>
      </c>
      <c r="H30" s="334">
        <v>0.15223235643023258</v>
      </c>
      <c r="I30" s="335">
        <v>3.2166645561934999</v>
      </c>
      <c r="J30" s="335">
        <v>0.12872549236543085</v>
      </c>
      <c r="K30" s="327">
        <v>4.1686539049074336E-2</v>
      </c>
      <c r="L30" s="328">
        <v>61511778.868014336</v>
      </c>
      <c r="M30" s="328">
        <v>7201657.6989350021</v>
      </c>
      <c r="N30" s="327">
        <v>0.13260249735983207</v>
      </c>
      <c r="O30" s="323">
        <v>19298947.866693735</v>
      </c>
      <c r="P30" s="323">
        <v>1875849.1745407023</v>
      </c>
      <c r="Q30" s="327">
        <v>0.10766449801409562</v>
      </c>
    </row>
    <row r="31" spans="1:17">
      <c r="A31" s="340"/>
      <c r="B31" s="336" t="s">
        <v>134</v>
      </c>
      <c r="C31" s="160" t="s">
        <v>137</v>
      </c>
      <c r="D31" s="323">
        <v>1145712800.6858439</v>
      </c>
      <c r="E31" s="323">
        <v>31558135.270894766</v>
      </c>
      <c r="F31" s="324">
        <v>2.8324734662526805E-2</v>
      </c>
      <c r="G31" s="332">
        <v>51.111811194107005</v>
      </c>
      <c r="H31" s="332">
        <v>-1.5201715378335692</v>
      </c>
      <c r="I31" s="333">
        <v>3.3249158936541106</v>
      </c>
      <c r="J31" s="333">
        <v>6.7285572445125119E-2</v>
      </c>
      <c r="K31" s="324">
        <v>2.0654759997492229E-2</v>
      </c>
      <c r="L31" s="325">
        <v>3809398700.5633268</v>
      </c>
      <c r="M31" s="325">
        <v>179894679.99113607</v>
      </c>
      <c r="N31" s="324">
        <v>4.9564535256466175E-2</v>
      </c>
      <c r="O31" s="323">
        <v>2142686885.9112806</v>
      </c>
      <c r="P31" s="323">
        <v>74619238.411839008</v>
      </c>
      <c r="Q31" s="324">
        <v>3.6081623588117735E-2</v>
      </c>
    </row>
    <row r="32" spans="1:17">
      <c r="A32" s="340"/>
      <c r="B32" s="336"/>
      <c r="C32" s="160" t="s">
        <v>138</v>
      </c>
      <c r="D32" s="323">
        <v>756109368.83085454</v>
      </c>
      <c r="E32" s="323">
        <v>82961816.606280327</v>
      </c>
      <c r="F32" s="327">
        <v>0.1232446234590225</v>
      </c>
      <c r="G32" s="334">
        <v>33.73107054284791</v>
      </c>
      <c r="H32" s="334">
        <v>1.9319932293432771</v>
      </c>
      <c r="I32" s="335">
        <v>2.5888197383910692</v>
      </c>
      <c r="J32" s="335">
        <v>4.6270461201431079E-2</v>
      </c>
      <c r="K32" s="327">
        <v>1.8198452087652483E-2</v>
      </c>
      <c r="L32" s="328">
        <v>1957430858.4117293</v>
      </c>
      <c r="M32" s="328">
        <v>245920036.06116414</v>
      </c>
      <c r="N32" s="327">
        <v>0.14368593692175488</v>
      </c>
      <c r="O32" s="323">
        <v>396067967.71026403</v>
      </c>
      <c r="P32" s="323">
        <v>43177955.411458731</v>
      </c>
      <c r="Q32" s="327">
        <v>0.12235527758404884</v>
      </c>
    </row>
    <row r="33" spans="1:17">
      <c r="A33" s="340"/>
      <c r="B33" s="336"/>
      <c r="C33" s="160" t="s">
        <v>139</v>
      </c>
      <c r="D33" s="323">
        <v>67423304.678908959</v>
      </c>
      <c r="E33" s="323">
        <v>-718750.428223297</v>
      </c>
      <c r="F33" s="324">
        <v>-1.0547824351544503E-2</v>
      </c>
      <c r="G33" s="332">
        <v>3.0078456108443872</v>
      </c>
      <c r="H33" s="332">
        <v>-0.21114325941431344</v>
      </c>
      <c r="I33" s="333">
        <v>2.7867640858769636</v>
      </c>
      <c r="J33" s="333">
        <v>-1.6466223619429066E-2</v>
      </c>
      <c r="K33" s="324">
        <v>-5.8740174018692259E-3</v>
      </c>
      <c r="L33" s="325">
        <v>187892844.03032371</v>
      </c>
      <c r="M33" s="325">
        <v>-3125030.19736287</v>
      </c>
      <c r="N33" s="324">
        <v>-1.6359883649620894E-2</v>
      </c>
      <c r="O33" s="323">
        <v>50146520.376856111</v>
      </c>
      <c r="P33" s="323">
        <v>742094.22894112021</v>
      </c>
      <c r="Q33" s="324">
        <v>1.5020804547335861E-2</v>
      </c>
    </row>
    <row r="34" spans="1:17">
      <c r="A34" s="340"/>
      <c r="B34" s="336"/>
      <c r="C34" s="160" t="s">
        <v>140</v>
      </c>
      <c r="D34" s="323">
        <v>229569042.07694256</v>
      </c>
      <c r="E34" s="323">
        <v>12382090.534867376</v>
      </c>
      <c r="F34" s="327">
        <v>5.7011208302118553E-2</v>
      </c>
      <c r="G34" s="334">
        <v>10.241388180026181</v>
      </c>
      <c r="H34" s="334">
        <v>-1.8390141602107946E-2</v>
      </c>
      <c r="I34" s="335">
        <v>3.1594236836061249</v>
      </c>
      <c r="J34" s="335">
        <v>8.4104075091794073E-2</v>
      </c>
      <c r="K34" s="327">
        <v>2.7348076232123486E-2</v>
      </c>
      <c r="L34" s="328">
        <v>725305868.56066334</v>
      </c>
      <c r="M34" s="328">
        <v>57386577.769867778</v>
      </c>
      <c r="N34" s="327">
        <v>8.5918431404973891E-2</v>
      </c>
      <c r="O34" s="323">
        <v>229769319.91047359</v>
      </c>
      <c r="P34" s="323">
        <v>21512121.991640031</v>
      </c>
      <c r="Q34" s="327">
        <v>0.1032959350582648</v>
      </c>
    </row>
    <row r="35" spans="1:17">
      <c r="A35" s="340"/>
      <c r="B35" s="336" t="s">
        <v>135</v>
      </c>
      <c r="C35" s="160" t="s">
        <v>137</v>
      </c>
      <c r="D35" s="323">
        <v>1143003812.5384631</v>
      </c>
      <c r="E35" s="323">
        <v>27961018.532563686</v>
      </c>
      <c r="F35" s="324">
        <v>2.5076184235145824E-2</v>
      </c>
      <c r="G35" s="332">
        <v>51.274406258994311</v>
      </c>
      <c r="H35" s="332">
        <v>-1.4850450338770997</v>
      </c>
      <c r="I35" s="333">
        <v>3.3153460795976306</v>
      </c>
      <c r="J35" s="333">
        <v>5.7228390692594999E-2</v>
      </c>
      <c r="K35" s="324">
        <v>1.7564862953685353E-2</v>
      </c>
      <c r="L35" s="325">
        <v>3789453208.8645387</v>
      </c>
      <c r="M35" s="325">
        <v>156512557.82782412</v>
      </c>
      <c r="N35" s="324">
        <v>4.3081506928322896E-2</v>
      </c>
      <c r="O35" s="323">
        <v>2136308847.9929607</v>
      </c>
      <c r="P35" s="323">
        <v>66010894.947583914</v>
      </c>
      <c r="Q35" s="324">
        <v>3.1884731784853911E-2</v>
      </c>
    </row>
    <row r="36" spans="1:17">
      <c r="A36" s="340"/>
      <c r="B36" s="336"/>
      <c r="C36" s="160" t="s">
        <v>138</v>
      </c>
      <c r="D36" s="323">
        <v>747615859.42683721</v>
      </c>
      <c r="E36" s="323">
        <v>79294723.413475513</v>
      </c>
      <c r="F36" s="327">
        <v>0.11864763680299074</v>
      </c>
      <c r="G36" s="334">
        <v>33.537560313805926</v>
      </c>
      <c r="H36" s="334">
        <v>1.9152256258092848</v>
      </c>
      <c r="I36" s="335">
        <v>2.5841858358740546</v>
      </c>
      <c r="J36" s="335">
        <v>4.4636469732143969E-2</v>
      </c>
      <c r="K36" s="327">
        <v>1.7576531619054842E-2</v>
      </c>
      <c r="L36" s="328">
        <v>1931978314.6056411</v>
      </c>
      <c r="M36" s="328">
        <v>234743797.26366687</v>
      </c>
      <c r="N36" s="327">
        <v>0.1383095823618396</v>
      </c>
      <c r="O36" s="323">
        <v>391614141.99249566</v>
      </c>
      <c r="P36" s="323">
        <v>41107203.883256972</v>
      </c>
      <c r="Q36" s="327">
        <v>0.11727928726604989</v>
      </c>
    </row>
    <row r="37" spans="1:17">
      <c r="A37" s="340"/>
      <c r="B37" s="336"/>
      <c r="C37" s="160" t="s">
        <v>139</v>
      </c>
      <c r="D37" s="323">
        <v>67469367.241222873</v>
      </c>
      <c r="E37" s="323">
        <v>-945291.85719934106</v>
      </c>
      <c r="F37" s="324">
        <v>-1.3817095190658364E-2</v>
      </c>
      <c r="G37" s="332">
        <v>3.0266318519802229</v>
      </c>
      <c r="H37" s="332">
        <v>-0.21048146225775222</v>
      </c>
      <c r="I37" s="333">
        <v>2.784870642747955</v>
      </c>
      <c r="J37" s="333">
        <v>-1.7825935965685602E-2</v>
      </c>
      <c r="K37" s="324">
        <v>-6.3602803461041109E-3</v>
      </c>
      <c r="L37" s="325">
        <v>187893460.11486217</v>
      </c>
      <c r="M37" s="325">
        <v>-3852070.8741458058</v>
      </c>
      <c r="N37" s="324">
        <v>-2.0089494937781002E-2</v>
      </c>
      <c r="O37" s="323">
        <v>50053764.865741119</v>
      </c>
      <c r="P37" s="323">
        <v>510144.4148074761</v>
      </c>
      <c r="Q37" s="324">
        <v>1.0296873949950956E-2</v>
      </c>
    </row>
    <row r="38" spans="1:17">
      <c r="A38" s="340"/>
      <c r="B38" s="336"/>
      <c r="C38" s="160" t="s">
        <v>140</v>
      </c>
      <c r="D38" s="323">
        <v>228034018.25776523</v>
      </c>
      <c r="E38" s="323">
        <v>10292594.687662959</v>
      </c>
      <c r="F38" s="327">
        <v>4.7269805252968956E-2</v>
      </c>
      <c r="G38" s="334">
        <v>10.229457474032811</v>
      </c>
      <c r="H38" s="334">
        <v>-7.3212605575376344E-2</v>
      </c>
      <c r="I38" s="335">
        <v>3.1491100159012113</v>
      </c>
      <c r="J38" s="335">
        <v>8.1002002953762364E-2</v>
      </c>
      <c r="K38" s="327">
        <v>2.6401287898578877E-2</v>
      </c>
      <c r="L38" s="328">
        <v>718104210.86172819</v>
      </c>
      <c r="M38" s="328">
        <v>50050004.455712914</v>
      </c>
      <c r="N38" s="327">
        <v>7.4919076888941297E-2</v>
      </c>
      <c r="O38" s="323">
        <v>227893470.73593289</v>
      </c>
      <c r="P38" s="323">
        <v>20418227.510931969</v>
      </c>
      <c r="Q38" s="327">
        <v>9.8412838050219761E-2</v>
      </c>
    </row>
    <row r="39" spans="1:17">
      <c r="A39" s="340" t="s">
        <v>68</v>
      </c>
      <c r="B39" s="336" t="s">
        <v>133</v>
      </c>
      <c r="C39" s="160" t="s">
        <v>137</v>
      </c>
      <c r="D39" s="323">
        <v>79503.362860346795</v>
      </c>
      <c r="E39" s="323">
        <v>787.43297025818902</v>
      </c>
      <c r="F39" s="324">
        <v>1.0003476695983711E-2</v>
      </c>
      <c r="G39" s="332">
        <v>46.21498862482391</v>
      </c>
      <c r="H39" s="332">
        <v>-15.831172911363517</v>
      </c>
      <c r="I39" s="333">
        <v>6.2675857843629457</v>
      </c>
      <c r="J39" s="333">
        <v>-0.17968736573118971</v>
      </c>
      <c r="K39" s="324">
        <v>-2.7870288965276137E-2</v>
      </c>
      <c r="L39" s="325">
        <v>498294.14687255857</v>
      </c>
      <c r="M39" s="325">
        <v>-9208.9543925020844</v>
      </c>
      <c r="N39" s="324">
        <v>-1.8145612055466824E-2</v>
      </c>
      <c r="O39" s="323">
        <v>236981.44304013252</v>
      </c>
      <c r="P39" s="323">
        <v>1976.7201751985413</v>
      </c>
      <c r="Q39" s="324">
        <v>8.411406167077912E-3</v>
      </c>
    </row>
    <row r="40" spans="1:17">
      <c r="A40" s="340"/>
      <c r="B40" s="336"/>
      <c r="C40" s="160" t="s">
        <v>138</v>
      </c>
      <c r="D40" s="323">
        <v>3145.7989216209298</v>
      </c>
      <c r="E40" s="323">
        <v>-745.07755451227422</v>
      </c>
      <c r="F40" s="327">
        <v>-0.19149350000767448</v>
      </c>
      <c r="G40" s="334">
        <v>1.8286404014641504</v>
      </c>
      <c r="H40" s="334">
        <v>-1.2382604239799471</v>
      </c>
      <c r="I40" s="335">
        <v>4.595955433743705</v>
      </c>
      <c r="J40" s="335">
        <v>0.11112599809402202</v>
      </c>
      <c r="K40" s="327">
        <v>2.477819941393692E-2</v>
      </c>
      <c r="L40" s="328">
        <v>14457.951647288799</v>
      </c>
      <c r="M40" s="328">
        <v>-2991.9657033503063</v>
      </c>
      <c r="N40" s="327">
        <v>-0.17146016472340056</v>
      </c>
      <c r="O40" s="323">
        <v>3164.7923808097839</v>
      </c>
      <c r="P40" s="323">
        <v>-840.58206462860107</v>
      </c>
      <c r="Q40" s="327">
        <v>-0.20986354111933722</v>
      </c>
    </row>
    <row r="41" spans="1:17">
      <c r="A41" s="340"/>
      <c r="B41" s="336"/>
      <c r="C41" s="160" t="s">
        <v>139</v>
      </c>
      <c r="D41" s="323">
        <v>20.381202936172485</v>
      </c>
      <c r="E41" s="323">
        <v>-3.3792381286621094</v>
      </c>
      <c r="F41" s="324">
        <v>-0.14222118686438759</v>
      </c>
      <c r="G41" s="332">
        <v>1.184751220536397E-2</v>
      </c>
      <c r="H41" s="332">
        <v>-6.8811513134216414E-3</v>
      </c>
      <c r="I41" s="333">
        <v>3.9899999999999998</v>
      </c>
      <c r="J41" s="333">
        <v>-4.4408920985006262E-16</v>
      </c>
      <c r="K41" s="324">
        <v>-1.1130055384713348E-16</v>
      </c>
      <c r="L41" s="325">
        <v>81.320999715328213</v>
      </c>
      <c r="M41" s="325">
        <v>-13.483160133361821</v>
      </c>
      <c r="N41" s="324">
        <v>-0.14222118686438764</v>
      </c>
      <c r="O41" s="323">
        <v>20.381202936172485</v>
      </c>
      <c r="P41" s="323">
        <v>-3.3792381286621094</v>
      </c>
      <c r="Q41" s="324">
        <v>-0.14222118686438759</v>
      </c>
    </row>
    <row r="42" spans="1:17">
      <c r="A42" s="340"/>
      <c r="B42" s="336"/>
      <c r="C42" s="160" t="s">
        <v>140</v>
      </c>
      <c r="D42" s="323">
        <v>89235.652962335473</v>
      </c>
      <c r="E42" s="323">
        <v>45151.772769853866</v>
      </c>
      <c r="F42" s="327">
        <v>1.0242241057889996</v>
      </c>
      <c r="G42" s="334">
        <v>51.872330153218869</v>
      </c>
      <c r="H42" s="334">
        <v>17.124146966107084</v>
      </c>
      <c r="I42" s="335">
        <v>4.8012798475010783</v>
      </c>
      <c r="J42" s="335">
        <v>-0.67562266815042982</v>
      </c>
      <c r="K42" s="327">
        <v>-0.12335853454022282</v>
      </c>
      <c r="L42" s="328">
        <v>428445.3422466612</v>
      </c>
      <c r="M42" s="328">
        <v>187002.227920779</v>
      </c>
      <c r="N42" s="327">
        <v>0.77451878651787565</v>
      </c>
      <c r="O42" s="323">
        <v>152141.29000961781</v>
      </c>
      <c r="P42" s="323">
        <v>58862.362907246963</v>
      </c>
      <c r="Q42" s="327">
        <v>0.63103601998602832</v>
      </c>
    </row>
    <row r="43" spans="1:17">
      <c r="A43" s="340"/>
      <c r="B43" s="336" t="s">
        <v>134</v>
      </c>
      <c r="C43" s="160" t="s">
        <v>137</v>
      </c>
      <c r="D43" s="323">
        <v>1075091.719551143</v>
      </c>
      <c r="E43" s="323">
        <v>-120729.05029256037</v>
      </c>
      <c r="F43" s="324">
        <v>-0.10095915151928657</v>
      </c>
      <c r="G43" s="332">
        <v>53.824080893466238</v>
      </c>
      <c r="H43" s="332">
        <v>-6.5730376436974467</v>
      </c>
      <c r="I43" s="333">
        <v>6.4047770959594166</v>
      </c>
      <c r="J43" s="333">
        <v>-1.7261454186425773E-2</v>
      </c>
      <c r="K43" s="324">
        <v>-2.6878465539628021E-3</v>
      </c>
      <c r="L43" s="325">
        <v>6885722.8214367852</v>
      </c>
      <c r="M43" s="325">
        <v>-793884.26156455651</v>
      </c>
      <c r="N43" s="324">
        <v>-0.10337563536574725</v>
      </c>
      <c r="O43" s="323">
        <v>3215335.3652263363</v>
      </c>
      <c r="P43" s="323">
        <v>-356519.68555486528</v>
      </c>
      <c r="Q43" s="324">
        <v>-9.98135927931596E-2</v>
      </c>
    </row>
    <row r="44" spans="1:17">
      <c r="A44" s="340"/>
      <c r="B44" s="336"/>
      <c r="C44" s="160" t="s">
        <v>138</v>
      </c>
      <c r="D44" s="323">
        <v>45535.936391892654</v>
      </c>
      <c r="E44" s="323">
        <v>-27032.220180515287</v>
      </c>
      <c r="F44" s="327">
        <v>-0.37250801808011685</v>
      </c>
      <c r="G44" s="334">
        <v>2.2797403043344437</v>
      </c>
      <c r="H44" s="334">
        <v>-1.3854473768429227</v>
      </c>
      <c r="I44" s="335">
        <v>4.7697051384186828</v>
      </c>
      <c r="J44" s="335">
        <v>-4.6627312790707975E-3</v>
      </c>
      <c r="K44" s="327">
        <v>-9.7661751384188521E-4</v>
      </c>
      <c r="L44" s="328">
        <v>217192.98979111671</v>
      </c>
      <c r="M44" s="328">
        <v>-129274.08531138362</v>
      </c>
      <c r="N44" s="327">
        <v>-0.37312083773945509</v>
      </c>
      <c r="O44" s="323">
        <v>48368.366321206093</v>
      </c>
      <c r="P44" s="323">
        <v>-21124.762094353733</v>
      </c>
      <c r="Q44" s="327">
        <v>-0.3039834667973273</v>
      </c>
    </row>
    <row r="45" spans="1:17">
      <c r="A45" s="340"/>
      <c r="B45" s="336"/>
      <c r="C45" s="160" t="s">
        <v>139</v>
      </c>
      <c r="D45" s="323">
        <v>294.42845702171326</v>
      </c>
      <c r="E45" s="323">
        <v>140.71466207504272</v>
      </c>
      <c r="F45" s="324">
        <v>0.91543288046373639</v>
      </c>
      <c r="G45" s="332">
        <v>1.4740454976893969E-2</v>
      </c>
      <c r="H45" s="332">
        <v>6.9768581835344106E-3</v>
      </c>
      <c r="I45" s="333">
        <v>3.8650139733267705</v>
      </c>
      <c r="J45" s="333">
        <v>-5.3348532498120438E-2</v>
      </c>
      <c r="K45" s="324">
        <v>-1.3615006885864825E-2</v>
      </c>
      <c r="L45" s="325">
        <v>1137.9701005339623</v>
      </c>
      <c r="M45" s="325">
        <v>535.66372978687286</v>
      </c>
      <c r="N45" s="324">
        <v>0.88935424860681067</v>
      </c>
      <c r="O45" s="323">
        <v>294.42845702171326</v>
      </c>
      <c r="P45" s="323">
        <v>140.71466207504272</v>
      </c>
      <c r="Q45" s="324">
        <v>0.91543288046373639</v>
      </c>
    </row>
    <row r="46" spans="1:17">
      <c r="A46" s="340"/>
      <c r="B46" s="336"/>
      <c r="C46" s="160" t="s">
        <v>140</v>
      </c>
      <c r="D46" s="323">
        <v>874517.1230310722</v>
      </c>
      <c r="E46" s="323">
        <v>167327.42600946233</v>
      </c>
      <c r="F46" s="327">
        <v>0.23660897028643962</v>
      </c>
      <c r="G46" s="334">
        <v>43.782385741374533</v>
      </c>
      <c r="H46" s="334">
        <v>8.064474632623984</v>
      </c>
      <c r="I46" s="335">
        <v>5.6496928888369684</v>
      </c>
      <c r="J46" s="335">
        <v>0.3304371072261576</v>
      </c>
      <c r="K46" s="327">
        <v>6.2120928338981383E-2</v>
      </c>
      <c r="L46" s="328">
        <v>4940753.1711548129</v>
      </c>
      <c r="M46" s="328">
        <v>1179030.286577017</v>
      </c>
      <c r="N46" s="327">
        <v>0.31342826751294511</v>
      </c>
      <c r="O46" s="323">
        <v>1834007.9725268756</v>
      </c>
      <c r="P46" s="323">
        <v>318437.84764537145</v>
      </c>
      <c r="Q46" s="327">
        <v>0.21011092948950069</v>
      </c>
    </row>
    <row r="47" spans="1:17">
      <c r="A47" s="340"/>
      <c r="B47" s="336" t="s">
        <v>135</v>
      </c>
      <c r="C47" s="160" t="s">
        <v>137</v>
      </c>
      <c r="D47" s="323">
        <v>1074304.2865808848</v>
      </c>
      <c r="E47" s="323">
        <v>-137498.2852357009</v>
      </c>
      <c r="F47" s="324">
        <v>-0.11346591304025733</v>
      </c>
      <c r="G47" s="332">
        <v>55.028890644931664</v>
      </c>
      <c r="H47" s="332">
        <v>-5.0484977880308293</v>
      </c>
      <c r="I47" s="333">
        <v>6.418043623165012</v>
      </c>
      <c r="J47" s="333">
        <v>2.745689041953181E-2</v>
      </c>
      <c r="K47" s="324">
        <v>4.2964584580070268E-3</v>
      </c>
      <c r="L47" s="325">
        <v>6894931.7758292854</v>
      </c>
      <c r="M47" s="325">
        <v>-849197.66232863907</v>
      </c>
      <c r="N47" s="324">
        <v>-0.10965695616402758</v>
      </c>
      <c r="O47" s="323">
        <v>3213358.6450511371</v>
      </c>
      <c r="P47" s="323">
        <v>-403912.19570917776</v>
      </c>
      <c r="Q47" s="324">
        <v>-0.11166213797368831</v>
      </c>
    </row>
    <row r="48" spans="1:17">
      <c r="A48" s="340"/>
      <c r="B48" s="336"/>
      <c r="C48" s="160" t="s">
        <v>138</v>
      </c>
      <c r="D48" s="323">
        <v>46281.013946404935</v>
      </c>
      <c r="E48" s="323">
        <v>-29353.193265299466</v>
      </c>
      <c r="F48" s="327">
        <v>-0.38809414876443704</v>
      </c>
      <c r="G48" s="334">
        <v>2.3706438550094395</v>
      </c>
      <c r="H48" s="334">
        <v>-1.3790640191577799</v>
      </c>
      <c r="I48" s="335">
        <v>4.75756550514319</v>
      </c>
      <c r="J48" s="335">
        <v>-1.9511186408035286E-2</v>
      </c>
      <c r="K48" s="327">
        <v>-4.0843360213460508E-3</v>
      </c>
      <c r="L48" s="328">
        <v>220184.95549446702</v>
      </c>
      <c r="M48" s="328">
        <v>-141125.45286052165</v>
      </c>
      <c r="N48" s="327">
        <v>-0.39059337787431087</v>
      </c>
      <c r="O48" s="323">
        <v>49208.948385834694</v>
      </c>
      <c r="P48" s="323">
        <v>-22334.159689759312</v>
      </c>
      <c r="Q48" s="327">
        <v>-0.31217765471078712</v>
      </c>
    </row>
    <row r="49" spans="1:17">
      <c r="A49" s="340"/>
      <c r="B49" s="336"/>
      <c r="C49" s="160" t="s">
        <v>139</v>
      </c>
      <c r="D49" s="323">
        <v>297.80769515037537</v>
      </c>
      <c r="E49" s="323">
        <v>159.90104722976685</v>
      </c>
      <c r="F49" s="324">
        <v>1.1594875928085808</v>
      </c>
      <c r="G49" s="332">
        <v>1.5254548729211731E-2</v>
      </c>
      <c r="H49" s="332">
        <v>8.4175676505247668E-3</v>
      </c>
      <c r="I49" s="333">
        <v>3.8664321957359356</v>
      </c>
      <c r="J49" s="333">
        <v>-2.6417597919619507E-2</v>
      </c>
      <c r="K49" s="324">
        <v>-6.7861847540776126E-3</v>
      </c>
      <c r="L49" s="325">
        <v>1151.453260667324</v>
      </c>
      <c r="M49" s="325">
        <v>614.60339476585386</v>
      </c>
      <c r="N49" s="324">
        <v>1.1448329110296436</v>
      </c>
      <c r="O49" s="323">
        <v>297.80769515037537</v>
      </c>
      <c r="P49" s="323">
        <v>159.90104722976685</v>
      </c>
      <c r="Q49" s="324">
        <v>1.1594875928085808</v>
      </c>
    </row>
    <row r="50" spans="1:17">
      <c r="A50" s="340"/>
      <c r="B50" s="336"/>
      <c r="C50" s="160" t="s">
        <v>140</v>
      </c>
      <c r="D50" s="323">
        <v>829365.35026121861</v>
      </c>
      <c r="E50" s="323">
        <v>104495.30692531704</v>
      </c>
      <c r="F50" s="327">
        <v>0.14415729810604738</v>
      </c>
      <c r="G50" s="334">
        <v>42.482428613844931</v>
      </c>
      <c r="H50" s="334">
        <v>6.5456348078811075</v>
      </c>
      <c r="I50" s="335">
        <v>5.731793523489717</v>
      </c>
      <c r="J50" s="335">
        <v>0.47723063551298939</v>
      </c>
      <c r="K50" s="327">
        <v>9.0822137956511798E-2</v>
      </c>
      <c r="L50" s="328">
        <v>4753750.9432340339</v>
      </c>
      <c r="M50" s="328">
        <v>944875.7149151233</v>
      </c>
      <c r="N50" s="327">
        <v>0.24807211007858473</v>
      </c>
      <c r="O50" s="323">
        <v>1775145.6096196286</v>
      </c>
      <c r="P50" s="323">
        <v>219077.81615137518</v>
      </c>
      <c r="Q50" s="327">
        <v>0.14078937760358237</v>
      </c>
    </row>
    <row r="51" spans="1:17">
      <c r="A51" s="340" t="s">
        <v>69</v>
      </c>
      <c r="B51" s="336" t="s">
        <v>133</v>
      </c>
      <c r="C51" s="160" t="s">
        <v>137</v>
      </c>
      <c r="D51" s="323">
        <v>345352.67121595982</v>
      </c>
      <c r="E51" s="323">
        <v>-30400.528455528896</v>
      </c>
      <c r="F51" s="324">
        <v>-8.0905574409232683E-2</v>
      </c>
      <c r="G51" s="332">
        <v>50.277958215261158</v>
      </c>
      <c r="H51" s="332">
        <v>-3.9316745473079564</v>
      </c>
      <c r="I51" s="333">
        <v>5.832366558863467</v>
      </c>
      <c r="J51" s="333">
        <v>8.7469441881078858E-2</v>
      </c>
      <c r="K51" s="324">
        <v>1.5225588918296203E-2</v>
      </c>
      <c r="L51" s="325">
        <v>2014223.370614134</v>
      </c>
      <c r="M51" s="325">
        <v>-144440.10287550907</v>
      </c>
      <c r="N51" s="324">
        <v>-6.6911820508089984E-2</v>
      </c>
      <c r="O51" s="323">
        <v>971200.65288591385</v>
      </c>
      <c r="P51" s="323">
        <v>-86617.186068614712</v>
      </c>
      <c r="Q51" s="324">
        <v>-8.1882894085262295E-2</v>
      </c>
    </row>
    <row r="52" spans="1:17">
      <c r="A52" s="340"/>
      <c r="B52" s="336"/>
      <c r="C52" s="160" t="s">
        <v>138</v>
      </c>
      <c r="D52" s="323">
        <v>21151.319101949906</v>
      </c>
      <c r="E52" s="323">
        <v>-1372.5603112365097</v>
      </c>
      <c r="F52" s="327">
        <v>-6.0938006551080885E-2</v>
      </c>
      <c r="G52" s="334">
        <v>3.0793019039383287</v>
      </c>
      <c r="H52" s="334">
        <v>-0.1702013137181666</v>
      </c>
      <c r="I52" s="335">
        <v>4.7499552976597235</v>
      </c>
      <c r="J52" s="335">
        <v>0.18378176745112196</v>
      </c>
      <c r="K52" s="327">
        <v>4.0248528934625501E-2</v>
      </c>
      <c r="L52" s="328">
        <v>100467.82022079825</v>
      </c>
      <c r="M52" s="328">
        <v>-2380.1217533040035</v>
      </c>
      <c r="N52" s="327">
        <v>-2.314214273634501E-2</v>
      </c>
      <c r="O52" s="323">
        <v>17307.563901543617</v>
      </c>
      <c r="P52" s="323">
        <v>-1241.9504779577255</v>
      </c>
      <c r="Q52" s="327">
        <v>-6.6953261015295223E-2</v>
      </c>
    </row>
    <row r="53" spans="1:17">
      <c r="A53" s="340"/>
      <c r="B53" s="336"/>
      <c r="C53" s="160" t="s">
        <v>139</v>
      </c>
      <c r="D53" s="323">
        <v>326.15334814786911</v>
      </c>
      <c r="E53" s="323">
        <v>-90.190301209688187</v>
      </c>
      <c r="F53" s="324">
        <v>-0.21662465933816241</v>
      </c>
      <c r="G53" s="332">
        <v>4.7482836464559169E-2</v>
      </c>
      <c r="H53" s="332">
        <v>-1.2582750081166182E-2</v>
      </c>
      <c r="I53" s="333">
        <v>7.2325869585764533</v>
      </c>
      <c r="J53" s="333">
        <v>-0.50612731754943585</v>
      </c>
      <c r="K53" s="324">
        <v>-6.5401990497420251E-2</v>
      </c>
      <c r="L53" s="325">
        <v>2358.9324523103237</v>
      </c>
      <c r="M53" s="325">
        <v>-863.03209074735651</v>
      </c>
      <c r="N53" s="324">
        <v>-0.26785896592404129</v>
      </c>
      <c r="O53" s="323">
        <v>2463.6700720787048</v>
      </c>
      <c r="P53" s="323">
        <v>-728.98354685306549</v>
      </c>
      <c r="Q53" s="324">
        <v>-0.22833154919479678</v>
      </c>
    </row>
    <row r="54" spans="1:17">
      <c r="A54" s="340"/>
      <c r="B54" s="336"/>
      <c r="C54" s="160" t="s">
        <v>140</v>
      </c>
      <c r="D54" s="323">
        <v>319949.74204792682</v>
      </c>
      <c r="E54" s="323">
        <v>25527.799755782296</v>
      </c>
      <c r="F54" s="327">
        <v>8.6704814040157244E-2</v>
      </c>
      <c r="G54" s="334">
        <v>46.579688250362224</v>
      </c>
      <c r="H54" s="334">
        <v>4.1036550912212562</v>
      </c>
      <c r="I54" s="335">
        <v>6.6729848790717945</v>
      </c>
      <c r="J54" s="335">
        <v>0.4027386368874577</v>
      </c>
      <c r="K54" s="327">
        <v>6.4230114947950986E-2</v>
      </c>
      <c r="L54" s="328">
        <v>2135019.7907487368</v>
      </c>
      <c r="M54" s="328">
        <v>288921.71347480407</v>
      </c>
      <c r="N54" s="327">
        <v>0.15650398916044833</v>
      </c>
      <c r="O54" s="323">
        <v>628037.93975162506</v>
      </c>
      <c r="P54" s="323">
        <v>48963.0063780403</v>
      </c>
      <c r="Q54" s="327">
        <v>8.455383501542843E-2</v>
      </c>
    </row>
    <row r="55" spans="1:17">
      <c r="A55" s="340"/>
      <c r="B55" s="336" t="s">
        <v>134</v>
      </c>
      <c r="C55" s="160" t="s">
        <v>137</v>
      </c>
      <c r="D55" s="323">
        <v>5441853.9175290912</v>
      </c>
      <c r="E55" s="323">
        <v>-582453.02379545383</v>
      </c>
      <c r="F55" s="324">
        <v>-9.668382263195105E-2</v>
      </c>
      <c r="G55" s="332">
        <v>52.257851465927629</v>
      </c>
      <c r="H55" s="332">
        <v>-4.7399387595432572</v>
      </c>
      <c r="I55" s="333">
        <v>5.7644947211127118</v>
      </c>
      <c r="J55" s="333">
        <v>7.2864096469051454E-2</v>
      </c>
      <c r="K55" s="324">
        <v>1.2801972101556276E-2</v>
      </c>
      <c r="L55" s="325">
        <v>31369538.180662975</v>
      </c>
      <c r="M55" s="325">
        <v>-2918591.6988331825</v>
      </c>
      <c r="N55" s="324">
        <v>-8.5119594130400836E-2</v>
      </c>
      <c r="O55" s="323">
        <v>15270447.303452767</v>
      </c>
      <c r="P55" s="323">
        <v>-1765429.2309231423</v>
      </c>
      <c r="Q55" s="324">
        <v>-0.10363007899011031</v>
      </c>
    </row>
    <row r="56" spans="1:17">
      <c r="A56" s="340"/>
      <c r="B56" s="336"/>
      <c r="C56" s="160" t="s">
        <v>138</v>
      </c>
      <c r="D56" s="323">
        <v>298615.4894588287</v>
      </c>
      <c r="E56" s="323">
        <v>-3789.1474868317018</v>
      </c>
      <c r="F56" s="327">
        <v>-1.2530057492182502E-2</v>
      </c>
      <c r="G56" s="334">
        <v>2.8675896358221795</v>
      </c>
      <c r="H56" s="334">
        <v>6.4478932587230808E-3</v>
      </c>
      <c r="I56" s="335">
        <v>4.748493799775825</v>
      </c>
      <c r="J56" s="335">
        <v>0.12528995222705674</v>
      </c>
      <c r="K56" s="327">
        <v>2.7100243977666208E-2</v>
      </c>
      <c r="L56" s="328">
        <v>1417973.8002122713</v>
      </c>
      <c r="M56" s="328">
        <v>19895.519168505678</v>
      </c>
      <c r="N56" s="327">
        <v>1.4230618870391325E-2</v>
      </c>
      <c r="O56" s="323">
        <v>251270.27111446857</v>
      </c>
      <c r="P56" s="323">
        <v>-3499.2449177503586</v>
      </c>
      <c r="Q56" s="327">
        <v>-1.3734943537388647E-2</v>
      </c>
    </row>
    <row r="57" spans="1:17">
      <c r="A57" s="340"/>
      <c r="B57" s="336"/>
      <c r="C57" s="160" t="s">
        <v>139</v>
      </c>
      <c r="D57" s="323">
        <v>6398.7429700367929</v>
      </c>
      <c r="E57" s="323">
        <v>114.81691030409365</v>
      </c>
      <c r="F57" s="324">
        <v>1.8271524714435872E-2</v>
      </c>
      <c r="G57" s="332">
        <v>6.1446809261035948E-2</v>
      </c>
      <c r="H57" s="332">
        <v>1.9926840257994266E-3</v>
      </c>
      <c r="I57" s="333">
        <v>7.3071323454158188</v>
      </c>
      <c r="J57" s="333">
        <v>-2.4790688604972466E-2</v>
      </c>
      <c r="K57" s="324">
        <v>-3.3811986964322198E-3</v>
      </c>
      <c r="L57" s="325">
        <v>46756.461726357935</v>
      </c>
      <c r="M57" s="325">
        <v>683.19950492024509</v>
      </c>
      <c r="N57" s="324">
        <v>1.4828546362457385E-2</v>
      </c>
      <c r="O57" s="323">
        <v>46748.954873085022</v>
      </c>
      <c r="P57" s="323">
        <v>1786.1180377006531</v>
      </c>
      <c r="Q57" s="324">
        <v>3.9724318201716159E-2</v>
      </c>
    </row>
    <row r="58" spans="1:17">
      <c r="A58" s="340"/>
      <c r="B58" s="336"/>
      <c r="C58" s="160" t="s">
        <v>140</v>
      </c>
      <c r="D58" s="323">
        <v>4664700.4294647034</v>
      </c>
      <c r="E58" s="323">
        <v>428772.14482742548</v>
      </c>
      <c r="F58" s="327">
        <v>0.10122271106016641</v>
      </c>
      <c r="G58" s="334">
        <v>44.794885322224772</v>
      </c>
      <c r="H58" s="334">
        <v>4.7174865227522531</v>
      </c>
      <c r="I58" s="335">
        <v>6.5115231240000204</v>
      </c>
      <c r="J58" s="335">
        <v>0.22507659346440434</v>
      </c>
      <c r="K58" s="327">
        <v>3.580346899812531E-2</v>
      </c>
      <c r="L58" s="328">
        <v>30374304.712992243</v>
      </c>
      <c r="M58" s="328">
        <v>3745368.0444365442</v>
      </c>
      <c r="N58" s="327">
        <v>0.14065030425564062</v>
      </c>
      <c r="O58" s="323">
        <v>9007197.6662630942</v>
      </c>
      <c r="P58" s="323">
        <v>563400.590097351</v>
      </c>
      <c r="Q58" s="327">
        <v>6.6723606099874017E-2</v>
      </c>
    </row>
    <row r="59" spans="1:17">
      <c r="A59" s="340"/>
      <c r="B59" s="336" t="s">
        <v>135</v>
      </c>
      <c r="C59" s="160" t="s">
        <v>137</v>
      </c>
      <c r="D59" s="323">
        <v>5472254.4459846243</v>
      </c>
      <c r="E59" s="323">
        <v>-616983.31933821645</v>
      </c>
      <c r="F59" s="324">
        <v>-0.10132357170413514</v>
      </c>
      <c r="G59" s="332">
        <v>52.518207265563042</v>
      </c>
      <c r="H59" s="332">
        <v>-4.9544544052205097</v>
      </c>
      <c r="I59" s="333">
        <v>5.7588656731162224</v>
      </c>
      <c r="J59" s="333">
        <v>7.904907393427596E-2</v>
      </c>
      <c r="K59" s="324">
        <v>1.3917539863111294E-2</v>
      </c>
      <c r="L59" s="325">
        <v>31513978.283538483</v>
      </c>
      <c r="M59" s="325">
        <v>-3071775.4523077682</v>
      </c>
      <c r="N59" s="324">
        <v>-8.8816206689288954E-2</v>
      </c>
      <c r="O59" s="323">
        <v>15357064.489521386</v>
      </c>
      <c r="P59" s="323">
        <v>-1868704.7173763867</v>
      </c>
      <c r="Q59" s="324">
        <v>-0.10848309268117298</v>
      </c>
    </row>
    <row r="60" spans="1:17">
      <c r="A60" s="340"/>
      <c r="B60" s="336"/>
      <c r="C60" s="160" t="s">
        <v>138</v>
      </c>
      <c r="D60" s="323">
        <v>299988.04977006541</v>
      </c>
      <c r="E60" s="323">
        <v>-3534.0541792263975</v>
      </c>
      <c r="F60" s="327">
        <v>-1.1643482083324046E-2</v>
      </c>
      <c r="G60" s="334">
        <v>2.879039110942065</v>
      </c>
      <c r="H60" s="334">
        <v>1.4276087690798356E-2</v>
      </c>
      <c r="I60" s="335">
        <v>4.7347016757975764</v>
      </c>
      <c r="J60" s="335">
        <v>0.12342500891402075</v>
      </c>
      <c r="K60" s="327">
        <v>2.6765908408925551E-2</v>
      </c>
      <c r="L60" s="328">
        <v>1420353.9219655753</v>
      </c>
      <c r="M60" s="328">
        <v>20729.52614080091</v>
      </c>
      <c r="N60" s="327">
        <v>1.481077795059821E-2</v>
      </c>
      <c r="O60" s="323">
        <v>252512.2215924263</v>
      </c>
      <c r="P60" s="323">
        <v>-2637.4389106035233</v>
      </c>
      <c r="Q60" s="327">
        <v>-1.0336830961890324E-2</v>
      </c>
    </row>
    <row r="61" spans="1:17">
      <c r="A61" s="340"/>
      <c r="B61" s="336"/>
      <c r="C61" s="160" t="s">
        <v>139</v>
      </c>
      <c r="D61" s="323">
        <v>6488.9332712464811</v>
      </c>
      <c r="E61" s="323">
        <v>591.64478001740008</v>
      </c>
      <c r="F61" s="324">
        <v>0.1003248833590796</v>
      </c>
      <c r="G61" s="332">
        <v>6.2275456274112045E-2</v>
      </c>
      <c r="H61" s="332">
        <v>6.6144886302504716E-3</v>
      </c>
      <c r="I61" s="333">
        <v>7.3385704285348439</v>
      </c>
      <c r="J61" s="333">
        <v>5.1352899747666214E-2</v>
      </c>
      <c r="K61" s="324">
        <v>7.0469832339714652E-3</v>
      </c>
      <c r="L61" s="325">
        <v>47619.493817105293</v>
      </c>
      <c r="M61" s="325">
        <v>4644.6697515058477</v>
      </c>
      <c r="N61" s="324">
        <v>0.10807885436403264</v>
      </c>
      <c r="O61" s="323">
        <v>47477.938419938087</v>
      </c>
      <c r="P61" s="323">
        <v>5646.1364991664886</v>
      </c>
      <c r="Q61" s="324">
        <v>0.13497234735094921</v>
      </c>
    </row>
    <row r="62" spans="1:17">
      <c r="A62" s="340"/>
      <c r="B62" s="336"/>
      <c r="C62" s="160" t="s">
        <v>140</v>
      </c>
      <c r="D62" s="323">
        <v>4639172.6297089206</v>
      </c>
      <c r="E62" s="323">
        <v>443244.87968401331</v>
      </c>
      <c r="F62" s="327">
        <v>0.10563691895824044</v>
      </c>
      <c r="G62" s="334">
        <v>44.522971676976148</v>
      </c>
      <c r="H62" s="334">
        <v>4.9201272379647918</v>
      </c>
      <c r="I62" s="335">
        <v>6.4850751202602099</v>
      </c>
      <c r="J62" s="335">
        <v>0.19109647851846834</v>
      </c>
      <c r="K62" s="327">
        <v>3.0361793294167574E-2</v>
      </c>
      <c r="L62" s="328">
        <v>30085382.999517452</v>
      </c>
      <c r="M62" s="328">
        <v>3676303.3585692048</v>
      </c>
      <c r="N62" s="327">
        <v>0.13920603855005084</v>
      </c>
      <c r="O62" s="323">
        <v>8958234.6598850545</v>
      </c>
      <c r="P62" s="323">
        <v>566220.69095345587</v>
      </c>
      <c r="Q62" s="327">
        <v>6.747137135968595E-2</v>
      </c>
    </row>
    <row r="63" spans="1:17">
      <c r="A63" s="340" t="s">
        <v>111</v>
      </c>
      <c r="B63" s="336" t="s">
        <v>133</v>
      </c>
      <c r="C63" s="160" t="s">
        <v>137</v>
      </c>
      <c r="D63" s="323">
        <v>72367930.529749796</v>
      </c>
      <c r="E63" s="323">
        <v>1609074.9844612479</v>
      </c>
      <c r="F63" s="324">
        <v>2.2740262996924453E-2</v>
      </c>
      <c r="G63" s="332">
        <v>48.12500536056865</v>
      </c>
      <c r="H63" s="332">
        <v>-4.2494681372859944</v>
      </c>
      <c r="I63" s="333">
        <v>2.5908640457308874</v>
      </c>
      <c r="J63" s="333">
        <v>0.19120990745791566</v>
      </c>
      <c r="K63" s="324">
        <v>7.9682277711707744E-2</v>
      </c>
      <c r="L63" s="325">
        <v>187495469.27347934</v>
      </c>
      <c r="M63" s="325">
        <v>17698688.744768262</v>
      </c>
      <c r="N63" s="324">
        <v>0.1042345366599903</v>
      </c>
      <c r="O63" s="323">
        <v>69162189.16782856</v>
      </c>
      <c r="P63" s="323">
        <v>4633002.3615260422</v>
      </c>
      <c r="Q63" s="324">
        <v>7.1797005213050977E-2</v>
      </c>
    </row>
    <row r="64" spans="1:17">
      <c r="A64" s="340"/>
      <c r="B64" s="336"/>
      <c r="C64" s="160" t="s">
        <v>138</v>
      </c>
      <c r="D64" s="323">
        <v>43291442.159448773</v>
      </c>
      <c r="E64" s="323">
        <v>9461599.6657079533</v>
      </c>
      <c r="F64" s="327">
        <v>0.27968204899146465</v>
      </c>
      <c r="G64" s="334">
        <v>28.78900737853424</v>
      </c>
      <c r="H64" s="334">
        <v>3.7487466864857595</v>
      </c>
      <c r="I64" s="335">
        <v>2.1771687800037114</v>
      </c>
      <c r="J64" s="335">
        <v>8.7814070353832818E-2</v>
      </c>
      <c r="K64" s="327">
        <v>4.2029278201664556E-2</v>
      </c>
      <c r="L64" s="328">
        <v>94252776.31088832</v>
      </c>
      <c r="M64" s="328">
        <v>23570235.569877341</v>
      </c>
      <c r="N64" s="327">
        <v>0.33346616183820293</v>
      </c>
      <c r="O64" s="323">
        <v>19251877.835108399</v>
      </c>
      <c r="P64" s="323">
        <v>3890419.1984078027</v>
      </c>
      <c r="Q64" s="327">
        <v>0.25325844963140848</v>
      </c>
    </row>
    <row r="65" spans="1:18">
      <c r="A65" s="340"/>
      <c r="B65" s="336"/>
      <c r="C65" s="160" t="s">
        <v>139</v>
      </c>
      <c r="D65" s="323">
        <v>7552835.7373827389</v>
      </c>
      <c r="E65" s="323">
        <v>-127640.36965644639</v>
      </c>
      <c r="F65" s="324">
        <v>-1.6618809547426821E-2</v>
      </c>
      <c r="G65" s="332">
        <v>5.0226703691577219</v>
      </c>
      <c r="H65" s="332">
        <v>-0.66228438624481978</v>
      </c>
      <c r="I65" s="333">
        <v>2.0167831460173815</v>
      </c>
      <c r="J65" s="333">
        <v>-9.2381805932455485E-3</v>
      </c>
      <c r="K65" s="324">
        <v>-4.5597647329311637E-3</v>
      </c>
      <c r="L65" s="325">
        <v>15232431.819791269</v>
      </c>
      <c r="M65" s="325">
        <v>-328376.57159348764</v>
      </c>
      <c r="N65" s="324">
        <v>-2.1102796418680497E-2</v>
      </c>
      <c r="O65" s="323">
        <v>3341681.5476094484</v>
      </c>
      <c r="P65" s="323">
        <v>48258.286284446251</v>
      </c>
      <c r="Q65" s="324">
        <v>1.4652925681052939E-2</v>
      </c>
    </row>
    <row r="66" spans="1:18">
      <c r="A66" s="340"/>
      <c r="B66" s="336"/>
      <c r="C66" s="160" t="s">
        <v>140</v>
      </c>
      <c r="D66" s="323">
        <v>24357150.192897465</v>
      </c>
      <c r="E66" s="323">
        <v>3942308.5951193757</v>
      </c>
      <c r="F66" s="327">
        <v>0.19310992819794637</v>
      </c>
      <c r="G66" s="334">
        <v>16.197616472112468</v>
      </c>
      <c r="H66" s="334">
        <v>1.0869059895017514</v>
      </c>
      <c r="I66" s="335">
        <v>2.6964350502156349</v>
      </c>
      <c r="J66" s="335">
        <v>0.17377966014090118</v>
      </c>
      <c r="K66" s="327">
        <v>6.8887593931628119E-2</v>
      </c>
      <c r="L66" s="328">
        <v>65677473.503495239</v>
      </c>
      <c r="M66" s="328">
        <v>14177863.30933845</v>
      </c>
      <c r="N66" s="327">
        <v>0.27530040044744047</v>
      </c>
      <c r="O66" s="323">
        <v>15640565.420276225</v>
      </c>
      <c r="P66" s="323">
        <v>3440244.8148846682</v>
      </c>
      <c r="Q66" s="327">
        <v>0.28197986972279709</v>
      </c>
    </row>
    <row r="67" spans="1:18">
      <c r="A67" s="340"/>
      <c r="B67" s="336" t="s">
        <v>134</v>
      </c>
      <c r="C67" s="160" t="s">
        <v>137</v>
      </c>
      <c r="D67" s="323">
        <v>887330551.83189106</v>
      </c>
      <c r="E67" s="323">
        <v>46045250.443487883</v>
      </c>
      <c r="F67" s="324">
        <v>5.4732027728878377E-2</v>
      </c>
      <c r="G67" s="332">
        <v>49.529752667922111</v>
      </c>
      <c r="H67" s="332">
        <v>-2.4121004042862779</v>
      </c>
      <c r="I67" s="333">
        <v>2.5514873620898388</v>
      </c>
      <c r="J67" s="333">
        <v>7.5501393688897966E-2</v>
      </c>
      <c r="K67" s="324">
        <v>3.0493465897005394E-2</v>
      </c>
      <c r="L67" s="325">
        <v>2264012688.9952726</v>
      </c>
      <c r="M67" s="325">
        <v>181002087.3356297</v>
      </c>
      <c r="N67" s="324">
        <v>8.6894462846908188E-2</v>
      </c>
      <c r="O67" s="323">
        <v>883369215.53647697</v>
      </c>
      <c r="P67" s="323">
        <v>40497858.938451171</v>
      </c>
      <c r="Q67" s="324">
        <v>4.8047496953636575E-2</v>
      </c>
    </row>
    <row r="68" spans="1:18">
      <c r="A68" s="340"/>
      <c r="B68" s="336"/>
      <c r="C68" s="160" t="s">
        <v>138</v>
      </c>
      <c r="D68" s="323">
        <v>491010590.82746369</v>
      </c>
      <c r="E68" s="323">
        <v>92819378.874693573</v>
      </c>
      <c r="F68" s="327">
        <v>0.23310252986121396</v>
      </c>
      <c r="G68" s="334">
        <v>27.40763638849894</v>
      </c>
      <c r="H68" s="334">
        <v>2.8228856603430721</v>
      </c>
      <c r="I68" s="335">
        <v>2.1221582813205355</v>
      </c>
      <c r="J68" s="335">
        <v>3.6004076977791399E-2</v>
      </c>
      <c r="K68" s="327">
        <v>1.7258588508386276E-2</v>
      </c>
      <c r="L68" s="328">
        <v>1042002191.5405911</v>
      </c>
      <c r="M68" s="328">
        <v>211313920.59298706</v>
      </c>
      <c r="N68" s="327">
        <v>0.25438413901273893</v>
      </c>
      <c r="O68" s="323">
        <v>219672610.72057188</v>
      </c>
      <c r="P68" s="323">
        <v>37812781.019074708</v>
      </c>
      <c r="Q68" s="327">
        <v>0.20792266814029361</v>
      </c>
    </row>
    <row r="69" spans="1:18">
      <c r="A69" s="340"/>
      <c r="B69" s="336"/>
      <c r="C69" s="160" t="s">
        <v>139</v>
      </c>
      <c r="D69" s="323">
        <v>93509856.17323409</v>
      </c>
      <c r="E69" s="323">
        <v>-5459221.0509031415</v>
      </c>
      <c r="F69" s="324">
        <v>-5.51608765487379E-2</v>
      </c>
      <c r="G69" s="332">
        <v>5.2196107061922925</v>
      </c>
      <c r="H69" s="332">
        <v>-0.89084582904540177</v>
      </c>
      <c r="I69" s="333">
        <v>2.1282375959185531</v>
      </c>
      <c r="J69" s="333">
        <v>2.4437328206556419E-2</v>
      </c>
      <c r="K69" s="324">
        <v>1.1615802403682273E-2</v>
      </c>
      <c r="L69" s="325">
        <v>199011191.49681339</v>
      </c>
      <c r="M69" s="325">
        <v>-9199979.6625357866</v>
      </c>
      <c r="N69" s="324">
        <v>-4.4185811987459661E-2</v>
      </c>
      <c r="O69" s="323">
        <v>41820188.542795666</v>
      </c>
      <c r="P69" s="323">
        <v>-528330.8980486542</v>
      </c>
      <c r="Q69" s="324">
        <v>-1.2475782034993397E-2</v>
      </c>
    </row>
    <row r="70" spans="1:18">
      <c r="A70" s="340"/>
      <c r="B70" s="336"/>
      <c r="C70" s="160" t="s">
        <v>140</v>
      </c>
      <c r="D70" s="323">
        <v>284364160.92437774</v>
      </c>
      <c r="E70" s="323">
        <v>31644530.14720431</v>
      </c>
      <c r="F70" s="327">
        <v>0.12521595591877765</v>
      </c>
      <c r="G70" s="334">
        <v>15.872874577718816</v>
      </c>
      <c r="H70" s="334">
        <v>0.26969464740600735</v>
      </c>
      <c r="I70" s="335">
        <v>2.5681734811697861</v>
      </c>
      <c r="J70" s="335">
        <v>6.0314923741593862E-2</v>
      </c>
      <c r="K70" s="327">
        <v>2.405036901421059E-2</v>
      </c>
      <c r="L70" s="328">
        <v>730296497.08108437</v>
      </c>
      <c r="M70" s="328">
        <v>96511408.406456828</v>
      </c>
      <c r="N70" s="327">
        <v>0.15227781487930184</v>
      </c>
      <c r="O70" s="323">
        <v>176643886.99479696</v>
      </c>
      <c r="P70" s="323">
        <v>24951815.30990985</v>
      </c>
      <c r="Q70" s="327">
        <v>0.1644899105982463</v>
      </c>
    </row>
    <row r="71" spans="1:18">
      <c r="A71" s="340"/>
      <c r="B71" s="336" t="s">
        <v>135</v>
      </c>
      <c r="C71" s="160" t="s">
        <v>137</v>
      </c>
      <c r="D71" s="323">
        <v>885721476.84741819</v>
      </c>
      <c r="E71" s="323">
        <v>46227072.849220872</v>
      </c>
      <c r="F71" s="324">
        <v>5.5065373430791965E-2</v>
      </c>
      <c r="G71" s="332">
        <v>49.865048927593698</v>
      </c>
      <c r="H71" s="332">
        <v>-2.1481382355351784</v>
      </c>
      <c r="I71" s="333">
        <v>2.5361403770470865</v>
      </c>
      <c r="J71" s="333">
        <v>6.0179220998797245E-2</v>
      </c>
      <c r="K71" s="324">
        <v>2.4305397866113999E-2</v>
      </c>
      <c r="L71" s="325">
        <v>2246314000.2505136</v>
      </c>
      <c r="M71" s="325">
        <v>167758465.23106742</v>
      </c>
      <c r="N71" s="324">
        <v>8.0709157106787596E-2</v>
      </c>
      <c r="O71" s="323">
        <v>878736213.17495418</v>
      </c>
      <c r="P71" s="323">
        <v>35653770.469909549</v>
      </c>
      <c r="Q71" s="324">
        <v>4.2289779342947538E-2</v>
      </c>
    </row>
    <row r="72" spans="1:18">
      <c r="A72" s="340"/>
      <c r="B72" s="336"/>
      <c r="C72" s="160" t="s">
        <v>138</v>
      </c>
      <c r="D72" s="323">
        <v>481548991.16175455</v>
      </c>
      <c r="E72" s="323">
        <v>87683928.847729862</v>
      </c>
      <c r="F72" s="327">
        <v>0.22262428744649695</v>
      </c>
      <c r="G72" s="334">
        <v>27.110626345860709</v>
      </c>
      <c r="H72" s="334">
        <v>2.7076319892708405</v>
      </c>
      <c r="I72" s="335">
        <v>2.1149082952364031</v>
      </c>
      <c r="J72" s="335">
        <v>2.9525630824601024E-2</v>
      </c>
      <c r="K72" s="327">
        <v>1.4158375500320442E-2</v>
      </c>
      <c r="L72" s="328">
        <v>1018431955.9707161</v>
      </c>
      <c r="M72" s="328">
        <v>197072582.90357494</v>
      </c>
      <c r="N72" s="327">
        <v>0.23993466120397636</v>
      </c>
      <c r="O72" s="323">
        <v>215782191.52216423</v>
      </c>
      <c r="P72" s="323">
        <v>35656943.13173458</v>
      </c>
      <c r="Q72" s="327">
        <v>0.19795638562810772</v>
      </c>
    </row>
    <row r="73" spans="1:18">
      <c r="A73" s="340"/>
      <c r="B73" s="336"/>
      <c r="C73" s="160" t="s">
        <v>139</v>
      </c>
      <c r="D73" s="323">
        <v>93637496.542890549</v>
      </c>
      <c r="E73" s="323">
        <v>-6845377.3806455135</v>
      </c>
      <c r="F73" s="324">
        <v>-6.8124816830523835E-2</v>
      </c>
      <c r="G73" s="332">
        <v>5.2716779130026499</v>
      </c>
      <c r="H73" s="332">
        <v>-0.95401519844921268</v>
      </c>
      <c r="I73" s="333">
        <v>2.1288434166658812</v>
      </c>
      <c r="J73" s="333">
        <v>2.7271106433954362E-2</v>
      </c>
      <c r="K73" s="324">
        <v>1.2976525385864433E-2</v>
      </c>
      <c r="L73" s="325">
        <v>199339568.06840676</v>
      </c>
      <c r="M73" s="325">
        <v>-11832457.421822369</v>
      </c>
      <c r="N73" s="324">
        <v>-5.6032314859668066E-2</v>
      </c>
      <c r="O73" s="323">
        <v>41771930.256511293</v>
      </c>
      <c r="P73" s="323">
        <v>-991717.31433846056</v>
      </c>
      <c r="Q73" s="324">
        <v>-2.3190662412400809E-2</v>
      </c>
    </row>
    <row r="74" spans="1:18">
      <c r="A74" s="340"/>
      <c r="B74" s="336"/>
      <c r="C74" s="160" t="s">
        <v>140</v>
      </c>
      <c r="D74" s="323">
        <v>280421852.32925856</v>
      </c>
      <c r="E74" s="323">
        <v>28509089.722003341</v>
      </c>
      <c r="F74" s="327">
        <v>0.11317048579412571</v>
      </c>
      <c r="G74" s="334">
        <v>15.787411451888961</v>
      </c>
      <c r="H74" s="334">
        <v>0.17946265810503448</v>
      </c>
      <c r="I74" s="335">
        <v>2.5537190765394109</v>
      </c>
      <c r="J74" s="335">
        <v>4.7096672950149632E-2</v>
      </c>
      <c r="K74" s="327">
        <v>1.8788898113537709E-2</v>
      </c>
      <c r="L74" s="328">
        <v>716118633.7717452</v>
      </c>
      <c r="M74" s="328">
        <v>84668459.270336151</v>
      </c>
      <c r="N74" s="327">
        <v>0.1340857326347088</v>
      </c>
      <c r="O74" s="323">
        <v>173203642.17991236</v>
      </c>
      <c r="P74" s="323">
        <v>22073522.831629246</v>
      </c>
      <c r="Q74" s="327">
        <v>0.14605641103716901</v>
      </c>
      <c r="R74" s="231"/>
    </row>
    <row r="75" spans="1:18">
      <c r="A75" s="340"/>
      <c r="B75" s="336"/>
      <c r="C75" s="160"/>
    </row>
    <row r="76" spans="1:18">
      <c r="A76" s="340"/>
      <c r="B76" s="336"/>
      <c r="C76" s="160"/>
      <c r="D76" s="161"/>
      <c r="E76" s="161"/>
      <c r="F76" s="162"/>
      <c r="G76" s="172"/>
      <c r="H76" s="172"/>
      <c r="I76" s="173"/>
      <c r="J76" s="173"/>
      <c r="K76" s="162"/>
      <c r="L76" s="163"/>
      <c r="M76" s="163"/>
      <c r="N76" s="162"/>
      <c r="O76" s="161"/>
      <c r="P76" s="161"/>
      <c r="Q76" s="162"/>
    </row>
    <row r="77" spans="1:18">
      <c r="A77" s="340"/>
      <c r="B77" s="336"/>
      <c r="C77" s="160"/>
      <c r="D77" s="161"/>
      <c r="E77" s="161"/>
      <c r="F77" s="162"/>
      <c r="G77" s="172"/>
      <c r="H77" s="172"/>
      <c r="I77" s="173"/>
      <c r="J77" s="173"/>
      <c r="K77" s="162"/>
      <c r="L77" s="163"/>
      <c r="M77" s="163"/>
      <c r="N77" s="162"/>
      <c r="O77" s="161"/>
      <c r="P77" s="161"/>
      <c r="Q77" s="162"/>
    </row>
    <row r="78" spans="1:18">
      <c r="A78" s="340"/>
      <c r="B78" s="336"/>
      <c r="C78" s="160"/>
      <c r="D78" s="161"/>
      <c r="E78" s="161"/>
      <c r="F78" s="162"/>
      <c r="G78" s="172"/>
      <c r="H78" s="172"/>
      <c r="I78" s="173"/>
      <c r="J78" s="173"/>
      <c r="K78" s="162"/>
      <c r="L78" s="163"/>
      <c r="M78" s="163"/>
      <c r="N78" s="162"/>
      <c r="O78" s="161"/>
      <c r="P78" s="161"/>
      <c r="Q78" s="162"/>
    </row>
    <row r="79" spans="1:18">
      <c r="A79" s="340"/>
      <c r="B79" s="336"/>
      <c r="C79" s="160"/>
      <c r="D79" s="161"/>
      <c r="E79" s="161"/>
      <c r="F79" s="162"/>
      <c r="G79" s="172"/>
      <c r="H79" s="172"/>
      <c r="I79" s="173"/>
      <c r="J79" s="173"/>
      <c r="K79" s="162"/>
      <c r="L79" s="163"/>
      <c r="M79" s="163"/>
      <c r="N79" s="162"/>
      <c r="O79" s="161"/>
      <c r="P79" s="161"/>
      <c r="Q79" s="162"/>
    </row>
    <row r="80" spans="1:18">
      <c r="A80" s="340"/>
      <c r="B80" s="336"/>
      <c r="C80" s="160"/>
      <c r="D80" s="161"/>
      <c r="E80" s="161"/>
      <c r="F80" s="162"/>
      <c r="G80" s="172"/>
      <c r="H80" s="172"/>
      <c r="I80" s="173"/>
      <c r="J80" s="173"/>
      <c r="K80" s="162"/>
      <c r="L80" s="163"/>
      <c r="M80" s="163"/>
      <c r="N80" s="162"/>
      <c r="O80" s="161"/>
      <c r="P80" s="161"/>
      <c r="Q80" s="162"/>
    </row>
    <row r="81" spans="1:17">
      <c r="A81" s="340"/>
      <c r="B81" s="336"/>
      <c r="C81" s="160"/>
      <c r="D81" s="161"/>
      <c r="E81" s="161"/>
      <c r="F81" s="162"/>
      <c r="G81" s="172"/>
      <c r="H81" s="172"/>
      <c r="I81" s="173"/>
      <c r="J81" s="173"/>
      <c r="K81" s="162"/>
      <c r="L81" s="163"/>
      <c r="M81" s="163"/>
      <c r="N81" s="162"/>
      <c r="O81" s="161"/>
      <c r="P81" s="161"/>
      <c r="Q81" s="162"/>
    </row>
    <row r="82" spans="1:17">
      <c r="A82" s="340"/>
      <c r="B82" s="336"/>
      <c r="C82" s="160"/>
      <c r="D82" s="161"/>
      <c r="E82" s="161"/>
      <c r="F82" s="162"/>
      <c r="G82" s="172"/>
      <c r="H82" s="172"/>
      <c r="I82" s="173"/>
      <c r="J82" s="173"/>
      <c r="K82" s="162"/>
      <c r="L82" s="163"/>
      <c r="M82" s="163"/>
      <c r="N82" s="162"/>
      <c r="O82" s="161"/>
      <c r="P82" s="161"/>
      <c r="Q82" s="162"/>
    </row>
    <row r="83" spans="1:17">
      <c r="A83" s="340"/>
      <c r="B83" s="336"/>
      <c r="C83" s="160"/>
      <c r="D83" s="161"/>
      <c r="E83" s="161"/>
      <c r="F83" s="162"/>
      <c r="G83" s="172"/>
      <c r="H83" s="172"/>
      <c r="I83" s="173"/>
      <c r="J83" s="173"/>
      <c r="K83" s="162"/>
      <c r="L83" s="163"/>
      <c r="M83" s="163"/>
      <c r="N83" s="162"/>
      <c r="O83" s="161"/>
      <c r="P83" s="161"/>
      <c r="Q83" s="162"/>
    </row>
    <row r="84" spans="1:17">
      <c r="A84" s="340"/>
      <c r="B84" s="336"/>
      <c r="C84" s="160"/>
      <c r="D84" s="161"/>
      <c r="E84" s="161"/>
      <c r="F84" s="162"/>
      <c r="G84" s="172"/>
      <c r="H84" s="172"/>
      <c r="I84" s="173"/>
      <c r="J84" s="173"/>
      <c r="K84" s="162"/>
      <c r="L84" s="163"/>
      <c r="M84" s="163"/>
      <c r="N84" s="162"/>
      <c r="O84" s="161"/>
      <c r="P84" s="161"/>
      <c r="Q84" s="162"/>
    </row>
    <row r="85" spans="1:17">
      <c r="A85" s="340"/>
      <c r="B85" s="336"/>
      <c r="C85" s="160"/>
      <c r="D85" s="161"/>
      <c r="E85" s="161"/>
      <c r="F85" s="162"/>
      <c r="G85" s="172"/>
      <c r="H85" s="172"/>
      <c r="I85" s="173"/>
      <c r="J85" s="173"/>
      <c r="K85" s="162"/>
      <c r="L85" s="163"/>
      <c r="M85" s="163"/>
      <c r="N85" s="162"/>
      <c r="O85" s="161"/>
      <c r="P85" s="161"/>
      <c r="Q85" s="162"/>
    </row>
    <row r="86" spans="1:17">
      <c r="A86" s="340"/>
      <c r="B86" s="336"/>
      <c r="C86" s="160"/>
      <c r="D86" s="161"/>
      <c r="E86" s="161"/>
      <c r="F86" s="162"/>
      <c r="G86" s="172"/>
      <c r="H86" s="172"/>
      <c r="I86" s="173"/>
      <c r="J86" s="173"/>
      <c r="K86" s="162"/>
      <c r="L86" s="163"/>
      <c r="M86" s="163"/>
      <c r="N86" s="162"/>
      <c r="O86" s="161"/>
      <c r="P86" s="161"/>
      <c r="Q86" s="162"/>
    </row>
    <row r="87" spans="1:17">
      <c r="A87" s="340"/>
      <c r="B87" s="336"/>
      <c r="C87" s="160"/>
      <c r="D87" s="161"/>
      <c r="E87" s="161"/>
      <c r="F87" s="162"/>
      <c r="G87" s="172"/>
      <c r="H87" s="172"/>
      <c r="I87" s="173"/>
      <c r="J87" s="173"/>
      <c r="K87" s="162"/>
      <c r="L87" s="163"/>
      <c r="M87" s="163"/>
      <c r="N87" s="162"/>
      <c r="O87" s="161"/>
      <c r="P87" s="161"/>
      <c r="Q87" s="162"/>
    </row>
    <row r="88" spans="1:17">
      <c r="A88" s="340"/>
      <c r="B88" s="336"/>
      <c r="C88" s="160"/>
      <c r="D88" s="161"/>
      <c r="E88" s="161"/>
      <c r="F88" s="162"/>
      <c r="G88" s="172"/>
      <c r="H88" s="172"/>
      <c r="I88" s="173"/>
      <c r="J88" s="173"/>
      <c r="K88" s="162"/>
      <c r="L88" s="163"/>
      <c r="M88" s="163"/>
      <c r="N88" s="162"/>
      <c r="O88" s="161"/>
      <c r="P88" s="161"/>
      <c r="Q88" s="162"/>
    </row>
    <row r="89" spans="1:17">
      <c r="A89" s="340"/>
      <c r="B89" s="336"/>
      <c r="C89" s="160"/>
      <c r="D89" s="161"/>
      <c r="E89" s="161"/>
      <c r="F89" s="162"/>
      <c r="G89" s="172"/>
      <c r="H89" s="172"/>
      <c r="I89" s="173"/>
      <c r="J89" s="173"/>
      <c r="K89" s="162"/>
      <c r="L89" s="163"/>
      <c r="M89" s="163"/>
      <c r="N89" s="162"/>
      <c r="O89" s="161"/>
      <c r="P89" s="161"/>
      <c r="Q89" s="162"/>
    </row>
    <row r="90" spans="1:17">
      <c r="A90" s="340"/>
      <c r="B90" s="336"/>
      <c r="C90" s="160"/>
      <c r="D90" s="161"/>
      <c r="E90" s="161"/>
      <c r="F90" s="162"/>
      <c r="G90" s="172"/>
      <c r="H90" s="172"/>
      <c r="I90" s="173"/>
      <c r="J90" s="173"/>
      <c r="K90" s="162"/>
      <c r="L90" s="163"/>
      <c r="M90" s="163"/>
      <c r="N90" s="162"/>
      <c r="O90" s="161"/>
      <c r="P90" s="161"/>
      <c r="Q90" s="162"/>
    </row>
    <row r="91" spans="1:17">
      <c r="A91" s="340"/>
      <c r="B91" s="336"/>
      <c r="C91" s="160"/>
      <c r="D91" s="161"/>
      <c r="E91" s="161"/>
      <c r="F91" s="162"/>
      <c r="G91" s="172"/>
      <c r="H91" s="172"/>
      <c r="I91" s="173"/>
      <c r="J91" s="173"/>
      <c r="K91" s="162"/>
      <c r="L91" s="163"/>
      <c r="M91" s="163"/>
      <c r="N91" s="162"/>
      <c r="O91" s="161"/>
      <c r="P91" s="161"/>
      <c r="Q91" s="162"/>
    </row>
    <row r="92" spans="1:17">
      <c r="A92" s="340"/>
      <c r="B92" s="336"/>
      <c r="C92" s="160"/>
      <c r="D92" s="161"/>
      <c r="E92" s="161"/>
      <c r="F92" s="162"/>
      <c r="G92" s="172"/>
      <c r="H92" s="172"/>
      <c r="I92" s="173"/>
      <c r="J92" s="173"/>
      <c r="K92" s="162"/>
      <c r="L92" s="163"/>
      <c r="M92" s="163"/>
      <c r="N92" s="162"/>
      <c r="O92" s="161"/>
      <c r="P92" s="161"/>
      <c r="Q92" s="162"/>
    </row>
    <row r="93" spans="1:17">
      <c r="A93" s="340"/>
      <c r="B93" s="336"/>
      <c r="C93" s="160"/>
      <c r="D93" s="161"/>
      <c r="E93" s="161"/>
      <c r="F93" s="162"/>
      <c r="G93" s="172"/>
      <c r="H93" s="172"/>
      <c r="I93" s="173"/>
      <c r="J93" s="173"/>
      <c r="K93" s="162"/>
      <c r="L93" s="163"/>
      <c r="M93" s="163"/>
      <c r="N93" s="162"/>
      <c r="O93" s="161"/>
      <c r="P93" s="161"/>
      <c r="Q93" s="162"/>
    </row>
    <row r="94" spans="1:17">
      <c r="A94" s="340"/>
      <c r="B94" s="336"/>
      <c r="C94" s="160"/>
      <c r="D94" s="161"/>
      <c r="E94" s="161"/>
      <c r="F94" s="162"/>
      <c r="G94" s="172"/>
      <c r="H94" s="172"/>
      <c r="I94" s="173"/>
      <c r="J94" s="173"/>
      <c r="K94" s="162"/>
      <c r="L94" s="163"/>
      <c r="M94" s="163"/>
      <c r="N94" s="162"/>
      <c r="O94" s="161"/>
      <c r="P94" s="161"/>
      <c r="Q94" s="162"/>
    </row>
    <row r="95" spans="1:17">
      <c r="A95" s="340"/>
      <c r="B95" s="336"/>
      <c r="C95" s="160"/>
      <c r="D95" s="161"/>
      <c r="E95" s="161"/>
      <c r="F95" s="162"/>
      <c r="G95" s="172"/>
      <c r="H95" s="172"/>
      <c r="I95" s="173"/>
      <c r="J95" s="173"/>
      <c r="K95" s="162"/>
      <c r="L95" s="163"/>
      <c r="M95" s="163"/>
      <c r="N95" s="162"/>
      <c r="O95" s="161"/>
      <c r="P95" s="161"/>
      <c r="Q95" s="162"/>
    </row>
    <row r="96" spans="1:17">
      <c r="A96" s="340"/>
      <c r="B96" s="336"/>
      <c r="C96" s="160"/>
      <c r="D96" s="161"/>
      <c r="E96" s="161"/>
      <c r="F96" s="162"/>
      <c r="G96" s="172"/>
      <c r="H96" s="172"/>
      <c r="I96" s="173"/>
      <c r="J96" s="173"/>
      <c r="K96" s="162"/>
      <c r="L96" s="163"/>
      <c r="M96" s="163"/>
      <c r="N96" s="162"/>
      <c r="O96" s="161"/>
      <c r="P96" s="161"/>
      <c r="Q96" s="162"/>
    </row>
    <row r="97" spans="1:17">
      <c r="A97" s="340"/>
      <c r="B97" s="336"/>
      <c r="C97" s="160"/>
      <c r="D97" s="161"/>
      <c r="E97" s="161"/>
      <c r="F97" s="162"/>
      <c r="G97" s="172"/>
      <c r="H97" s="172"/>
      <c r="I97" s="173"/>
      <c r="J97" s="173"/>
      <c r="K97" s="162"/>
      <c r="L97" s="163"/>
      <c r="M97" s="163"/>
      <c r="N97" s="162"/>
      <c r="O97" s="161"/>
      <c r="P97" s="161"/>
      <c r="Q97" s="162"/>
    </row>
    <row r="98" spans="1:17">
      <c r="A98" s="340"/>
      <c r="B98" s="336"/>
      <c r="C98" s="160"/>
      <c r="D98" s="161"/>
      <c r="E98" s="161"/>
      <c r="F98" s="162"/>
      <c r="G98" s="172"/>
      <c r="H98" s="172"/>
      <c r="I98" s="173"/>
      <c r="J98" s="173"/>
      <c r="K98" s="162"/>
      <c r="L98" s="163"/>
      <c r="M98" s="163"/>
      <c r="N98" s="162"/>
      <c r="O98" s="161"/>
      <c r="P98" s="161"/>
      <c r="Q98" s="162"/>
    </row>
  </sheetData>
  <mergeCells count="40"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6"/>
  <sheetViews>
    <sheetView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" customWidth="1"/>
    <col min="3" max="3" width="22.54296875" bestFit="1" customWidth="1"/>
    <col min="4" max="4" width="12" bestFit="1" customWidth="1"/>
    <col min="5" max="5" width="10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7265625" bestFit="1" customWidth="1"/>
    <col min="14" max="14" width="9.1796875" bestFit="1" customWidth="1"/>
    <col min="15" max="15" width="12" bestFit="1" customWidth="1"/>
    <col min="16" max="16" width="11.54296875" bestFit="1" customWidth="1"/>
    <col min="17" max="17" width="9.1796875" bestFit="1" customWidth="1"/>
  </cols>
  <sheetData>
    <row r="1" spans="1:17">
      <c r="A1" s="338" t="s">
        <v>0</v>
      </c>
      <c r="B1" s="338" t="s">
        <v>1</v>
      </c>
      <c r="C1" s="338" t="s">
        <v>117</v>
      </c>
      <c r="D1" s="338" t="s">
        <v>3</v>
      </c>
      <c r="E1" s="338"/>
      <c r="F1" s="338"/>
      <c r="G1" s="338" t="s">
        <v>4</v>
      </c>
      <c r="H1" s="338"/>
      <c r="I1" s="338" t="s">
        <v>5</v>
      </c>
      <c r="J1" s="338"/>
      <c r="K1" s="338"/>
      <c r="L1" s="338" t="s">
        <v>6</v>
      </c>
      <c r="M1" s="338"/>
      <c r="N1" s="338"/>
      <c r="O1" s="338" t="s">
        <v>7</v>
      </c>
      <c r="P1" s="338"/>
      <c r="Q1" s="338"/>
    </row>
    <row r="2" spans="1:17" ht="29">
      <c r="A2" s="337"/>
      <c r="B2" s="337"/>
      <c r="C2" s="33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6" t="s">
        <v>299</v>
      </c>
      <c r="B3" s="336" t="s">
        <v>133</v>
      </c>
      <c r="C3" s="160" t="s">
        <v>82</v>
      </c>
      <c r="D3" s="323">
        <v>29851091.026856214</v>
      </c>
      <c r="E3" s="323">
        <v>451085.55702591315</v>
      </c>
      <c r="F3" s="324">
        <v>1.5343043302791496E-2</v>
      </c>
      <c r="G3" s="332">
        <v>8.8356913113099331</v>
      </c>
      <c r="H3" s="332">
        <v>-0.64380411039023144</v>
      </c>
      <c r="I3" s="333">
        <v>2.9100959467823873</v>
      </c>
      <c r="J3" s="333">
        <v>6.5078334872685772E-2</v>
      </c>
      <c r="K3" s="324">
        <v>2.2874492797604271E-2</v>
      </c>
      <c r="L3" s="325">
        <v>86869539.004286364</v>
      </c>
      <c r="M3" s="325">
        <v>3226005.6523776054</v>
      </c>
      <c r="N3" s="324">
        <v>3.8568500433918927E-2</v>
      </c>
      <c r="O3" s="323">
        <v>35598940.696944773</v>
      </c>
      <c r="P3" s="323">
        <v>-569371.15323004872</v>
      </c>
      <c r="Q3" s="324">
        <v>-1.5742265096270913E-2</v>
      </c>
    </row>
    <row r="4" spans="1:17">
      <c r="A4" s="336"/>
      <c r="B4" s="336"/>
      <c r="C4" s="160" t="s">
        <v>118</v>
      </c>
      <c r="D4" s="323">
        <v>58250199.041815519</v>
      </c>
      <c r="E4" s="323">
        <v>4494041.4462129027</v>
      </c>
      <c r="F4" s="327">
        <v>8.360049615191481E-2</v>
      </c>
      <c r="G4" s="334">
        <v>17.241606917911284</v>
      </c>
      <c r="H4" s="334">
        <v>-9.1085429327552703E-2</v>
      </c>
      <c r="I4" s="335">
        <v>2.5536141410859075</v>
      </c>
      <c r="J4" s="335">
        <v>3.7845086153682317E-2</v>
      </c>
      <c r="K4" s="327">
        <v>1.504314797079093E-2</v>
      </c>
      <c r="L4" s="328">
        <v>148748531.9942489</v>
      </c>
      <c r="M4" s="328">
        <v>13510454.203171939</v>
      </c>
      <c r="N4" s="327">
        <v>9.9901258756750544E-2</v>
      </c>
      <c r="O4" s="323">
        <v>43742664.174231768</v>
      </c>
      <c r="P4" s="323">
        <v>3684079.2756904066</v>
      </c>
      <c r="Q4" s="327">
        <v>9.1967284541410593E-2</v>
      </c>
    </row>
    <row r="5" spans="1:17">
      <c r="A5" s="336"/>
      <c r="B5" s="336"/>
      <c r="C5" s="160" t="s">
        <v>84</v>
      </c>
      <c r="D5" s="323">
        <v>55030648.041998103</v>
      </c>
      <c r="E5" s="323">
        <v>6072930.5813307017</v>
      </c>
      <c r="F5" s="324">
        <v>0.12404439782572972</v>
      </c>
      <c r="G5" s="332">
        <v>16.288644804405518</v>
      </c>
      <c r="H5" s="332">
        <v>0.50312194110090758</v>
      </c>
      <c r="I5" s="333">
        <v>2.8709344104270205</v>
      </c>
      <c r="J5" s="333">
        <v>6.9898745348726088E-2</v>
      </c>
      <c r="K5" s="324">
        <v>2.4954607404748017E-2</v>
      </c>
      <c r="L5" s="325">
        <v>157989381.0918707</v>
      </c>
      <c r="M5" s="325">
        <v>20857068.403714955</v>
      </c>
      <c r="N5" s="324">
        <v>0.15209448447897722</v>
      </c>
      <c r="O5" s="323">
        <v>48141713.282961488</v>
      </c>
      <c r="P5" s="323">
        <v>4463321.1222383082</v>
      </c>
      <c r="Q5" s="324">
        <v>0.1021860215416045</v>
      </c>
    </row>
    <row r="6" spans="1:17">
      <c r="A6" s="336"/>
      <c r="B6" s="336"/>
      <c r="C6" s="160" t="s">
        <v>119</v>
      </c>
      <c r="D6" s="323">
        <v>7758611.4527193569</v>
      </c>
      <c r="E6" s="323">
        <v>-4339093.6584515274</v>
      </c>
      <c r="F6" s="327">
        <v>-0.35867080727937872</v>
      </c>
      <c r="G6" s="334">
        <v>2.296488786253982</v>
      </c>
      <c r="H6" s="334">
        <v>-1.6041955293358754</v>
      </c>
      <c r="I6" s="335">
        <v>3.0020211632814391</v>
      </c>
      <c r="J6" s="335">
        <v>0.93629983662207428</v>
      </c>
      <c r="K6" s="327">
        <v>0.45325563740789565</v>
      </c>
      <c r="L6" s="328">
        <v>23291515.778741259</v>
      </c>
      <c r="M6" s="328">
        <v>-1698971.6730404384</v>
      </c>
      <c r="N6" s="327">
        <v>-6.7984735244502409E-2</v>
      </c>
      <c r="O6" s="323">
        <v>8323200.1418405771</v>
      </c>
      <c r="P6" s="323">
        <v>382019.19135212153</v>
      </c>
      <c r="Q6" s="327">
        <v>4.81060932541304E-2</v>
      </c>
    </row>
    <row r="7" spans="1:17">
      <c r="A7" s="336"/>
      <c r="B7" s="336"/>
      <c r="C7" s="160" t="s">
        <v>86</v>
      </c>
      <c r="D7" s="323">
        <v>63019014.464754008</v>
      </c>
      <c r="E7" s="323">
        <v>11269919.866766497</v>
      </c>
      <c r="F7" s="324">
        <v>0.21778003952178862</v>
      </c>
      <c r="G7" s="332">
        <v>18.653139278982778</v>
      </c>
      <c r="H7" s="332">
        <v>1.967587780628488</v>
      </c>
      <c r="I7" s="333">
        <v>2.6196122543732425</v>
      </c>
      <c r="J7" s="333">
        <v>4.9337311610145651E-2</v>
      </c>
      <c r="K7" s="324">
        <v>1.9195343964683816E-2</v>
      </c>
      <c r="L7" s="325">
        <v>165085382.55039424</v>
      </c>
      <c r="M7" s="325">
        <v>32075981.394509792</v>
      </c>
      <c r="N7" s="324">
        <v>0.24115574625373556</v>
      </c>
      <c r="O7" s="323">
        <v>39392590.971321285</v>
      </c>
      <c r="P7" s="323">
        <v>6164748.6993951648</v>
      </c>
      <c r="Q7" s="324">
        <v>0.18552961245406238</v>
      </c>
    </row>
    <row r="8" spans="1:17">
      <c r="A8" s="336"/>
      <c r="B8" s="336"/>
      <c r="C8" s="160" t="s">
        <v>87</v>
      </c>
      <c r="D8" s="323">
        <v>12262887.55181803</v>
      </c>
      <c r="E8" s="323">
        <v>912843.94920226373</v>
      </c>
      <c r="F8" s="327">
        <v>8.042647069583829E-2</v>
      </c>
      <c r="G8" s="334">
        <v>3.6297195601892334</v>
      </c>
      <c r="H8" s="334">
        <v>-2.9894941498627592E-2</v>
      </c>
      <c r="I8" s="335">
        <v>2.9267247849921225</v>
      </c>
      <c r="J8" s="335">
        <v>0.15449434964909203</v>
      </c>
      <c r="K8" s="327">
        <v>5.5729259616895878E-2</v>
      </c>
      <c r="L8" s="328">
        <v>35890096.933477201</v>
      </c>
      <c r="M8" s="328">
        <v>4425160.6158353165</v>
      </c>
      <c r="N8" s="327">
        <v>0.14063783797821322</v>
      </c>
      <c r="O8" s="323">
        <v>22084742.297891736</v>
      </c>
      <c r="P8" s="323">
        <v>1751448.4801355116</v>
      </c>
      <c r="Q8" s="327">
        <v>8.6136977896126413E-2</v>
      </c>
    </row>
    <row r="9" spans="1:17">
      <c r="A9" s="336"/>
      <c r="B9" s="336"/>
      <c r="C9" s="160" t="s">
        <v>120</v>
      </c>
      <c r="D9" s="323">
        <v>1156937.7606288199</v>
      </c>
      <c r="E9" s="323">
        <v>171428.35746948502</v>
      </c>
      <c r="F9" s="324">
        <v>0.17394898203905709</v>
      </c>
      <c r="G9" s="332">
        <v>0.34244459976748154</v>
      </c>
      <c r="H9" s="332">
        <v>2.4685071291267902E-2</v>
      </c>
      <c r="I9" s="333">
        <v>3.6473726977797876</v>
      </c>
      <c r="J9" s="333">
        <v>0.23334353919955975</v>
      </c>
      <c r="K9" s="324">
        <v>6.8348431826692119E-2</v>
      </c>
      <c r="L9" s="325">
        <v>4219783.2011480452</v>
      </c>
      <c r="M9" s="325">
        <v>855225.36270707846</v>
      </c>
      <c r="N9" s="324">
        <v>0.25418655400596818</v>
      </c>
      <c r="O9" s="323">
        <v>2194685.7270526886</v>
      </c>
      <c r="P9" s="323">
        <v>376354.7814962999</v>
      </c>
      <c r="Q9" s="324">
        <v>0.20697815346322426</v>
      </c>
    </row>
    <row r="10" spans="1:17">
      <c r="A10" s="336"/>
      <c r="B10" s="336"/>
      <c r="C10" s="160" t="s">
        <v>89</v>
      </c>
      <c r="D10" s="323">
        <v>7363195.9108234569</v>
      </c>
      <c r="E10" s="323">
        <v>-718814.43224826641</v>
      </c>
      <c r="F10" s="327">
        <v>-8.8940053493555313E-2</v>
      </c>
      <c r="G10" s="334">
        <v>2.1794488541207393</v>
      </c>
      <c r="H10" s="334">
        <v>-0.42644794150744181</v>
      </c>
      <c r="I10" s="335">
        <v>3.1981479888436462</v>
      </c>
      <c r="J10" s="335">
        <v>0.13858183606878249</v>
      </c>
      <c r="K10" s="327">
        <v>4.5294603597015266E-2</v>
      </c>
      <c r="L10" s="328">
        <v>23548590.193661798</v>
      </c>
      <c r="M10" s="328">
        <v>-1178855.0983768106</v>
      </c>
      <c r="N10" s="327">
        <v>-4.7673954363427973E-2</v>
      </c>
      <c r="O10" s="323">
        <v>13906802.304697871</v>
      </c>
      <c r="P10" s="323">
        <v>-1471978.7820855472</v>
      </c>
      <c r="Q10" s="327">
        <v>-9.5714918742849611E-2</v>
      </c>
    </row>
    <row r="11" spans="1:17">
      <c r="A11" s="336"/>
      <c r="B11" s="336"/>
      <c r="C11" s="160" t="s">
        <v>121</v>
      </c>
      <c r="D11" s="323">
        <v>3127867.37579023</v>
      </c>
      <c r="E11" s="323">
        <v>-283006.71891839476</v>
      </c>
      <c r="F11" s="324">
        <v>-8.2971904286185838E-2</v>
      </c>
      <c r="G11" s="332">
        <v>0.92582447222231834</v>
      </c>
      <c r="H11" s="332">
        <v>-0.17394965530177187</v>
      </c>
      <c r="I11" s="333">
        <v>2.5996078955351085</v>
      </c>
      <c r="J11" s="333">
        <v>0.11940055789473458</v>
      </c>
      <c r="K11" s="324">
        <v>4.8141361442922831E-2</v>
      </c>
      <c r="L11" s="325">
        <v>8131228.7262909627</v>
      </c>
      <c r="M11" s="325">
        <v>-328446.23117283639</v>
      </c>
      <c r="N11" s="324">
        <v>-3.8824923277111845E-2</v>
      </c>
      <c r="O11" s="323">
        <v>2668038.0885945559</v>
      </c>
      <c r="P11" s="323">
        <v>48225.727365636732</v>
      </c>
      <c r="Q11" s="324">
        <v>1.8408084517554792E-2</v>
      </c>
    </row>
    <row r="12" spans="1:17">
      <c r="A12" s="336"/>
      <c r="B12" s="336"/>
      <c r="C12" s="160" t="s">
        <v>91</v>
      </c>
      <c r="D12" s="323">
        <v>3436115.299712602</v>
      </c>
      <c r="E12" s="323">
        <v>-244496.85262335045</v>
      </c>
      <c r="F12" s="327">
        <v>-6.6428312058953859E-2</v>
      </c>
      <c r="G12" s="334">
        <v>1.0170634658215771</v>
      </c>
      <c r="H12" s="334">
        <v>-0.16968277757373196</v>
      </c>
      <c r="I12" s="335">
        <v>3.2109442295847836</v>
      </c>
      <c r="J12" s="335">
        <v>0.11423337567395553</v>
      </c>
      <c r="K12" s="327">
        <v>3.68886153932294E-2</v>
      </c>
      <c r="L12" s="328">
        <v>11033174.593800168</v>
      </c>
      <c r="M12" s="328">
        <v>-364617.00737467036</v>
      </c>
      <c r="N12" s="327">
        <v>-3.19901451204887E-2</v>
      </c>
      <c r="O12" s="323">
        <v>7232575.5660165548</v>
      </c>
      <c r="P12" s="323">
        <v>-789748.14141766727</v>
      </c>
      <c r="Q12" s="327">
        <v>-9.8443813814919248E-2</v>
      </c>
    </row>
    <row r="13" spans="1:17">
      <c r="A13" s="336"/>
      <c r="B13" s="336"/>
      <c r="C13" s="160" t="s">
        <v>122</v>
      </c>
      <c r="D13" s="323">
        <v>866905.39658100961</v>
      </c>
      <c r="E13" s="323">
        <v>278627.39165246033</v>
      </c>
      <c r="F13" s="324">
        <v>0.47363217614485126</v>
      </c>
      <c r="G13" s="332">
        <v>0.25659727054556525</v>
      </c>
      <c r="H13" s="332">
        <v>6.691775976691372E-2</v>
      </c>
      <c r="I13" s="333">
        <v>3.3176512195395986</v>
      </c>
      <c r="J13" s="333">
        <v>0.2214579704528834</v>
      </c>
      <c r="K13" s="324">
        <v>7.1525887642254538E-2</v>
      </c>
      <c r="L13" s="325">
        <v>2876089.746192446</v>
      </c>
      <c r="M13" s="325">
        <v>1054667.3587464704</v>
      </c>
      <c r="N13" s="324">
        <v>0.57903502560179909</v>
      </c>
      <c r="O13" s="323">
        <v>1498202.1180440187</v>
      </c>
      <c r="P13" s="323">
        <v>567933.5774474215</v>
      </c>
      <c r="Q13" s="324">
        <v>0.61050498072652859</v>
      </c>
    </row>
    <row r="14" spans="1:17">
      <c r="A14" s="336"/>
      <c r="B14" s="336"/>
      <c r="C14" s="160" t="s">
        <v>93</v>
      </c>
      <c r="D14" s="323">
        <v>3199806.8961164751</v>
      </c>
      <c r="E14" s="323">
        <v>-156610.99409090122</v>
      </c>
      <c r="F14" s="327">
        <v>-4.6660159495582061E-2</v>
      </c>
      <c r="G14" s="334">
        <v>0.9471180120167112</v>
      </c>
      <c r="H14" s="334">
        <v>-0.13509770580631686</v>
      </c>
      <c r="I14" s="335">
        <v>2.835069599993155</v>
      </c>
      <c r="J14" s="335">
        <v>0.25585533490420831</v>
      </c>
      <c r="K14" s="327">
        <v>9.9198945340582198E-2</v>
      </c>
      <c r="L14" s="328">
        <v>9071675.2570282742</v>
      </c>
      <c r="M14" s="328">
        <v>414754.35500566289</v>
      </c>
      <c r="N14" s="327">
        <v>4.7910147233615044E-2</v>
      </c>
      <c r="O14" s="323">
        <v>4863351.3980107307</v>
      </c>
      <c r="P14" s="323">
        <v>34705.217210046016</v>
      </c>
      <c r="Q14" s="327">
        <v>7.1873597506560746E-3</v>
      </c>
    </row>
    <row r="15" spans="1:17">
      <c r="A15" s="336"/>
      <c r="B15" s="336"/>
      <c r="C15" s="160" t="s">
        <v>123</v>
      </c>
      <c r="D15" s="323">
        <v>1892175.5336210721</v>
      </c>
      <c r="E15" s="323">
        <v>317676.79254717613</v>
      </c>
      <c r="F15" s="324">
        <v>0.20176376408564342</v>
      </c>
      <c r="G15" s="332">
        <v>0.56006927541936757</v>
      </c>
      <c r="H15" s="332">
        <v>5.2400879819956114E-2</v>
      </c>
      <c r="I15" s="333">
        <v>2.8315271171425214</v>
      </c>
      <c r="J15" s="333">
        <v>0.36097111063932186</v>
      </c>
      <c r="K15" s="324">
        <v>0.14610926029976418</v>
      </c>
      <c r="L15" s="325">
        <v>5357746.3338416861</v>
      </c>
      <c r="M15" s="325">
        <v>1467859.0118498467</v>
      </c>
      <c r="N15" s="324">
        <v>0.3773525787112571</v>
      </c>
      <c r="O15" s="323">
        <v>4663397.4391533136</v>
      </c>
      <c r="P15" s="323">
        <v>1023852.4493407821</v>
      </c>
      <c r="Q15" s="324">
        <v>0.28131331037441565</v>
      </c>
    </row>
    <row r="16" spans="1:17">
      <c r="A16" s="336"/>
      <c r="B16" s="336" t="s">
        <v>134</v>
      </c>
      <c r="C16" s="160" t="s">
        <v>82</v>
      </c>
      <c r="D16" s="323">
        <v>367387186.22016203</v>
      </c>
      <c r="E16" s="323">
        <v>10740838.696140349</v>
      </c>
      <c r="F16" s="327">
        <v>3.0116216724796002E-2</v>
      </c>
      <c r="G16" s="334">
        <v>9.0813737095964147</v>
      </c>
      <c r="H16" s="334">
        <v>-0.43149284978245639</v>
      </c>
      <c r="I16" s="335">
        <v>2.9183064104822316</v>
      </c>
      <c r="J16" s="335">
        <v>4.4342399068334704E-2</v>
      </c>
      <c r="K16" s="327">
        <v>1.5429002900603367E-2</v>
      </c>
      <c r="L16" s="328">
        <v>1072148380.6753283</v>
      </c>
      <c r="M16" s="328">
        <v>47159613.089076161</v>
      </c>
      <c r="N16" s="327">
        <v>4.6009882820601457E-2</v>
      </c>
      <c r="O16" s="323">
        <v>449004077.10252959</v>
      </c>
      <c r="P16" s="323">
        <v>-205520.3220154047</v>
      </c>
      <c r="Q16" s="327">
        <v>-4.5751542975420631E-4</v>
      </c>
    </row>
    <row r="17" spans="1:17">
      <c r="A17" s="336"/>
      <c r="B17" s="336"/>
      <c r="C17" s="160" t="s">
        <v>118</v>
      </c>
      <c r="D17" s="323">
        <v>691071146.81481695</v>
      </c>
      <c r="E17" s="323">
        <v>-9431265.3619303703</v>
      </c>
      <c r="F17" s="324">
        <v>-1.3463572998447748E-2</v>
      </c>
      <c r="G17" s="332">
        <v>17.0824557293727</v>
      </c>
      <c r="H17" s="332">
        <v>-1.6021207925039995</v>
      </c>
      <c r="I17" s="333">
        <v>2.554574464458832</v>
      </c>
      <c r="J17" s="333">
        <v>6.8395224174940594E-2</v>
      </c>
      <c r="K17" s="324">
        <v>2.7510174273328216E-2</v>
      </c>
      <c r="L17" s="325">
        <v>1765392704.7774117</v>
      </c>
      <c r="M17" s="325">
        <v>23818149.854792595</v>
      </c>
      <c r="N17" s="324">
        <v>1.367621603535134E-2</v>
      </c>
      <c r="O17" s="323">
        <v>522413170.04383856</v>
      </c>
      <c r="P17" s="323">
        <v>18846152.321146667</v>
      </c>
      <c r="Q17" s="324">
        <v>3.7425311146023085E-2</v>
      </c>
    </row>
    <row r="18" spans="1:17">
      <c r="A18" s="336"/>
      <c r="B18" s="336"/>
      <c r="C18" s="160" t="s">
        <v>84</v>
      </c>
      <c r="D18" s="323">
        <v>646901675.89648008</v>
      </c>
      <c r="E18" s="323">
        <v>66978138.261091948</v>
      </c>
      <c r="F18" s="327">
        <v>0.11549477459423747</v>
      </c>
      <c r="G18" s="334">
        <v>15.990639011181036</v>
      </c>
      <c r="H18" s="334">
        <v>0.52227583721974469</v>
      </c>
      <c r="I18" s="335">
        <v>2.8716198097359409</v>
      </c>
      <c r="J18" s="335">
        <v>5.7067059372008622E-2</v>
      </c>
      <c r="K18" s="327">
        <v>2.0275711430396762E-2</v>
      </c>
      <c r="L18" s="328">
        <v>1857655667.4557114</v>
      </c>
      <c r="M18" s="328">
        <v>225430279.60324836</v>
      </c>
      <c r="N18" s="327">
        <v>0.13811222474602572</v>
      </c>
      <c r="O18" s="323">
        <v>573530518.80369723</v>
      </c>
      <c r="P18" s="323">
        <v>47788665.060845554</v>
      </c>
      <c r="Q18" s="327">
        <v>9.0897585422635416E-2</v>
      </c>
    </row>
    <row r="19" spans="1:17">
      <c r="A19" s="336"/>
      <c r="B19" s="336"/>
      <c r="C19" s="160" t="s">
        <v>119</v>
      </c>
      <c r="D19" s="323">
        <v>96524694.803773165</v>
      </c>
      <c r="E19" s="323">
        <v>-4287150.8964401037</v>
      </c>
      <c r="F19" s="324">
        <v>-4.2526261340248769E-2</v>
      </c>
      <c r="G19" s="332">
        <v>2.3859755010412966</v>
      </c>
      <c r="H19" s="332">
        <v>-0.30298975097555747</v>
      </c>
      <c r="I19" s="333">
        <v>2.9249574705726777</v>
      </c>
      <c r="J19" s="333">
        <v>0.22783270532847766</v>
      </c>
      <c r="K19" s="324">
        <v>8.4472438303331315E-2</v>
      </c>
      <c r="L19" s="325">
        <v>282330627.16104406</v>
      </c>
      <c r="M19" s="325">
        <v>10428501.493021846</v>
      </c>
      <c r="N19" s="324">
        <v>3.8353879975747164E-2</v>
      </c>
      <c r="O19" s="323">
        <v>100364562.78300843</v>
      </c>
      <c r="P19" s="323">
        <v>6775844.0631563663</v>
      </c>
      <c r="Q19" s="324">
        <v>7.2400222546471008E-2</v>
      </c>
    </row>
    <row r="20" spans="1:17">
      <c r="A20" s="336"/>
      <c r="B20" s="336"/>
      <c r="C20" s="160" t="s">
        <v>86</v>
      </c>
      <c r="D20" s="323">
        <v>721669218.70903277</v>
      </c>
      <c r="E20" s="323">
        <v>113144943.49618971</v>
      </c>
      <c r="F20" s="327">
        <v>0.18593332773226687</v>
      </c>
      <c r="G20" s="334">
        <v>17.838803626323994</v>
      </c>
      <c r="H20" s="334">
        <v>1.6075698889516552</v>
      </c>
      <c r="I20" s="335">
        <v>2.5931450045690383</v>
      </c>
      <c r="J20" s="335">
        <v>1.2378418750381481E-2</v>
      </c>
      <c r="K20" s="327">
        <v>4.7964115849922426E-3</v>
      </c>
      <c r="L20" s="328">
        <v>1871392929.4465692</v>
      </c>
      <c r="M20" s="328">
        <v>300933813.31774759</v>
      </c>
      <c r="N20" s="327">
        <v>0.19162155208443044</v>
      </c>
      <c r="O20" s="323">
        <v>453791761.75681585</v>
      </c>
      <c r="P20" s="323">
        <v>59144087.846911728</v>
      </c>
      <c r="Q20" s="327">
        <v>0.14986554275349409</v>
      </c>
    </row>
    <row r="21" spans="1:17">
      <c r="A21" s="336"/>
      <c r="B21" s="336"/>
      <c r="C21" s="160" t="s">
        <v>87</v>
      </c>
      <c r="D21" s="323">
        <v>148907305.35763487</v>
      </c>
      <c r="E21" s="323">
        <v>3815912.5045100749</v>
      </c>
      <c r="F21" s="324">
        <v>2.6300061150925071E-2</v>
      </c>
      <c r="G21" s="332">
        <v>3.680811249718698</v>
      </c>
      <c r="H21" s="332">
        <v>-0.18922714744511593</v>
      </c>
      <c r="I21" s="333">
        <v>2.8809229944589934</v>
      </c>
      <c r="J21" s="333">
        <v>7.5781720758580029E-2</v>
      </c>
      <c r="K21" s="324">
        <v>2.7015295617754134E-2</v>
      </c>
      <c r="L21" s="325">
        <v>428990480.04773718</v>
      </c>
      <c r="M21" s="325">
        <v>21988625.49675566</v>
      </c>
      <c r="N21" s="324">
        <v>5.4025860695436558E-2</v>
      </c>
      <c r="O21" s="323">
        <v>268219559.29902512</v>
      </c>
      <c r="P21" s="323">
        <v>10512352.201467216</v>
      </c>
      <c r="Q21" s="324">
        <v>4.0791844046052038E-2</v>
      </c>
    </row>
    <row r="22" spans="1:17">
      <c r="A22" s="336"/>
      <c r="B22" s="336"/>
      <c r="C22" s="160" t="s">
        <v>120</v>
      </c>
      <c r="D22" s="323">
        <v>13295539.317444844</v>
      </c>
      <c r="E22" s="323">
        <v>628493.90960213728</v>
      </c>
      <c r="F22" s="327">
        <v>4.96164566689727E-2</v>
      </c>
      <c r="G22" s="334">
        <v>0.32864989782194759</v>
      </c>
      <c r="H22" s="334">
        <v>-9.2195728818969536E-3</v>
      </c>
      <c r="I22" s="335">
        <v>3.6144280560334994</v>
      </c>
      <c r="J22" s="335">
        <v>0.20803190770729296</v>
      </c>
      <c r="K22" s="327">
        <v>6.1070967277106966E-2</v>
      </c>
      <c r="L22" s="328">
        <v>48055770.32906913</v>
      </c>
      <c r="M22" s="328">
        <v>4906795.6411205754</v>
      </c>
      <c r="N22" s="327">
        <v>0.11371754894771663</v>
      </c>
      <c r="O22" s="323">
        <v>25317470.002519261</v>
      </c>
      <c r="P22" s="323">
        <v>2423606.128758803</v>
      </c>
      <c r="Q22" s="327">
        <v>0.10586269500521454</v>
      </c>
    </row>
    <row r="23" spans="1:17">
      <c r="A23" s="336"/>
      <c r="B23" s="336"/>
      <c r="C23" s="160" t="s">
        <v>89</v>
      </c>
      <c r="D23" s="323">
        <v>97605780.919901967</v>
      </c>
      <c r="E23" s="323">
        <v>-5340783.959604159</v>
      </c>
      <c r="F23" s="324">
        <v>-5.1879185729560601E-2</v>
      </c>
      <c r="G23" s="332">
        <v>2.4126986623301567</v>
      </c>
      <c r="H23" s="332">
        <v>-0.33320618498983423</v>
      </c>
      <c r="I23" s="333">
        <v>3.1405766229858312</v>
      </c>
      <c r="J23" s="333">
        <v>4.3016658838129995E-2</v>
      </c>
      <c r="K23" s="324">
        <v>1.3887272348564881E-2</v>
      </c>
      <c r="L23" s="325">
        <v>306538433.8253206</v>
      </c>
      <c r="M23" s="325">
        <v>-12344723.991971374</v>
      </c>
      <c r="N23" s="324">
        <v>-3.8712373762443845E-2</v>
      </c>
      <c r="O23" s="323">
        <v>184236890.09302828</v>
      </c>
      <c r="P23" s="323">
        <v>-10582171.98355633</v>
      </c>
      <c r="Q23" s="324">
        <v>-5.4317949541284681E-2</v>
      </c>
    </row>
    <row r="24" spans="1:17">
      <c r="A24" s="336"/>
      <c r="B24" s="336"/>
      <c r="C24" s="160" t="s">
        <v>121</v>
      </c>
      <c r="D24" s="323">
        <v>39545876.348018043</v>
      </c>
      <c r="E24" s="323">
        <v>-4176741.2654535994</v>
      </c>
      <c r="F24" s="327">
        <v>-9.5528161245466647E-2</v>
      </c>
      <c r="G24" s="334">
        <v>0.97752696680778461</v>
      </c>
      <c r="H24" s="334">
        <v>-0.18869113656334124</v>
      </c>
      <c r="I24" s="335">
        <v>2.5311048504908289</v>
      </c>
      <c r="J24" s="335">
        <v>-4.5734845657098067E-2</v>
      </c>
      <c r="K24" s="327">
        <v>-1.7748424834290739E-2</v>
      </c>
      <c r="L24" s="328">
        <v>100094759.44137901</v>
      </c>
      <c r="M24" s="328">
        <v>-12571417.244511247</v>
      </c>
      <c r="N24" s="327">
        <v>-0.11158111169033419</v>
      </c>
      <c r="O24" s="323">
        <v>31232376.482285179</v>
      </c>
      <c r="P24" s="323">
        <v>-2098774.4358212799</v>
      </c>
      <c r="Q24" s="327">
        <v>-6.2967355702114799E-2</v>
      </c>
    </row>
    <row r="25" spans="1:17">
      <c r="A25" s="336"/>
      <c r="B25" s="336"/>
      <c r="C25" s="160" t="s">
        <v>91</v>
      </c>
      <c r="D25" s="323">
        <v>43477791.683707602</v>
      </c>
      <c r="E25" s="323">
        <v>-475953.00575336069</v>
      </c>
      <c r="F25" s="324">
        <v>-1.0828497301334205E-2</v>
      </c>
      <c r="G25" s="332">
        <v>1.0747192312557126</v>
      </c>
      <c r="H25" s="332">
        <v>-9.7663749584115722E-2</v>
      </c>
      <c r="I25" s="333">
        <v>3.2321502140332532</v>
      </c>
      <c r="J25" s="333">
        <v>6.2787049020260888E-3</v>
      </c>
      <c r="K25" s="324">
        <v>1.946359265783972E-3</v>
      </c>
      <c r="L25" s="325">
        <v>140526753.69618872</v>
      </c>
      <c r="M25" s="325">
        <v>-1262379.0171713829</v>
      </c>
      <c r="N25" s="324">
        <v>-8.9032141816072705E-3</v>
      </c>
      <c r="O25" s="323">
        <v>93503148.689561844</v>
      </c>
      <c r="P25" s="323">
        <v>-626937.79972071946</v>
      </c>
      <c r="Q25" s="324">
        <v>-6.6603338327124685E-3</v>
      </c>
    </row>
    <row r="26" spans="1:17">
      <c r="A26" s="336"/>
      <c r="B26" s="336"/>
      <c r="C26" s="160" t="s">
        <v>122</v>
      </c>
      <c r="D26" s="323">
        <v>8654247.6594668534</v>
      </c>
      <c r="E26" s="323">
        <v>-1164.5218154080212</v>
      </c>
      <c r="F26" s="327">
        <v>-1.3454261807731754E-4</v>
      </c>
      <c r="G26" s="334">
        <v>0.21392269550718879</v>
      </c>
      <c r="H26" s="334">
        <v>-1.6944048730013178E-2</v>
      </c>
      <c r="I26" s="335">
        <v>3.2092193691057749</v>
      </c>
      <c r="J26" s="335">
        <v>6.4748982658330068E-2</v>
      </c>
      <c r="K26" s="327">
        <v>2.0591379374216998E-2</v>
      </c>
      <c r="L26" s="328">
        <v>27773379.213799343</v>
      </c>
      <c r="M26" s="328">
        <v>556691.92726079002</v>
      </c>
      <c r="N26" s="327">
        <v>2.0454066338048839E-2</v>
      </c>
      <c r="O26" s="323">
        <v>13685992.642901523</v>
      </c>
      <c r="P26" s="323">
        <v>1085402.6231309939</v>
      </c>
      <c r="Q26" s="327">
        <v>8.6139031698355364E-2</v>
      </c>
    </row>
    <row r="27" spans="1:17">
      <c r="A27" s="336"/>
      <c r="B27" s="336"/>
      <c r="C27" s="160" t="s">
        <v>93</v>
      </c>
      <c r="D27" s="323">
        <v>42406681.913432136</v>
      </c>
      <c r="E27" s="323">
        <v>-118480.01449513435</v>
      </c>
      <c r="F27" s="324">
        <v>-2.7861155401580199E-3</v>
      </c>
      <c r="G27" s="332">
        <v>1.0482426733551811</v>
      </c>
      <c r="H27" s="332">
        <v>-8.6035565142981607E-2</v>
      </c>
      <c r="I27" s="333">
        <v>2.7170903807709026</v>
      </c>
      <c r="J27" s="333">
        <v>0.11315464132933251</v>
      </c>
      <c r="K27" s="324">
        <v>4.3455235709311014E-2</v>
      </c>
      <c r="L27" s="325">
        <v>115222787.50739788</v>
      </c>
      <c r="M27" s="325">
        <v>4489998.5377280712</v>
      </c>
      <c r="N27" s="324">
        <v>4.0548048861642066E-2</v>
      </c>
      <c r="O27" s="323">
        <v>62010869.015394434</v>
      </c>
      <c r="P27" s="323">
        <v>323156.72677731514</v>
      </c>
      <c r="Q27" s="324">
        <v>5.2385915247653847E-3</v>
      </c>
    </row>
    <row r="28" spans="1:17">
      <c r="A28" s="336"/>
      <c r="B28" s="336"/>
      <c r="C28" s="160" t="s">
        <v>123</v>
      </c>
      <c r="D28" s="323">
        <v>21115891.609277006</v>
      </c>
      <c r="E28" s="323">
        <v>2037909.9560927376</v>
      </c>
      <c r="F28" s="327">
        <v>0.10681999768841344</v>
      </c>
      <c r="G28" s="334">
        <v>0.52195969295526823</v>
      </c>
      <c r="H28" s="334">
        <v>1.3090627145484812E-2</v>
      </c>
      <c r="I28" s="335">
        <v>2.6741255733916267</v>
      </c>
      <c r="J28" s="335">
        <v>0.23897522697135098</v>
      </c>
      <c r="K28" s="327">
        <v>9.8135717707389117E-2</v>
      </c>
      <c r="L28" s="328">
        <v>56466545.757333316</v>
      </c>
      <c r="M28" s="328">
        <v>10008792.12558198</v>
      </c>
      <c r="N28" s="327">
        <v>0.2154385725344567</v>
      </c>
      <c r="O28" s="323">
        <v>50905538.610176541</v>
      </c>
      <c r="P28" s="323">
        <v>7200321.8606526852</v>
      </c>
      <c r="Q28" s="327">
        <v>0.16474742367525563</v>
      </c>
    </row>
    <row r="29" spans="1:17">
      <c r="A29" s="336"/>
      <c r="B29" s="336" t="s">
        <v>135</v>
      </c>
      <c r="C29" s="160" t="s">
        <v>82</v>
      </c>
      <c r="D29" s="323">
        <v>366936100.66313583</v>
      </c>
      <c r="E29" s="323">
        <v>11051561.526130855</v>
      </c>
      <c r="F29" s="324">
        <v>3.1053783771922534E-2</v>
      </c>
      <c r="G29" s="332">
        <v>9.132764462966831</v>
      </c>
      <c r="H29" s="332">
        <v>-0.38270814057346314</v>
      </c>
      <c r="I29" s="333">
        <v>2.9131022352152551</v>
      </c>
      <c r="J29" s="333">
        <v>4.0995637899473802E-2</v>
      </c>
      <c r="K29" s="324">
        <v>1.4273717395373689E-2</v>
      </c>
      <c r="L29" s="325">
        <v>1068922375.0229508</v>
      </c>
      <c r="M29" s="325">
        <v>46784042.284872413</v>
      </c>
      <c r="N29" s="324">
        <v>4.5770754100913622E-2</v>
      </c>
      <c r="O29" s="323">
        <v>449573448.25575936</v>
      </c>
      <c r="P29" s="323">
        <v>-125178.56069231033</v>
      </c>
      <c r="Q29" s="324">
        <v>-2.7836100274196087E-4</v>
      </c>
    </row>
    <row r="30" spans="1:17">
      <c r="A30" s="336"/>
      <c r="B30" s="336"/>
      <c r="C30" s="160" t="s">
        <v>118</v>
      </c>
      <c r="D30" s="323">
        <v>686577105.36860526</v>
      </c>
      <c r="E30" s="323">
        <v>-20548754.061478972</v>
      </c>
      <c r="F30" s="327">
        <v>-2.9059542636498209E-2</v>
      </c>
      <c r="G30" s="334">
        <v>17.088389443461978</v>
      </c>
      <c r="H30" s="334">
        <v>-1.8184075727228866</v>
      </c>
      <c r="I30" s="335">
        <v>2.5516176360609903</v>
      </c>
      <c r="J30" s="335">
        <v>6.9702282845010011E-2</v>
      </c>
      <c r="K30" s="327">
        <v>2.8084069327623199E-2</v>
      </c>
      <c r="L30" s="328">
        <v>1751882250.5742381</v>
      </c>
      <c r="M30" s="328">
        <v>-3144276.6013331413</v>
      </c>
      <c r="N30" s="327">
        <v>-1.7915835189074557E-3</v>
      </c>
      <c r="O30" s="323">
        <v>518729090.76814789</v>
      </c>
      <c r="P30" s="323">
        <v>12962488.78888315</v>
      </c>
      <c r="Q30" s="327">
        <v>2.5629388611576574E-2</v>
      </c>
    </row>
    <row r="31" spans="1:17">
      <c r="A31" s="336"/>
      <c r="B31" s="336"/>
      <c r="C31" s="160" t="s">
        <v>84</v>
      </c>
      <c r="D31" s="323">
        <v>640828745.31514955</v>
      </c>
      <c r="E31" s="323">
        <v>64891724.717331767</v>
      </c>
      <c r="F31" s="324">
        <v>0.11267156372405911</v>
      </c>
      <c r="G31" s="332">
        <v>15.949747058098048</v>
      </c>
      <c r="H31" s="332">
        <v>0.55061521002021152</v>
      </c>
      <c r="I31" s="333">
        <v>2.866286215280009</v>
      </c>
      <c r="J31" s="333">
        <v>5.4259171702925268E-2</v>
      </c>
      <c r="K31" s="324">
        <v>1.9295394696454991E-2</v>
      </c>
      <c r="L31" s="325">
        <v>1836798599.0519967</v>
      </c>
      <c r="M31" s="325">
        <v>217248121.73372126</v>
      </c>
      <c r="N31" s="324">
        <v>0.13414100071363658</v>
      </c>
      <c r="O31" s="323">
        <v>569067197.68145907</v>
      </c>
      <c r="P31" s="323">
        <v>45443731.619031429</v>
      </c>
      <c r="Q31" s="324">
        <v>8.6787041766408377E-2</v>
      </c>
    </row>
    <row r="32" spans="1:17">
      <c r="A32" s="336"/>
      <c r="B32" s="336"/>
      <c r="C32" s="160" t="s">
        <v>119</v>
      </c>
      <c r="D32" s="323">
        <v>100863788.46222478</v>
      </c>
      <c r="E32" s="323">
        <v>249075.58340449631</v>
      </c>
      <c r="F32" s="327">
        <v>2.4755383807980582E-3</v>
      </c>
      <c r="G32" s="334">
        <v>2.5104240798418531</v>
      </c>
      <c r="H32" s="334">
        <v>-0.17976455895967103</v>
      </c>
      <c r="I32" s="335">
        <v>2.815971947558348</v>
      </c>
      <c r="J32" s="335">
        <v>0.12231215330362533</v>
      </c>
      <c r="K32" s="327">
        <v>4.5407424339370388E-2</v>
      </c>
      <c r="L32" s="328">
        <v>284029598.83408433</v>
      </c>
      <c r="M32" s="328">
        <v>13007792.041923285</v>
      </c>
      <c r="N32" s="327">
        <v>4.7995370541893671E-2</v>
      </c>
      <c r="O32" s="323">
        <v>99982543.591656312</v>
      </c>
      <c r="P32" s="323">
        <v>6444185.4485910535</v>
      </c>
      <c r="Q32" s="327">
        <v>6.8893506113660727E-2</v>
      </c>
    </row>
    <row r="33" spans="1:17">
      <c r="A33" s="336"/>
      <c r="B33" s="336"/>
      <c r="C33" s="160" t="s">
        <v>86</v>
      </c>
      <c r="D33" s="323">
        <v>710399298.8422668</v>
      </c>
      <c r="E33" s="323">
        <v>107851428.71149063</v>
      </c>
      <c r="F33" s="324">
        <v>0.17899229929745283</v>
      </c>
      <c r="G33" s="332">
        <v>17.681305980136869</v>
      </c>
      <c r="H33" s="332">
        <v>1.5706658144967527</v>
      </c>
      <c r="I33" s="333">
        <v>2.5891311422316754</v>
      </c>
      <c r="J33" s="333">
        <v>8.3412432063236785E-3</v>
      </c>
      <c r="K33" s="324">
        <v>3.2320504700804166E-3</v>
      </c>
      <c r="L33" s="325">
        <v>1839316948.0520594</v>
      </c>
      <c r="M33" s="325">
        <v>284267491.13931274</v>
      </c>
      <c r="N33" s="324">
        <v>0.18280286191261819</v>
      </c>
      <c r="O33" s="323">
        <v>447627013.05742073</v>
      </c>
      <c r="P33" s="323">
        <v>56071206.08491832</v>
      </c>
      <c r="Q33" s="324">
        <v>0.14320105866507046</v>
      </c>
    </row>
    <row r="34" spans="1:17">
      <c r="A34" s="336"/>
      <c r="B34" s="336"/>
      <c r="C34" s="160" t="s">
        <v>87</v>
      </c>
      <c r="D34" s="323">
        <v>147994461.40843296</v>
      </c>
      <c r="E34" s="323">
        <v>2717551.3063146174</v>
      </c>
      <c r="F34" s="327">
        <v>1.8706009815354627E-2</v>
      </c>
      <c r="G34" s="334">
        <v>3.6834711968220377</v>
      </c>
      <c r="H34" s="334">
        <v>-0.20087416236626465</v>
      </c>
      <c r="I34" s="335">
        <v>2.8687919493162175</v>
      </c>
      <c r="J34" s="335">
        <v>6.2564554815583318E-2</v>
      </c>
      <c r="K34" s="327">
        <v>2.2294898459829422E-2</v>
      </c>
      <c r="L34" s="328">
        <v>424565319.43190211</v>
      </c>
      <c r="M34" s="328">
        <v>16885274.514931679</v>
      </c>
      <c r="N34" s="327">
        <v>4.1417956864605907E-2</v>
      </c>
      <c r="O34" s="323">
        <v>266468110.81888938</v>
      </c>
      <c r="P34" s="323">
        <v>8448878.9645886719</v>
      </c>
      <c r="Q34" s="327">
        <v>3.2745151994559914E-2</v>
      </c>
    </row>
    <row r="35" spans="1:17">
      <c r="A35" s="336"/>
      <c r="B35" s="336"/>
      <c r="C35" s="160" t="s">
        <v>120</v>
      </c>
      <c r="D35" s="323">
        <v>13124110.959975341</v>
      </c>
      <c r="E35" s="323">
        <v>424998.46174687892</v>
      </c>
      <c r="F35" s="324">
        <v>3.3466784533656709E-2</v>
      </c>
      <c r="G35" s="332">
        <v>0.32664928298601159</v>
      </c>
      <c r="H35" s="332">
        <v>-1.2893584931748636E-2</v>
      </c>
      <c r="I35" s="333">
        <v>3.5964756096858479</v>
      </c>
      <c r="J35" s="333">
        <v>0.19961068370030333</v>
      </c>
      <c r="K35" s="324">
        <v>5.8763209032337241E-2</v>
      </c>
      <c r="L35" s="325">
        <v>47200544.966362037</v>
      </c>
      <c r="M35" s="325">
        <v>4063375.129985109</v>
      </c>
      <c r="N35" s="324">
        <v>9.4196609221185529E-2</v>
      </c>
      <c r="O35" s="323">
        <v>24941115.221022952</v>
      </c>
      <c r="P35" s="323">
        <v>2108379.3436915241</v>
      </c>
      <c r="Q35" s="324">
        <v>9.234019764511639E-2</v>
      </c>
    </row>
    <row r="36" spans="1:17">
      <c r="A36" s="336"/>
      <c r="B36" s="336"/>
      <c r="C36" s="160" t="s">
        <v>89</v>
      </c>
      <c r="D36" s="323">
        <v>98324595.352150396</v>
      </c>
      <c r="E36" s="323">
        <v>-5057313.8801740259</v>
      </c>
      <c r="F36" s="327">
        <v>-4.8918751043850482E-2</v>
      </c>
      <c r="G36" s="334">
        <v>2.4472254668997406</v>
      </c>
      <c r="H36" s="334">
        <v>-0.31695116012469571</v>
      </c>
      <c r="I36" s="335">
        <v>3.1296064613498302</v>
      </c>
      <c r="J36" s="335">
        <v>2.8328358279356092E-2</v>
      </c>
      <c r="K36" s="327">
        <v>9.1344140505519675E-3</v>
      </c>
      <c r="L36" s="328">
        <v>307717288.92369735</v>
      </c>
      <c r="M36" s="328">
        <v>-12898762.432129681</v>
      </c>
      <c r="N36" s="327">
        <v>-4.0231181120168991E-2</v>
      </c>
      <c r="O36" s="323">
        <v>185708868.87511379</v>
      </c>
      <c r="P36" s="323">
        <v>-9960835.4403797686</v>
      </c>
      <c r="Q36" s="327">
        <v>-5.0906375492442792E-2</v>
      </c>
    </row>
    <row r="37" spans="1:17">
      <c r="A37" s="336"/>
      <c r="B37" s="336"/>
      <c r="C37" s="160" t="s">
        <v>121</v>
      </c>
      <c r="D37" s="323">
        <v>39828883.066936426</v>
      </c>
      <c r="E37" s="323">
        <v>-4242086.767701678</v>
      </c>
      <c r="F37" s="324">
        <v>-9.6255807022598339E-2</v>
      </c>
      <c r="G37" s="332">
        <v>0.99131104084881394</v>
      </c>
      <c r="H37" s="332">
        <v>-0.18703772105542238</v>
      </c>
      <c r="I37" s="333">
        <v>2.5213663537533968</v>
      </c>
      <c r="J37" s="333">
        <v>-6.5155508593944589E-2</v>
      </c>
      <c r="K37" s="324">
        <v>-2.519039546598463E-2</v>
      </c>
      <c r="L37" s="325">
        <v>100423205.6725519</v>
      </c>
      <c r="M37" s="325">
        <v>-13567321.299589753</v>
      </c>
      <c r="N37" s="324">
        <v>-0.11902148064378626</v>
      </c>
      <c r="O37" s="323">
        <v>31184150.754919551</v>
      </c>
      <c r="P37" s="323">
        <v>-2376183.7072068378</v>
      </c>
      <c r="Q37" s="324">
        <v>-7.0803338086168829E-2</v>
      </c>
    </row>
    <row r="38" spans="1:17">
      <c r="A38" s="336"/>
      <c r="B38" s="336"/>
      <c r="C38" s="160" t="s">
        <v>91</v>
      </c>
      <c r="D38" s="323">
        <v>43722288.536330961</v>
      </c>
      <c r="E38" s="323">
        <v>-243778.11622823775</v>
      </c>
      <c r="F38" s="327">
        <v>-5.5446878647273257E-3</v>
      </c>
      <c r="G38" s="334">
        <v>1.0882149841962976</v>
      </c>
      <c r="H38" s="334">
        <v>-8.7328926006550844E-2</v>
      </c>
      <c r="I38" s="335">
        <v>3.2224152810868958</v>
      </c>
      <c r="J38" s="335">
        <v>-1.1433605174887784E-2</v>
      </c>
      <c r="K38" s="327">
        <v>-3.5356027993332221E-3</v>
      </c>
      <c r="L38" s="328">
        <v>140891370.7035633</v>
      </c>
      <c r="M38" s="328">
        <v>-1288244.9741266072</v>
      </c>
      <c r="N38" s="327">
        <v>-9.060686850124549E-3</v>
      </c>
      <c r="O38" s="323">
        <v>94292896.830979466</v>
      </c>
      <c r="P38" s="323">
        <v>366270.18563140929</v>
      </c>
      <c r="Q38" s="327">
        <v>3.8995351873371011E-3</v>
      </c>
    </row>
    <row r="39" spans="1:17">
      <c r="A39" s="336"/>
      <c r="B39" s="336"/>
      <c r="C39" s="160" t="s">
        <v>122</v>
      </c>
      <c r="D39" s="323">
        <v>8375620.2678143838</v>
      </c>
      <c r="E39" s="323">
        <v>-407946.74985356349</v>
      </c>
      <c r="F39" s="324">
        <v>-4.6444314597132101E-2</v>
      </c>
      <c r="G39" s="332">
        <v>0.20846290947922733</v>
      </c>
      <c r="H39" s="332">
        <v>-2.6387954007718734E-2</v>
      </c>
      <c r="I39" s="333">
        <v>3.1900576913362291</v>
      </c>
      <c r="J39" s="333">
        <v>5.6850453335063111E-2</v>
      </c>
      <c r="K39" s="324">
        <v>1.8144491894934771E-2</v>
      </c>
      <c r="L39" s="325">
        <v>26718711.855052881</v>
      </c>
      <c r="M39" s="325">
        <v>-802023.90017264709</v>
      </c>
      <c r="N39" s="324">
        <v>-2.9142531191970838E-2</v>
      </c>
      <c r="O39" s="323">
        <v>13118059.065454103</v>
      </c>
      <c r="P39" s="323">
        <v>492034.43258898333</v>
      </c>
      <c r="Q39" s="324">
        <v>3.8969861606972807E-2</v>
      </c>
    </row>
    <row r="40" spans="1:17">
      <c r="A40" s="336"/>
      <c r="B40" s="336"/>
      <c r="C40" s="160" t="s">
        <v>93</v>
      </c>
      <c r="D40" s="323">
        <v>42563292.907523081</v>
      </c>
      <c r="E40" s="323">
        <v>-204372.60834541172</v>
      </c>
      <c r="F40" s="327">
        <v>-4.7786711264280112E-3</v>
      </c>
      <c r="G40" s="334">
        <v>1.0593684518644249</v>
      </c>
      <c r="H40" s="334">
        <v>-8.4133175153308981E-2</v>
      </c>
      <c r="I40" s="335">
        <v>2.6973484735270525</v>
      </c>
      <c r="J40" s="335">
        <v>9.2447919202491402E-2</v>
      </c>
      <c r="K40" s="327">
        <v>3.548999943549197E-2</v>
      </c>
      <c r="L40" s="328">
        <v>114808033.15239221</v>
      </c>
      <c r="M40" s="328">
        <v>3402517.5429389477</v>
      </c>
      <c r="N40" s="327">
        <v>3.0541733273484608E-2</v>
      </c>
      <c r="O40" s="323">
        <v>61976163.798184395</v>
      </c>
      <c r="P40" s="323">
        <v>-278870.47006552666</v>
      </c>
      <c r="Q40" s="327">
        <v>-4.4794846447904161E-3</v>
      </c>
    </row>
    <row r="41" spans="1:17">
      <c r="A41" s="336"/>
      <c r="B41" s="336"/>
      <c r="C41" s="160" t="s">
        <v>123</v>
      </c>
      <c r="D41" s="323">
        <v>20798214.816729832</v>
      </c>
      <c r="E41" s="323">
        <v>1569066.2825012505</v>
      </c>
      <c r="F41" s="324">
        <v>8.1598323488336247E-2</v>
      </c>
      <c r="G41" s="332">
        <v>0.51765197490273329</v>
      </c>
      <c r="H41" s="332">
        <v>3.5120897856129041E-3</v>
      </c>
      <c r="I41" s="333">
        <v>2.644394590118532</v>
      </c>
      <c r="J41" s="333">
        <v>0.22951329703164935</v>
      </c>
      <c r="K41" s="324">
        <v>9.5041233574785042E-2</v>
      </c>
      <c r="L41" s="325">
        <v>54998686.745483465</v>
      </c>
      <c r="M41" s="325">
        <v>8562575.6681858152</v>
      </c>
      <c r="N41" s="324">
        <v>0.18439476238508717</v>
      </c>
      <c r="O41" s="323">
        <v>49881686.16083575</v>
      </c>
      <c r="P41" s="323">
        <v>6124316.5111103058</v>
      </c>
      <c r="Q41" s="324">
        <v>0.13996080112070294</v>
      </c>
    </row>
    <row r="42" spans="1:17">
      <c r="A42" s="336" t="s">
        <v>300</v>
      </c>
      <c r="B42" s="336" t="s">
        <v>133</v>
      </c>
      <c r="C42" s="160" t="s">
        <v>82</v>
      </c>
      <c r="D42" s="323">
        <v>29695085.513191972</v>
      </c>
      <c r="E42" s="323">
        <v>470675.18707430363</v>
      </c>
      <c r="F42" s="327">
        <v>1.6105549498586946E-2</v>
      </c>
      <c r="G42" s="334">
        <v>8.8074215377687697</v>
      </c>
      <c r="H42" s="334">
        <v>-0.63656308295814767</v>
      </c>
      <c r="I42" s="335">
        <v>2.8955387936761694</v>
      </c>
      <c r="J42" s="335">
        <v>6.6221690886075102E-2</v>
      </c>
      <c r="K42" s="327">
        <v>2.3405538679553254E-2</v>
      </c>
      <c r="L42" s="328">
        <v>85983272.08497858</v>
      </c>
      <c r="M42" s="328">
        <v>3298148.1303384304</v>
      </c>
      <c r="N42" s="327">
        <v>3.9888047239884969E-2</v>
      </c>
      <c r="O42" s="323">
        <v>35188101.319636762</v>
      </c>
      <c r="P42" s="323">
        <v>-526261.6299624145</v>
      </c>
      <c r="Q42" s="327">
        <v>-1.4735293772566669E-2</v>
      </c>
    </row>
    <row r="43" spans="1:17">
      <c r="A43" s="336"/>
      <c r="B43" s="336"/>
      <c r="C43" s="160" t="s">
        <v>118</v>
      </c>
      <c r="D43" s="323">
        <v>58042282.197190598</v>
      </c>
      <c r="E43" s="323">
        <v>4480958.894685775</v>
      </c>
      <c r="F43" s="324">
        <v>8.3660347026493664E-2</v>
      </c>
      <c r="G43" s="332">
        <v>17.215065641002742</v>
      </c>
      <c r="H43" s="332">
        <v>-9.3489361134590609E-2</v>
      </c>
      <c r="I43" s="333">
        <v>2.539348055819997</v>
      </c>
      <c r="J43" s="333">
        <v>3.68854135530996E-2</v>
      </c>
      <c r="K43" s="324">
        <v>1.4739646031113709E-2</v>
      </c>
      <c r="L43" s="325">
        <v>147389556.45279157</v>
      </c>
      <c r="M43" s="325">
        <v>13354345.817893818</v>
      </c>
      <c r="N43" s="324">
        <v>9.9633116959618115E-2</v>
      </c>
      <c r="O43" s="323">
        <v>43289542.015650272</v>
      </c>
      <c r="P43" s="323">
        <v>3670826.9153534919</v>
      </c>
      <c r="Q43" s="324">
        <v>9.2653860834724391E-2</v>
      </c>
    </row>
    <row r="44" spans="1:17">
      <c r="A44" s="336"/>
      <c r="B44" s="336"/>
      <c r="C44" s="160" t="s">
        <v>84</v>
      </c>
      <c r="D44" s="323">
        <v>54994464.145071872</v>
      </c>
      <c r="E44" s="323">
        <v>6069898.1938273311</v>
      </c>
      <c r="F44" s="327">
        <v>0.12406646999947325</v>
      </c>
      <c r="G44" s="334">
        <v>16.311097260662301</v>
      </c>
      <c r="H44" s="334">
        <v>0.50092886844093343</v>
      </c>
      <c r="I44" s="335">
        <v>2.8692185698691475</v>
      </c>
      <c r="J44" s="335">
        <v>6.9866241965029996E-2</v>
      </c>
      <c r="K44" s="327">
        <v>2.4958002345256424E-2</v>
      </c>
      <c r="L44" s="328">
        <v>157791137.76504323</v>
      </c>
      <c r="M44" s="328">
        <v>20834040.177728295</v>
      </c>
      <c r="N44" s="327">
        <v>0.15212092359394422</v>
      </c>
      <c r="O44" s="323">
        <v>48064735.92887044</v>
      </c>
      <c r="P44" s="323">
        <v>4452919.4878184199</v>
      </c>
      <c r="Q44" s="327">
        <v>0.10210350889276111</v>
      </c>
    </row>
    <row r="45" spans="1:17">
      <c r="A45" s="336"/>
      <c r="B45" s="336"/>
      <c r="C45" s="160" t="s">
        <v>119</v>
      </c>
      <c r="D45" s="323">
        <v>7756729.2365572136</v>
      </c>
      <c r="E45" s="323">
        <v>-4339905.423839299</v>
      </c>
      <c r="F45" s="324">
        <v>-0.35876965335225247</v>
      </c>
      <c r="G45" s="332">
        <v>2.3006091061884679</v>
      </c>
      <c r="H45" s="332">
        <v>-1.6084665747412132</v>
      </c>
      <c r="I45" s="333">
        <v>3.0011447978128465</v>
      </c>
      <c r="J45" s="333">
        <v>0.93581566458907206</v>
      </c>
      <c r="K45" s="324">
        <v>0.45310727938474216</v>
      </c>
      <c r="L45" s="325">
        <v>23279067.596336495</v>
      </c>
      <c r="M45" s="325">
        <v>-1704464.3817448989</v>
      </c>
      <c r="N45" s="324">
        <v>-6.8223515523756342E-2</v>
      </c>
      <c r="O45" s="323">
        <v>8318437.739408493</v>
      </c>
      <c r="P45" s="323">
        <v>380293.78293072432</v>
      </c>
      <c r="Q45" s="324">
        <v>4.7907141142280868E-2</v>
      </c>
    </row>
    <row r="46" spans="1:17">
      <c r="A46" s="336"/>
      <c r="B46" s="336"/>
      <c r="C46" s="160" t="s">
        <v>86</v>
      </c>
      <c r="D46" s="323">
        <v>63013687.658693321</v>
      </c>
      <c r="E46" s="323">
        <v>11270040.098317921</v>
      </c>
      <c r="F46" s="327">
        <v>0.21780528875873778</v>
      </c>
      <c r="G46" s="334">
        <v>18.689560924579844</v>
      </c>
      <c r="H46" s="334">
        <v>1.9683950797456262</v>
      </c>
      <c r="I46" s="335">
        <v>2.6194752127389043</v>
      </c>
      <c r="J46" s="335">
        <v>4.948266790037037E-2</v>
      </c>
      <c r="K46" s="327">
        <v>1.9254012234295893E-2</v>
      </c>
      <c r="L46" s="328">
        <v>165062792.88521856</v>
      </c>
      <c r="M46" s="328">
        <v>32082004.412301183</v>
      </c>
      <c r="N46" s="327">
        <v>0.24125292668748874</v>
      </c>
      <c r="O46" s="323">
        <v>39386102.138142049</v>
      </c>
      <c r="P46" s="323">
        <v>6167797.2297377437</v>
      </c>
      <c r="Q46" s="327">
        <v>0.18567465277788084</v>
      </c>
    </row>
    <row r="47" spans="1:17">
      <c r="A47" s="336"/>
      <c r="B47" s="336"/>
      <c r="C47" s="160" t="s">
        <v>87</v>
      </c>
      <c r="D47" s="323">
        <v>12189811.030099872</v>
      </c>
      <c r="E47" s="323">
        <v>916321.97129079327</v>
      </c>
      <c r="F47" s="324">
        <v>8.1281133685474363E-2</v>
      </c>
      <c r="G47" s="332">
        <v>3.615440142785181</v>
      </c>
      <c r="H47" s="332">
        <v>-2.7632757754322945E-2</v>
      </c>
      <c r="I47" s="333">
        <v>2.9103465838499685</v>
      </c>
      <c r="J47" s="333">
        <v>0.15615932244572628</v>
      </c>
      <c r="K47" s="324">
        <v>5.6698876156339249E-2</v>
      </c>
      <c r="L47" s="325">
        <v>35476574.88922783</v>
      </c>
      <c r="M47" s="325">
        <v>4427274.9318757653</v>
      </c>
      <c r="N47" s="324">
        <v>0.14258855877449325</v>
      </c>
      <c r="O47" s="323">
        <v>21889800.859042645</v>
      </c>
      <c r="P47" s="323">
        <v>1760556.1040336266</v>
      </c>
      <c r="Q47" s="324">
        <v>8.7462601079234481E-2</v>
      </c>
    </row>
    <row r="48" spans="1:17">
      <c r="A48" s="336"/>
      <c r="B48" s="336"/>
      <c r="C48" s="160" t="s">
        <v>120</v>
      </c>
      <c r="D48" s="323">
        <v>1156936.3475607329</v>
      </c>
      <c r="E48" s="323">
        <v>171511.38110779342</v>
      </c>
      <c r="F48" s="327">
        <v>0.17404813856619922</v>
      </c>
      <c r="G48" s="334">
        <v>0.34314183405221099</v>
      </c>
      <c r="H48" s="334">
        <v>2.4697830419231459E-2</v>
      </c>
      <c r="I48" s="335">
        <v>3.647365722638757</v>
      </c>
      <c r="J48" s="335">
        <v>0.23372766041476556</v>
      </c>
      <c r="K48" s="327">
        <v>6.8468787889742352E-2</v>
      </c>
      <c r="L48" s="328">
        <v>4219769.9773678966</v>
      </c>
      <c r="M48" s="328">
        <v>855885.80441834265</v>
      </c>
      <c r="N48" s="327">
        <v>0.25443379153803519</v>
      </c>
      <c r="O48" s="323">
        <v>2194680.7037036419</v>
      </c>
      <c r="P48" s="323">
        <v>376620.90937293926</v>
      </c>
      <c r="Q48" s="327">
        <v>0.20715540300014601</v>
      </c>
    </row>
    <row r="49" spans="1:17">
      <c r="A49" s="336"/>
      <c r="B49" s="336"/>
      <c r="C49" s="160" t="s">
        <v>89</v>
      </c>
      <c r="D49" s="323">
        <v>7322885.5874703061</v>
      </c>
      <c r="E49" s="323">
        <v>-707329.26859372668</v>
      </c>
      <c r="F49" s="324">
        <v>-8.808347986599456E-2</v>
      </c>
      <c r="G49" s="332">
        <v>2.1719331373216759</v>
      </c>
      <c r="H49" s="332">
        <v>-0.42306278408537779</v>
      </c>
      <c r="I49" s="333">
        <v>3.1798918007419612</v>
      </c>
      <c r="J49" s="333">
        <v>0.14206820266083486</v>
      </c>
      <c r="K49" s="324">
        <v>4.6766442511860712E-2</v>
      </c>
      <c r="L49" s="325">
        <v>23285983.837368306</v>
      </c>
      <c r="M49" s="325">
        <v>-1108392.3500446491</v>
      </c>
      <c r="N49" s="324">
        <v>-4.5436388351531569E-2</v>
      </c>
      <c r="O49" s="323">
        <v>13787561.272386789</v>
      </c>
      <c r="P49" s="323">
        <v>-1438352.4057262447</v>
      </c>
      <c r="Q49" s="324">
        <v>-9.4467395266653154E-2</v>
      </c>
    </row>
    <row r="50" spans="1:17">
      <c r="A50" s="336"/>
      <c r="B50" s="336"/>
      <c r="C50" s="160" t="s">
        <v>121</v>
      </c>
      <c r="D50" s="323">
        <v>3127330.5628417647</v>
      </c>
      <c r="E50" s="323">
        <v>-282825.97291850718</v>
      </c>
      <c r="F50" s="327">
        <v>-8.2936360824695396E-2</v>
      </c>
      <c r="G50" s="334">
        <v>0.92755141394217766</v>
      </c>
      <c r="H50" s="334">
        <v>-0.17445425592790254</v>
      </c>
      <c r="I50" s="335">
        <v>2.5992949991945911</v>
      </c>
      <c r="J50" s="335">
        <v>0.11959849146812607</v>
      </c>
      <c r="K50" s="327">
        <v>4.8231100497770657E-2</v>
      </c>
      <c r="L50" s="328">
        <v>8128854.6928230049</v>
      </c>
      <c r="M50" s="328">
        <v>-327298.55970232096</v>
      </c>
      <c r="N50" s="327">
        <v>-3.870537228077995E-2</v>
      </c>
      <c r="O50" s="323">
        <v>2666627.6696910858</v>
      </c>
      <c r="P50" s="323">
        <v>48728.798991107848</v>
      </c>
      <c r="Q50" s="327">
        <v>1.8613705646344798E-2</v>
      </c>
    </row>
    <row r="51" spans="1:17">
      <c r="A51" s="336"/>
      <c r="B51" s="336"/>
      <c r="C51" s="160" t="s">
        <v>91</v>
      </c>
      <c r="D51" s="323">
        <v>3431409.5642791148</v>
      </c>
      <c r="E51" s="323">
        <v>-244937.28665567283</v>
      </c>
      <c r="F51" s="324">
        <v>-6.6625184343907171E-2</v>
      </c>
      <c r="G51" s="332">
        <v>1.0177398037096621</v>
      </c>
      <c r="H51" s="332">
        <v>-0.17028632695472612</v>
      </c>
      <c r="I51" s="333">
        <v>3.2071584940650055</v>
      </c>
      <c r="J51" s="333">
        <v>0.11453455070869678</v>
      </c>
      <c r="K51" s="324">
        <v>3.7034748746204403E-2</v>
      </c>
      <c r="L51" s="325">
        <v>11005074.330693662</v>
      </c>
      <c r="M51" s="325">
        <v>-364483.96458982863</v>
      </c>
      <c r="N51" s="324">
        <v>-3.2057882560048961E-2</v>
      </c>
      <c r="O51" s="323">
        <v>7218938.2377676964</v>
      </c>
      <c r="P51" s="323">
        <v>-790734.38563524466</v>
      </c>
      <c r="Q51" s="324">
        <v>-9.872243508740286E-2</v>
      </c>
    </row>
    <row r="52" spans="1:17">
      <c r="A52" s="336"/>
      <c r="B52" s="336"/>
      <c r="C52" s="160" t="s">
        <v>122</v>
      </c>
      <c r="D52" s="323">
        <v>866901.61186622304</v>
      </c>
      <c r="E52" s="323">
        <v>278626.89458098717</v>
      </c>
      <c r="F52" s="327">
        <v>0.47363397812979569</v>
      </c>
      <c r="G52" s="334">
        <v>0.2571189069007776</v>
      </c>
      <c r="H52" s="334">
        <v>6.7015588448559316E-2</v>
      </c>
      <c r="I52" s="335">
        <v>3.3176336364021788</v>
      </c>
      <c r="J52" s="335">
        <v>0.22145389859159303</v>
      </c>
      <c r="K52" s="327">
        <v>7.1524884646454873E-2</v>
      </c>
      <c r="L52" s="328">
        <v>2876061.9469786477</v>
      </c>
      <c r="M52" s="328">
        <v>1054657.6870538497</v>
      </c>
      <c r="N52" s="327">
        <v>0.57903547842662573</v>
      </c>
      <c r="O52" s="323">
        <v>1498192.6360388994</v>
      </c>
      <c r="P52" s="323">
        <v>567934.59280050511</v>
      </c>
      <c r="Q52" s="327">
        <v>0.61051296135362976</v>
      </c>
    </row>
    <row r="53" spans="1:17">
      <c r="A53" s="336"/>
      <c r="B53" s="336"/>
      <c r="C53" s="160" t="s">
        <v>93</v>
      </c>
      <c r="D53" s="323">
        <v>3199041.013261613</v>
      </c>
      <c r="E53" s="323">
        <v>-156624.02308663819</v>
      </c>
      <c r="F53" s="324">
        <v>-4.6674510533709822E-2</v>
      </c>
      <c r="G53" s="332">
        <v>0.94882039345834346</v>
      </c>
      <c r="H53" s="332">
        <v>-0.13557613129418544</v>
      </c>
      <c r="I53" s="333">
        <v>2.8350841870376313</v>
      </c>
      <c r="J53" s="333">
        <v>0.25613500217768381</v>
      </c>
      <c r="K53" s="324">
        <v>9.9317583952936037E-2</v>
      </c>
      <c r="L53" s="325">
        <v>9069550.5903828405</v>
      </c>
      <c r="M53" s="325">
        <v>415460.98022949137</v>
      </c>
      <c r="N53" s="324">
        <v>4.8007473800832236E-2</v>
      </c>
      <c r="O53" s="323">
        <v>4862780.1845532656</v>
      </c>
      <c r="P53" s="323">
        <v>35416.576640359126</v>
      </c>
      <c r="Q53" s="324">
        <v>7.3366291659292173E-3</v>
      </c>
    </row>
    <row r="54" spans="1:17">
      <c r="A54" s="336"/>
      <c r="B54" s="336"/>
      <c r="C54" s="160" t="s">
        <v>123</v>
      </c>
      <c r="D54" s="323">
        <v>1890830.8069315124</v>
      </c>
      <c r="E54" s="323">
        <v>318538.22827198473</v>
      </c>
      <c r="F54" s="327">
        <v>0.20259475405242794</v>
      </c>
      <c r="G54" s="334">
        <v>0.56081145029358803</v>
      </c>
      <c r="H54" s="334">
        <v>5.271883982016301E-2</v>
      </c>
      <c r="I54" s="335">
        <v>2.8309332338111322</v>
      </c>
      <c r="J54" s="335">
        <v>0.36225554454684783</v>
      </c>
      <c r="K54" s="327">
        <v>0.14674072120561324</v>
      </c>
      <c r="L54" s="328">
        <v>5352815.7708563386</v>
      </c>
      <c r="M54" s="328">
        <v>1471332.1609237525</v>
      </c>
      <c r="N54" s="327">
        <v>0.37906437558016809</v>
      </c>
      <c r="O54" s="323">
        <v>4660136.9371852875</v>
      </c>
      <c r="P54" s="323">
        <v>1026038.1492396211</v>
      </c>
      <c r="Q54" s="327">
        <v>0.28233633951916703</v>
      </c>
    </row>
    <row r="55" spans="1:17">
      <c r="A55" s="336"/>
      <c r="B55" s="336" t="s">
        <v>134</v>
      </c>
      <c r="C55" s="160" t="s">
        <v>82</v>
      </c>
      <c r="D55" s="323">
        <v>364855227.09063506</v>
      </c>
      <c r="E55" s="323">
        <v>10928153.036673963</v>
      </c>
      <c r="F55" s="324">
        <v>3.0876849604921194E-2</v>
      </c>
      <c r="G55" s="332">
        <v>9.0420621729309119</v>
      </c>
      <c r="H55" s="332">
        <v>-0.42496215032382523</v>
      </c>
      <c r="I55" s="333">
        <v>2.9005647771724306</v>
      </c>
      <c r="J55" s="333">
        <v>4.5758976583585742E-2</v>
      </c>
      <c r="K55" s="324">
        <v>1.6028752839912015E-2</v>
      </c>
      <c r="L55" s="325">
        <v>1058286220.4663445</v>
      </c>
      <c r="M55" s="325">
        <v>47893156.471658707</v>
      </c>
      <c r="N55" s="324">
        <v>4.7400519835625675E-2</v>
      </c>
      <c r="O55" s="323">
        <v>442467155.73184341</v>
      </c>
      <c r="P55" s="323">
        <v>337429.67935091257</v>
      </c>
      <c r="Q55" s="324">
        <v>7.6319156905285928E-4</v>
      </c>
    </row>
    <row r="56" spans="1:17">
      <c r="A56" s="336"/>
      <c r="B56" s="336"/>
      <c r="C56" s="160" t="s">
        <v>118</v>
      </c>
      <c r="D56" s="323">
        <v>688072514.56407571</v>
      </c>
      <c r="E56" s="323">
        <v>-9558049.9866476059</v>
      </c>
      <c r="F56" s="327">
        <v>-1.3700732841031737E-2</v>
      </c>
      <c r="G56" s="334">
        <v>17.052227826868307</v>
      </c>
      <c r="H56" s="334">
        <v>-1.6083551220379562</v>
      </c>
      <c r="I56" s="335">
        <v>2.5376922307533896</v>
      </c>
      <c r="J56" s="335">
        <v>6.6816578536134763E-2</v>
      </c>
      <c r="K56" s="327">
        <v>2.7041659695086845E-2</v>
      </c>
      <c r="L56" s="328">
        <v>1746116274.4042034</v>
      </c>
      <c r="M56" s="328">
        <v>22357898.213243246</v>
      </c>
      <c r="N56" s="327">
        <v>1.2970436298994616E-2</v>
      </c>
      <c r="O56" s="323">
        <v>515879012.03399378</v>
      </c>
      <c r="P56" s="323">
        <v>18946781.96136868</v>
      </c>
      <c r="Q56" s="327">
        <v>3.8127496698291567E-2</v>
      </c>
    </row>
    <row r="57" spans="1:17">
      <c r="A57" s="336"/>
      <c r="B57" s="336"/>
      <c r="C57" s="160" t="s">
        <v>84</v>
      </c>
      <c r="D57" s="323">
        <v>646346408.67527819</v>
      </c>
      <c r="E57" s="323">
        <v>66883071.523913383</v>
      </c>
      <c r="F57" s="324">
        <v>0.11542243872185219</v>
      </c>
      <c r="G57" s="332">
        <v>16.018146318185188</v>
      </c>
      <c r="H57" s="332">
        <v>0.51836144891591829</v>
      </c>
      <c r="I57" s="333">
        <v>2.8694732429096859</v>
      </c>
      <c r="J57" s="333">
        <v>5.6817124701077137E-2</v>
      </c>
      <c r="K57" s="324">
        <v>2.0200523033460691E-2</v>
      </c>
      <c r="L57" s="325">
        <v>1854673725.3444796</v>
      </c>
      <c r="M57" s="325">
        <v>224842624.82811546</v>
      </c>
      <c r="N57" s="324">
        <v>0.13795455538729179</v>
      </c>
      <c r="O57" s="323">
        <v>572286810.74664402</v>
      </c>
      <c r="P57" s="323">
        <v>47530805.151246905</v>
      </c>
      <c r="Q57" s="324">
        <v>9.0576962711113027E-2</v>
      </c>
    </row>
    <row r="58" spans="1:17">
      <c r="A58" s="336"/>
      <c r="B58" s="336"/>
      <c r="C58" s="160" t="s">
        <v>119</v>
      </c>
      <c r="D58" s="323">
        <v>96494735.652121231</v>
      </c>
      <c r="E58" s="323">
        <v>-4297681.1090606153</v>
      </c>
      <c r="F58" s="327">
        <v>-4.2638933038420604E-2</v>
      </c>
      <c r="G58" s="334">
        <v>2.3913907060738624</v>
      </c>
      <c r="H58" s="334">
        <v>-0.3046569574972362</v>
      </c>
      <c r="I58" s="335">
        <v>2.9238198545810841</v>
      </c>
      <c r="J58" s="335">
        <v>0.22730758440435839</v>
      </c>
      <c r="K58" s="327">
        <v>8.4296884875462094E-2</v>
      </c>
      <c r="L58" s="328">
        <v>282133223.96222526</v>
      </c>
      <c r="M58" s="328">
        <v>10345235.424932122</v>
      </c>
      <c r="N58" s="327">
        <v>3.8063622607489182E-2</v>
      </c>
      <c r="O58" s="323">
        <v>100296258.81412277</v>
      </c>
      <c r="P58" s="323">
        <v>6748042.4774893224</v>
      </c>
      <c r="Q58" s="327">
        <v>7.2134378844878E-2</v>
      </c>
    </row>
    <row r="59" spans="1:17">
      <c r="A59" s="336"/>
      <c r="B59" s="336"/>
      <c r="C59" s="160" t="s">
        <v>86</v>
      </c>
      <c r="D59" s="323">
        <v>721580034.75886452</v>
      </c>
      <c r="E59" s="323">
        <v>113149964.52283192</v>
      </c>
      <c r="F59" s="324">
        <v>0.18597036875402434</v>
      </c>
      <c r="G59" s="332">
        <v>17.88263139070914</v>
      </c>
      <c r="H59" s="332">
        <v>1.6080293718595904</v>
      </c>
      <c r="I59" s="333">
        <v>2.5929025704220288</v>
      </c>
      <c r="J59" s="333">
        <v>1.2484163390595437E-2</v>
      </c>
      <c r="K59" s="324">
        <v>4.8380384191095104E-3</v>
      </c>
      <c r="L59" s="325">
        <v>1870986726.8914766</v>
      </c>
      <c r="M59" s="325">
        <v>300982574.26299024</v>
      </c>
      <c r="N59" s="324">
        <v>0.19170813896198172</v>
      </c>
      <c r="O59" s="323">
        <v>453668792.07631612</v>
      </c>
      <c r="P59" s="323">
        <v>59159322.10363251</v>
      </c>
      <c r="Q59" s="324">
        <v>0.1499566591081547</v>
      </c>
    </row>
    <row r="60" spans="1:17">
      <c r="A60" s="336"/>
      <c r="B60" s="336"/>
      <c r="C60" s="160" t="s">
        <v>87</v>
      </c>
      <c r="D60" s="323">
        <v>147768897.542041</v>
      </c>
      <c r="E60" s="323">
        <v>3914937.3066493273</v>
      </c>
      <c r="F60" s="327">
        <v>2.7214664790897809E-2</v>
      </c>
      <c r="G60" s="334">
        <v>3.6620978941564619</v>
      </c>
      <c r="H60" s="334">
        <v>-0.18578219296379261</v>
      </c>
      <c r="I60" s="335">
        <v>2.8600563675903952</v>
      </c>
      <c r="J60" s="335">
        <v>7.6681961949754296E-2</v>
      </c>
      <c r="K60" s="327">
        <v>2.7549998948885442E-2</v>
      </c>
      <c r="L60" s="328">
        <v>422627376.34692705</v>
      </c>
      <c r="M60" s="328">
        <v>22227945.277691364</v>
      </c>
      <c r="N60" s="327">
        <v>5.5514427726166736E-2</v>
      </c>
      <c r="O60" s="323">
        <v>265173314.74928424</v>
      </c>
      <c r="P60" s="323">
        <v>10766139.399377406</v>
      </c>
      <c r="Q60" s="327">
        <v>4.2318536749483819E-2</v>
      </c>
    </row>
    <row r="61" spans="1:17">
      <c r="A61" s="336"/>
      <c r="B61" s="336"/>
      <c r="C61" s="160" t="s">
        <v>120</v>
      </c>
      <c r="D61" s="323">
        <v>13295311.545953657</v>
      </c>
      <c r="E61" s="323">
        <v>628672.1032656692</v>
      </c>
      <c r="F61" s="324">
        <v>4.9632114824945131E-2</v>
      </c>
      <c r="G61" s="332">
        <v>0.3294924251616535</v>
      </c>
      <c r="H61" s="332">
        <v>-9.3213940929374739E-3</v>
      </c>
      <c r="I61" s="333">
        <v>3.614359309209306</v>
      </c>
      <c r="J61" s="333">
        <v>0.20806402762558385</v>
      </c>
      <c r="K61" s="324">
        <v>6.1082205277531491E-2</v>
      </c>
      <c r="L61" s="325">
        <v>48054033.054955572</v>
      </c>
      <c r="M61" s="325">
        <v>4907718.8878052086</v>
      </c>
      <c r="N61" s="324">
        <v>0.11374595912857191</v>
      </c>
      <c r="O61" s="323">
        <v>25316842.971329581</v>
      </c>
      <c r="P61" s="323">
        <v>2424085.2982354313</v>
      </c>
      <c r="Q61" s="324">
        <v>0.10588874144614119</v>
      </c>
    </row>
    <row r="62" spans="1:17">
      <c r="A62" s="336"/>
      <c r="B62" s="336"/>
      <c r="C62" s="160" t="s">
        <v>89</v>
      </c>
      <c r="D62" s="323">
        <v>96933661.896808624</v>
      </c>
      <c r="E62" s="323">
        <v>-5181533.0234477073</v>
      </c>
      <c r="F62" s="327">
        <v>-5.0742037240334929E-2</v>
      </c>
      <c r="G62" s="334">
        <v>2.402268440854975</v>
      </c>
      <c r="H62" s="334">
        <v>-0.32916157666488921</v>
      </c>
      <c r="I62" s="335">
        <v>3.1167467647740295</v>
      </c>
      <c r="J62" s="335">
        <v>4.6110198582699269E-2</v>
      </c>
      <c r="K62" s="327">
        <v>1.5016494980352605E-2</v>
      </c>
      <c r="L62" s="328">
        <v>302117677.11457789</v>
      </c>
      <c r="M62" s="328">
        <v>-11440974.371316373</v>
      </c>
      <c r="N62" s="327">
        <v>-3.6487509807494684E-2</v>
      </c>
      <c r="O62" s="323">
        <v>182247920.48427784</v>
      </c>
      <c r="P62" s="323">
        <v>-10119775.398488015</v>
      </c>
      <c r="Q62" s="327">
        <v>-5.2606417891782012E-2</v>
      </c>
    </row>
    <row r="63" spans="1:17">
      <c r="A63" s="336"/>
      <c r="B63" s="336"/>
      <c r="C63" s="160" t="s">
        <v>121</v>
      </c>
      <c r="D63" s="323">
        <v>39534825.992603667</v>
      </c>
      <c r="E63" s="323">
        <v>-4177575.4350277781</v>
      </c>
      <c r="F63" s="324">
        <v>-9.5569570615881394E-2</v>
      </c>
      <c r="G63" s="332">
        <v>0.97977588938947935</v>
      </c>
      <c r="H63" s="332">
        <v>-0.18946601912913363</v>
      </c>
      <c r="I63" s="333">
        <v>2.5304781777827516</v>
      </c>
      <c r="J63" s="333">
        <v>-4.5847969590081306E-2</v>
      </c>
      <c r="K63" s="324">
        <v>-1.7795871705464789E-2</v>
      </c>
      <c r="L63" s="325">
        <v>100042014.43672189</v>
      </c>
      <c r="M63" s="325">
        <v>-12575388.325742558</v>
      </c>
      <c r="N63" s="324">
        <v>-0.11166469850371966</v>
      </c>
      <c r="O63" s="323">
        <v>31202807.320775904</v>
      </c>
      <c r="P63" s="323">
        <v>-2101062.9496347755</v>
      </c>
      <c r="Q63" s="324">
        <v>-6.3087651152109375E-2</v>
      </c>
    </row>
    <row r="64" spans="1:17">
      <c r="A64" s="336"/>
      <c r="B64" s="336"/>
      <c r="C64" s="160" t="s">
        <v>91</v>
      </c>
      <c r="D64" s="323">
        <v>43407399.990760587</v>
      </c>
      <c r="E64" s="323">
        <v>-458624.07085841149</v>
      </c>
      <c r="F64" s="327">
        <v>-1.0455109180038249E-2</v>
      </c>
      <c r="G64" s="334">
        <v>1.0757483526040792</v>
      </c>
      <c r="H64" s="334">
        <v>-9.7602733536647168E-2</v>
      </c>
      <c r="I64" s="335">
        <v>3.2277200594456312</v>
      </c>
      <c r="J64" s="335">
        <v>8.2395937392467644E-3</v>
      </c>
      <c r="K64" s="327">
        <v>2.5592929750666835E-3</v>
      </c>
      <c r="L64" s="328">
        <v>140106935.67855805</v>
      </c>
      <c r="M64" s="328">
        <v>-1118871.8960305452</v>
      </c>
      <c r="N64" s="327">
        <v>-7.9225738924495904E-3</v>
      </c>
      <c r="O64" s="323">
        <v>93297297.711266994</v>
      </c>
      <c r="P64" s="323">
        <v>-574453.94148473442</v>
      </c>
      <c r="Q64" s="327">
        <v>-6.1195613309714464E-3</v>
      </c>
    </row>
    <row r="65" spans="1:17">
      <c r="A65" s="336"/>
      <c r="B65" s="336"/>
      <c r="C65" s="160" t="s">
        <v>122</v>
      </c>
      <c r="D65" s="323">
        <v>8654059.6608022675</v>
      </c>
      <c r="E65" s="323">
        <v>-1240.6622401345521</v>
      </c>
      <c r="F65" s="324">
        <v>-1.4334132772165324E-4</v>
      </c>
      <c r="G65" s="332">
        <v>0.21447012319159947</v>
      </c>
      <c r="H65" s="332">
        <v>-1.7046323811898551E-2</v>
      </c>
      <c r="I65" s="333">
        <v>3.2091642922138135</v>
      </c>
      <c r="J65" s="333">
        <v>6.472641556019898E-2</v>
      </c>
      <c r="K65" s="324">
        <v>2.0584415434240465E-2</v>
      </c>
      <c r="L65" s="325">
        <v>27772299.246134624</v>
      </c>
      <c r="M65" s="325">
        <v>556245.0765478313</v>
      </c>
      <c r="N65" s="324">
        <v>2.0438123509080173E-2</v>
      </c>
      <c r="O65" s="323">
        <v>13685357.653107507</v>
      </c>
      <c r="P65" s="323">
        <v>1085182.7742054034</v>
      </c>
      <c r="Q65" s="324">
        <v>8.6124421655642852E-2</v>
      </c>
    </row>
    <row r="66" spans="1:17">
      <c r="A66" s="336"/>
      <c r="B66" s="336"/>
      <c r="C66" s="160" t="s">
        <v>93</v>
      </c>
      <c r="D66" s="323">
        <v>42397052.998877496</v>
      </c>
      <c r="E66" s="323">
        <v>-121415.18306361139</v>
      </c>
      <c r="F66" s="327">
        <v>-2.8555869544514808E-3</v>
      </c>
      <c r="G66" s="334">
        <v>1.0507093244128476</v>
      </c>
      <c r="H66" s="334">
        <v>-8.6596640500700595E-2</v>
      </c>
      <c r="I66" s="335">
        <v>2.7169086208259667</v>
      </c>
      <c r="J66" s="335">
        <v>0.11325545228272338</v>
      </c>
      <c r="K66" s="327">
        <v>4.3498670887140607E-2</v>
      </c>
      <c r="L66" s="328">
        <v>115188918.79026568</v>
      </c>
      <c r="M66" s="328">
        <v>4485574.3867496401</v>
      </c>
      <c r="N66" s="327">
        <v>4.051886969556788E-2</v>
      </c>
      <c r="O66" s="323">
        <v>61995757.654081807</v>
      </c>
      <c r="P66" s="323">
        <v>322974.39106702805</v>
      </c>
      <c r="Q66" s="327">
        <v>5.2369031196410438E-3</v>
      </c>
    </row>
    <row r="67" spans="1:17">
      <c r="A67" s="336"/>
      <c r="B67" s="336"/>
      <c r="C67" s="160" t="s">
        <v>123</v>
      </c>
      <c r="D67" s="323">
        <v>21094840.495483335</v>
      </c>
      <c r="E67" s="323">
        <v>2050491.6539521739</v>
      </c>
      <c r="F67" s="324">
        <v>0.10766929712401313</v>
      </c>
      <c r="G67" s="332">
        <v>0.52278505315435253</v>
      </c>
      <c r="H67" s="332">
        <v>1.3376966233498711E-2</v>
      </c>
      <c r="I67" s="333">
        <v>2.6731404615464989</v>
      </c>
      <c r="J67" s="333">
        <v>0.23946397418957321</v>
      </c>
      <c r="K67" s="324">
        <v>9.8395976389467066E-2</v>
      </c>
      <c r="L67" s="325">
        <v>56389471.658346102</v>
      </c>
      <c r="M67" s="325">
        <v>10041687.665688612</v>
      </c>
      <c r="N67" s="324">
        <v>0.21665949913116528</v>
      </c>
      <c r="O67" s="323">
        <v>50855289.313952185</v>
      </c>
      <c r="P67" s="323">
        <v>7230598.5110548362</v>
      </c>
      <c r="Q67" s="324">
        <v>0.16574555321718437</v>
      </c>
    </row>
    <row r="68" spans="1:17">
      <c r="A68" s="336"/>
      <c r="B68" s="336" t="s">
        <v>135</v>
      </c>
      <c r="C68" s="160" t="s">
        <v>82</v>
      </c>
      <c r="D68" s="323">
        <v>364384551.90356088</v>
      </c>
      <c r="E68" s="323">
        <v>11228398.177079976</v>
      </c>
      <c r="F68" s="327">
        <v>3.1794428777747873E-2</v>
      </c>
      <c r="G68" s="334">
        <v>9.092840075171928</v>
      </c>
      <c r="H68" s="334">
        <v>-0.37650744572426653</v>
      </c>
      <c r="I68" s="335">
        <v>2.895260149818927</v>
      </c>
      <c r="J68" s="335">
        <v>4.2358432429420834E-2</v>
      </c>
      <c r="K68" s="327">
        <v>1.4847490949733843E-2</v>
      </c>
      <c r="L68" s="328">
        <v>1054988072.3360062</v>
      </c>
      <c r="M68" s="328">
        <v>47468274.863056302</v>
      </c>
      <c r="N68" s="327">
        <v>4.711398722101115E-2</v>
      </c>
      <c r="O68" s="323">
        <v>442993417.3618055</v>
      </c>
      <c r="P68" s="323">
        <v>411949.36988312006</v>
      </c>
      <c r="Q68" s="327">
        <v>9.3078766210481865E-4</v>
      </c>
    </row>
    <row r="69" spans="1:17">
      <c r="A69" s="336"/>
      <c r="B69" s="336"/>
      <c r="C69" s="160" t="s">
        <v>118</v>
      </c>
      <c r="D69" s="323">
        <v>683591555.66939151</v>
      </c>
      <c r="E69" s="323">
        <v>-20666227.79542172</v>
      </c>
      <c r="F69" s="324">
        <v>-2.9344692072479261E-2</v>
      </c>
      <c r="G69" s="332">
        <v>17.058321106007959</v>
      </c>
      <c r="H69" s="332">
        <v>-1.8252849859572571</v>
      </c>
      <c r="I69" s="333">
        <v>2.5347913007637159</v>
      </c>
      <c r="J69" s="333">
        <v>6.8011699131865111E-2</v>
      </c>
      <c r="K69" s="324">
        <v>2.7571048133717854E-2</v>
      </c>
      <c r="L69" s="325">
        <v>1732761928.5863092</v>
      </c>
      <c r="M69" s="325">
        <v>-4486805.9551529884</v>
      </c>
      <c r="N69" s="324">
        <v>-2.5827078563607402E-3</v>
      </c>
      <c r="O69" s="323">
        <v>512208185.11864012</v>
      </c>
      <c r="P69" s="323">
        <v>13081391.582458615</v>
      </c>
      <c r="Q69" s="324">
        <v>2.6208554122651703E-2</v>
      </c>
    </row>
    <row r="70" spans="1:17">
      <c r="A70" s="336"/>
      <c r="B70" s="336"/>
      <c r="C70" s="160" t="s">
        <v>84</v>
      </c>
      <c r="D70" s="323">
        <v>640276510.48145151</v>
      </c>
      <c r="E70" s="323">
        <v>64799297.395855427</v>
      </c>
      <c r="F70" s="327">
        <v>0.11260097867023142</v>
      </c>
      <c r="G70" s="334">
        <v>15.977438898775905</v>
      </c>
      <c r="H70" s="334">
        <v>0.54688880482259172</v>
      </c>
      <c r="I70" s="335">
        <v>2.8641370644501829</v>
      </c>
      <c r="J70" s="335">
        <v>5.4018771617350581E-2</v>
      </c>
      <c r="K70" s="327">
        <v>1.9222952910959195E-2</v>
      </c>
      <c r="L70" s="328">
        <v>1833839685.1667514</v>
      </c>
      <c r="M70" s="328">
        <v>216680641.56646013</v>
      </c>
      <c r="N70" s="327">
        <v>0.13398845489189651</v>
      </c>
      <c r="O70" s="323">
        <v>567833891.25882566</v>
      </c>
      <c r="P70" s="323">
        <v>45204681.807952881</v>
      </c>
      <c r="Q70" s="327">
        <v>8.6494748074738309E-2</v>
      </c>
    </row>
    <row r="71" spans="1:17">
      <c r="A71" s="336"/>
      <c r="B71" s="336"/>
      <c r="C71" s="160" t="s">
        <v>119</v>
      </c>
      <c r="D71" s="323">
        <v>100834641.07596059</v>
      </c>
      <c r="E71" s="323">
        <v>241324.27199371159</v>
      </c>
      <c r="F71" s="324">
        <v>2.3990089964326042E-3</v>
      </c>
      <c r="G71" s="332">
        <v>2.5162243035586602</v>
      </c>
      <c r="H71" s="332">
        <v>-0.181033170352217</v>
      </c>
      <c r="I71" s="333">
        <v>2.8148827160514207</v>
      </c>
      <c r="J71" s="333">
        <v>0.12193814497580879</v>
      </c>
      <c r="K71" s="324">
        <v>4.5280599640082617E-2</v>
      </c>
      <c r="L71" s="325">
        <v>283837688.34397012</v>
      </c>
      <c r="M71" s="325">
        <v>12945461.970238388</v>
      </c>
      <c r="N71" s="324">
        <v>4.778823720241572E-2</v>
      </c>
      <c r="O71" s="323">
        <v>99915965.031192049</v>
      </c>
      <c r="P71" s="323">
        <v>6424242.4600367844</v>
      </c>
      <c r="Q71" s="324">
        <v>6.8714558715584489E-2</v>
      </c>
    </row>
    <row r="72" spans="1:17">
      <c r="A72" s="336"/>
      <c r="B72" s="336"/>
      <c r="C72" s="160" t="s">
        <v>86</v>
      </c>
      <c r="D72" s="323">
        <v>710309994.66054738</v>
      </c>
      <c r="E72" s="323">
        <v>107857750.48114538</v>
      </c>
      <c r="F72" s="327">
        <v>0.17903120375633763</v>
      </c>
      <c r="G72" s="334">
        <v>17.725052150273296</v>
      </c>
      <c r="H72" s="334">
        <v>1.5712074425382738</v>
      </c>
      <c r="I72" s="335">
        <v>2.5888763164003863</v>
      </c>
      <c r="J72" s="335">
        <v>8.4355413196313123E-3</v>
      </c>
      <c r="K72" s="327">
        <v>3.2690311675017312E-3</v>
      </c>
      <c r="L72" s="328">
        <v>1838904722.479176</v>
      </c>
      <c r="M72" s="328">
        <v>284312386.55973959</v>
      </c>
      <c r="N72" s="327">
        <v>0.18288549350887415</v>
      </c>
      <c r="O72" s="323">
        <v>447500994.84657842</v>
      </c>
      <c r="P72" s="323">
        <v>56083038.034994245</v>
      </c>
      <c r="Q72" s="327">
        <v>0.14328171985730023</v>
      </c>
    </row>
    <row r="73" spans="1:17">
      <c r="A73" s="336"/>
      <c r="B73" s="336"/>
      <c r="C73" s="160" t="s">
        <v>87</v>
      </c>
      <c r="D73" s="323">
        <v>146852575.57075059</v>
      </c>
      <c r="E73" s="323">
        <v>2827766.0767380595</v>
      </c>
      <c r="F73" s="324">
        <v>1.963388173657412E-2</v>
      </c>
      <c r="G73" s="332">
        <v>3.6645543212966434</v>
      </c>
      <c r="H73" s="332">
        <v>-0.19725286608696457</v>
      </c>
      <c r="I73" s="333">
        <v>2.8477546259552717</v>
      </c>
      <c r="J73" s="333">
        <v>6.3415843822876017E-2</v>
      </c>
      <c r="K73" s="324">
        <v>2.2775907956972381E-2</v>
      </c>
      <c r="L73" s="325">
        <v>418200101.4150511</v>
      </c>
      <c r="M73" s="325">
        <v>17186238.751641929</v>
      </c>
      <c r="N73" s="324">
        <v>4.2856969176816695E-2</v>
      </c>
      <c r="O73" s="323">
        <v>263412758.64525059</v>
      </c>
      <c r="P73" s="323">
        <v>8731241.9846306741</v>
      </c>
      <c r="Q73" s="324">
        <v>3.4282982523092302E-2</v>
      </c>
    </row>
    <row r="74" spans="1:17">
      <c r="A74" s="336"/>
      <c r="B74" s="336"/>
      <c r="C74" s="160" t="s">
        <v>120</v>
      </c>
      <c r="D74" s="323">
        <v>13123800.164845852</v>
      </c>
      <c r="E74" s="323">
        <v>425014.34043558501</v>
      </c>
      <c r="F74" s="327">
        <v>3.3468895870233537E-2</v>
      </c>
      <c r="G74" s="334">
        <v>0.32749087592780624</v>
      </c>
      <c r="H74" s="334">
        <v>-1.3007837731602356E-2</v>
      </c>
      <c r="I74" s="335">
        <v>3.5963780808675225</v>
      </c>
      <c r="J74" s="335">
        <v>0.19958559621378091</v>
      </c>
      <c r="K74" s="327">
        <v>5.8757076599610422E-2</v>
      </c>
      <c r="L74" s="328">
        <v>47198147.250537202</v>
      </c>
      <c r="M74" s="328">
        <v>4063006.9979529381</v>
      </c>
      <c r="N74" s="327">
        <v>9.419250694819567E-2</v>
      </c>
      <c r="O74" s="323">
        <v>24940222.061956633</v>
      </c>
      <c r="P74" s="323">
        <v>2108339.5254624449</v>
      </c>
      <c r="Q74" s="327">
        <v>9.2341904882021972E-2</v>
      </c>
    </row>
    <row r="75" spans="1:17">
      <c r="A75" s="336"/>
      <c r="B75" s="336"/>
      <c r="C75" s="160" t="s">
        <v>89</v>
      </c>
      <c r="D75" s="323">
        <v>97640991.165402457</v>
      </c>
      <c r="E75" s="323">
        <v>-4899474.5894673169</v>
      </c>
      <c r="F75" s="324">
        <v>-4.7780888777898246E-2</v>
      </c>
      <c r="G75" s="332">
        <v>2.4365300691541294</v>
      </c>
      <c r="H75" s="332">
        <v>-0.31293725554509999</v>
      </c>
      <c r="I75" s="333">
        <v>3.1055201902955072</v>
      </c>
      <c r="J75" s="333">
        <v>3.1190046234489621E-2</v>
      </c>
      <c r="K75" s="324">
        <v>1.0145314515014747E-2</v>
      </c>
      <c r="L75" s="325">
        <v>303226069.46462256</v>
      </c>
      <c r="M75" s="325">
        <v>-12017175.391630054</v>
      </c>
      <c r="N75" s="324">
        <v>-3.8120326407342212E-2</v>
      </c>
      <c r="O75" s="323">
        <v>183686272.89000407</v>
      </c>
      <c r="P75" s="323">
        <v>-9502140.0377973318</v>
      </c>
      <c r="Q75" s="324">
        <v>-4.9185869347912095E-2</v>
      </c>
    </row>
    <row r="76" spans="1:17">
      <c r="A76" s="336"/>
      <c r="B76" s="336"/>
      <c r="C76" s="160" t="s">
        <v>121</v>
      </c>
      <c r="D76" s="323">
        <v>39817651.965522148</v>
      </c>
      <c r="E76" s="323">
        <v>-4243052.5942818224</v>
      </c>
      <c r="F76" s="327">
        <v>-9.6300153088171594E-2</v>
      </c>
      <c r="G76" s="334">
        <v>0.99360837225385656</v>
      </c>
      <c r="H76" s="334">
        <v>-0.18781270476767153</v>
      </c>
      <c r="I76" s="335">
        <v>2.5207240518183598</v>
      </c>
      <c r="J76" s="335">
        <v>-6.5289033569662536E-2</v>
      </c>
      <c r="K76" s="327">
        <v>-2.52469849973192E-2</v>
      </c>
      <c r="L76" s="328">
        <v>100369312.99642427</v>
      </c>
      <c r="M76" s="328">
        <v>-13572245.546644494</v>
      </c>
      <c r="N76" s="327">
        <v>-0.11911584956523411</v>
      </c>
      <c r="O76" s="323">
        <v>31154078.521784805</v>
      </c>
      <c r="P76" s="323">
        <v>-2378844.3886619732</v>
      </c>
      <c r="Q76" s="327">
        <v>-7.0940561758213838E-2</v>
      </c>
    </row>
    <row r="77" spans="1:17">
      <c r="A77" s="336"/>
      <c r="B77" s="336"/>
      <c r="C77" s="160" t="s">
        <v>91</v>
      </c>
      <c r="D77" s="323">
        <v>43652337.277416259</v>
      </c>
      <c r="E77" s="323">
        <v>-224160.34403902292</v>
      </c>
      <c r="F77" s="324">
        <v>-5.1088932843493459E-3</v>
      </c>
      <c r="G77" s="332">
        <v>1.0892989828944863</v>
      </c>
      <c r="H77" s="332">
        <v>-8.7182863997315563E-2</v>
      </c>
      <c r="I77" s="333">
        <v>3.217958725793622</v>
      </c>
      <c r="J77" s="333">
        <v>-9.341354211342523E-3</v>
      </c>
      <c r="K77" s="324">
        <v>-2.8944795896786125E-3</v>
      </c>
      <c r="L77" s="325">
        <v>140471419.64314786</v>
      </c>
      <c r="M77" s="325">
        <v>-1131204.6409124136</v>
      </c>
      <c r="N77" s="324">
        <v>-7.9885852866905475E-3</v>
      </c>
      <c r="O77" s="323">
        <v>94088032.096902192</v>
      </c>
      <c r="P77" s="323">
        <v>425276.12204781175</v>
      </c>
      <c r="Q77" s="324">
        <v>4.5405040415636023E-3</v>
      </c>
    </row>
    <row r="78" spans="1:17">
      <c r="A78" s="336"/>
      <c r="B78" s="336"/>
      <c r="C78" s="160" t="s">
        <v>122</v>
      </c>
      <c r="D78" s="323">
        <v>8375432.7662212709</v>
      </c>
      <c r="E78" s="323">
        <v>-408015.43623457942</v>
      </c>
      <c r="F78" s="327">
        <v>-4.6452762836410692E-2</v>
      </c>
      <c r="G78" s="334">
        <v>0.20900027266732385</v>
      </c>
      <c r="H78" s="334">
        <v>-2.6514591177476288E-2</v>
      </c>
      <c r="I78" s="335">
        <v>3.1900013175241493</v>
      </c>
      <c r="J78" s="335">
        <v>5.6826573114328038E-2</v>
      </c>
      <c r="K78" s="327">
        <v>1.813705833538887E-2</v>
      </c>
      <c r="L78" s="328">
        <v>26717641.559080783</v>
      </c>
      <c r="M78" s="328">
        <v>-802436.51768573001</v>
      </c>
      <c r="N78" s="327">
        <v>-2.9158220970425849E-2</v>
      </c>
      <c r="O78" s="323">
        <v>13117423.060307004</v>
      </c>
      <c r="P78" s="323">
        <v>491837.25676541403</v>
      </c>
      <c r="Q78" s="327">
        <v>3.895559892575038E-2</v>
      </c>
    </row>
    <row r="79" spans="1:17">
      <c r="A79" s="336"/>
      <c r="B79" s="336"/>
      <c r="C79" s="160" t="s">
        <v>93</v>
      </c>
      <c r="D79" s="323">
        <v>42553677.021964177</v>
      </c>
      <c r="E79" s="323">
        <v>-207582.46260397881</v>
      </c>
      <c r="F79" s="324">
        <v>-4.8544515551253104E-3</v>
      </c>
      <c r="G79" s="332">
        <v>1.0618830511608675</v>
      </c>
      <c r="H79" s="332">
        <v>-8.4695373759360537E-2</v>
      </c>
      <c r="I79" s="333">
        <v>2.6971454840622959</v>
      </c>
      <c r="J79" s="333">
        <v>9.253236239161966E-2</v>
      </c>
      <c r="K79" s="324">
        <v>3.5526336568659632E-2</v>
      </c>
      <c r="L79" s="325">
        <v>114773457.81003617</v>
      </c>
      <c r="M79" s="325">
        <v>3396920.2573652864</v>
      </c>
      <c r="N79" s="324">
        <v>3.0499424133730631E-2</v>
      </c>
      <c r="O79" s="323">
        <v>61960341.077441454</v>
      </c>
      <c r="P79" s="323">
        <v>-279892.6094718501</v>
      </c>
      <c r="Q79" s="324">
        <v>-4.4969723423564298E-3</v>
      </c>
    </row>
    <row r="80" spans="1:17">
      <c r="A80" s="336"/>
      <c r="B80" s="336"/>
      <c r="C80" s="160" t="s">
        <v>123</v>
      </c>
      <c r="D80" s="323">
        <v>20776302.267211355</v>
      </c>
      <c r="E80" s="323">
        <v>1580851.7317280062</v>
      </c>
      <c r="F80" s="327">
        <v>8.2355541944991381E-2</v>
      </c>
      <c r="G80" s="334">
        <v>0.51845116068253017</v>
      </c>
      <c r="H80" s="334">
        <v>3.7542199024914735E-3</v>
      </c>
      <c r="I80" s="335">
        <v>2.643306724704944</v>
      </c>
      <c r="J80" s="335">
        <v>0.2298640770114595</v>
      </c>
      <c r="K80" s="327">
        <v>9.5243231585030411E-2</v>
      </c>
      <c r="L80" s="328">
        <v>54918139.497422352</v>
      </c>
      <c r="M80" s="328">
        <v>8591020.5333961025</v>
      </c>
      <c r="N80" s="327">
        <v>0.18544258148379933</v>
      </c>
      <c r="O80" s="323">
        <v>49829251.164712556</v>
      </c>
      <c r="P80" s="323">
        <v>6152337.6238717437</v>
      </c>
      <c r="Q80" s="327">
        <v>0.1408601736045039</v>
      </c>
    </row>
    <row r="81" spans="1:17">
      <c r="A81" s="336" t="s">
        <v>67</v>
      </c>
      <c r="B81" s="336" t="s">
        <v>133</v>
      </c>
      <c r="C81" s="160" t="s">
        <v>82</v>
      </c>
      <c r="D81" s="323">
        <v>18454988.130893912</v>
      </c>
      <c r="E81" s="323">
        <v>40239.409901663661</v>
      </c>
      <c r="F81" s="324">
        <v>2.1851729019680822E-3</v>
      </c>
      <c r="G81" s="332">
        <v>9.8894506556062964</v>
      </c>
      <c r="H81" s="332">
        <v>-0.68029317948174928</v>
      </c>
      <c r="I81" s="333">
        <v>3.0616024806766653</v>
      </c>
      <c r="J81" s="333">
        <v>4.8799838369569581E-2</v>
      </c>
      <c r="K81" s="324">
        <v>1.6197489236201817E-2</v>
      </c>
      <c r="L81" s="325">
        <v>56501837.442403212</v>
      </c>
      <c r="M81" s="325">
        <v>1021833.8383765519</v>
      </c>
      <c r="N81" s="324">
        <v>1.8418056452728648E-2</v>
      </c>
      <c r="O81" s="323">
        <v>24854303.158565998</v>
      </c>
      <c r="P81" s="323">
        <v>-604781.08045518771</v>
      </c>
      <c r="Q81" s="324">
        <v>-2.3755020988863323E-2</v>
      </c>
    </row>
    <row r="82" spans="1:17">
      <c r="A82" s="336"/>
      <c r="B82" s="336"/>
      <c r="C82" s="160" t="s">
        <v>118</v>
      </c>
      <c r="D82" s="323">
        <v>23616803.023577008</v>
      </c>
      <c r="E82" s="323">
        <v>451186.2471283488</v>
      </c>
      <c r="F82" s="327">
        <v>1.9476548001391768E-2</v>
      </c>
      <c r="G82" s="334">
        <v>12.655505735810273</v>
      </c>
      <c r="H82" s="334">
        <v>-0.64115330737035237</v>
      </c>
      <c r="I82" s="335">
        <v>2.8799721547263464</v>
      </c>
      <c r="J82" s="335">
        <v>8.797917318326931E-2</v>
      </c>
      <c r="K82" s="327">
        <v>3.1511244392399954E-2</v>
      </c>
      <c r="L82" s="328">
        <v>68015735.091558769</v>
      </c>
      <c r="M82" s="328">
        <v>3337495.6385975555</v>
      </c>
      <c r="N82" s="327">
        <v>5.1601522657783977E-2</v>
      </c>
      <c r="O82" s="323">
        <v>25035654.308972001</v>
      </c>
      <c r="P82" s="323">
        <v>1406847.4314712323</v>
      </c>
      <c r="Q82" s="327">
        <v>5.9539503571414999E-2</v>
      </c>
    </row>
    <row r="83" spans="1:17">
      <c r="A83" s="336"/>
      <c r="B83" s="336"/>
      <c r="C83" s="160" t="s">
        <v>84</v>
      </c>
      <c r="D83" s="323">
        <v>35255764.750264265</v>
      </c>
      <c r="E83" s="323">
        <v>3463948.833190538</v>
      </c>
      <c r="F83" s="324">
        <v>0.10895724994841303</v>
      </c>
      <c r="G83" s="332">
        <v>18.892461124899899</v>
      </c>
      <c r="H83" s="332">
        <v>0.64451458014587715</v>
      </c>
      <c r="I83" s="333">
        <v>3.0270409242612635</v>
      </c>
      <c r="J83" s="333">
        <v>5.2380788265163236E-2</v>
      </c>
      <c r="K83" s="324">
        <v>1.7608999304259312E-2</v>
      </c>
      <c r="L83" s="325">
        <v>106720642.71517761</v>
      </c>
      <c r="M83" s="325">
        <v>12150795.255732089</v>
      </c>
      <c r="N83" s="324">
        <v>0.12848487739120787</v>
      </c>
      <c r="O83" s="323">
        <v>33362704.651742816</v>
      </c>
      <c r="P83" s="323">
        <v>2817056.5139929838</v>
      </c>
      <c r="Q83" s="324">
        <v>9.2224479941924203E-2</v>
      </c>
    </row>
    <row r="84" spans="1:17">
      <c r="A84" s="336"/>
      <c r="B84" s="336"/>
      <c r="C84" s="160" t="s">
        <v>119</v>
      </c>
      <c r="D84" s="323">
        <v>4408092.6847961126</v>
      </c>
      <c r="E84" s="323">
        <v>364809.22068353975</v>
      </c>
      <c r="F84" s="327">
        <v>9.0225981908396508E-2</v>
      </c>
      <c r="G84" s="334">
        <v>2.3621589340745173</v>
      </c>
      <c r="H84" s="334">
        <v>4.1384911260997193E-2</v>
      </c>
      <c r="I84" s="335">
        <v>3.4934357478223181</v>
      </c>
      <c r="J84" s="335">
        <v>9.2673508937289206E-2</v>
      </c>
      <c r="K84" s="327">
        <v>2.7250805092352785E-2</v>
      </c>
      <c r="L84" s="328">
        <v>15399388.564780798</v>
      </c>
      <c r="M84" s="328">
        <v>1649142.838918509</v>
      </c>
      <c r="N84" s="327">
        <v>0.11993551764800116</v>
      </c>
      <c r="O84" s="323">
        <v>6173165.3052524328</v>
      </c>
      <c r="P84" s="323">
        <v>684155.47175741475</v>
      </c>
      <c r="Q84" s="327">
        <v>0.12464096303536631</v>
      </c>
    </row>
    <row r="85" spans="1:17">
      <c r="A85" s="336"/>
      <c r="B85" s="336"/>
      <c r="C85" s="160" t="s">
        <v>86</v>
      </c>
      <c r="D85" s="323">
        <v>36155117.111255683</v>
      </c>
      <c r="E85" s="323">
        <v>4819411.0334857032</v>
      </c>
      <c r="F85" s="324">
        <v>0.15379934383877394</v>
      </c>
      <c r="G85" s="332">
        <v>19.374395913096201</v>
      </c>
      <c r="H85" s="332">
        <v>1.388248442288166</v>
      </c>
      <c r="I85" s="333">
        <v>2.8442803298326038</v>
      </c>
      <c r="J85" s="333">
        <v>5.7405501453496655E-2</v>
      </c>
      <c r="K85" s="324">
        <v>2.0598521637545039E-2</v>
      </c>
      <c r="L85" s="325">
        <v>102835288.42233874</v>
      </c>
      <c r="M85" s="325">
        <v>15506597.924715385</v>
      </c>
      <c r="N85" s="324">
        <v>0.1775659045882223</v>
      </c>
      <c r="O85" s="323">
        <v>25946665.939941406</v>
      </c>
      <c r="P85" s="323">
        <v>3458185.8053213619</v>
      </c>
      <c r="Q85" s="324">
        <v>0.15377587923328059</v>
      </c>
    </row>
    <row r="86" spans="1:17">
      <c r="A86" s="336"/>
      <c r="B86" s="336"/>
      <c r="C86" s="160" t="s">
        <v>87</v>
      </c>
      <c r="D86" s="323">
        <v>8254958.1810191646</v>
      </c>
      <c r="E86" s="323">
        <v>350917.93218088057</v>
      </c>
      <c r="F86" s="327">
        <v>4.4397285582200519E-2</v>
      </c>
      <c r="G86" s="334">
        <v>4.4235737794174481</v>
      </c>
      <c r="H86" s="334">
        <v>-0.11320714321382308</v>
      </c>
      <c r="I86" s="335">
        <v>3.0263265540589526</v>
      </c>
      <c r="J86" s="335">
        <v>0.1141092707195952</v>
      </c>
      <c r="K86" s="327">
        <v>3.9182952237941986E-2</v>
      </c>
      <c r="L86" s="328">
        <v>24982199.145864487</v>
      </c>
      <c r="M86" s="328">
        <v>1963916.52498772</v>
      </c>
      <c r="N86" s="327">
        <v>8.5319854540604048E-2</v>
      </c>
      <c r="O86" s="323">
        <v>16333097.01103735</v>
      </c>
      <c r="P86" s="323">
        <v>771339.26557063311</v>
      </c>
      <c r="Q86" s="327">
        <v>4.9566332941748267E-2</v>
      </c>
    </row>
    <row r="87" spans="1:17">
      <c r="A87" s="336"/>
      <c r="B87" s="336"/>
      <c r="C87" s="160" t="s">
        <v>120</v>
      </c>
      <c r="D87" s="323">
        <v>905261.67241533764</v>
      </c>
      <c r="E87" s="323">
        <v>137482.11488092167</v>
      </c>
      <c r="F87" s="324">
        <v>0.17906456811955296</v>
      </c>
      <c r="G87" s="332">
        <v>0.48510140327733037</v>
      </c>
      <c r="H87" s="332">
        <v>4.4409359746760524E-2</v>
      </c>
      <c r="I87" s="333">
        <v>3.6555712607229074</v>
      </c>
      <c r="J87" s="333">
        <v>0.1946887187789188</v>
      </c>
      <c r="K87" s="324">
        <v>5.6254067111321707E-2</v>
      </c>
      <c r="L87" s="325">
        <v>3309248.5531154633</v>
      </c>
      <c r="M87" s="325">
        <v>652053.68638312304</v>
      </c>
      <c r="N87" s="324">
        <v>0.24539174546313186</v>
      </c>
      <c r="O87" s="323">
        <v>1679014.3128687143</v>
      </c>
      <c r="P87" s="323">
        <v>292551.62849403778</v>
      </c>
      <c r="Q87" s="324">
        <v>0.21100577158770389</v>
      </c>
    </row>
    <row r="88" spans="1:17">
      <c r="A88" s="336"/>
      <c r="B88" s="336"/>
      <c r="C88" s="160" t="s">
        <v>89</v>
      </c>
      <c r="D88" s="323">
        <v>5544801.2939802371</v>
      </c>
      <c r="E88" s="323">
        <v>-461790.37077996973</v>
      </c>
      <c r="F88" s="327">
        <v>-7.6880599939767202E-2</v>
      </c>
      <c r="G88" s="334">
        <v>2.9712855084509573</v>
      </c>
      <c r="H88" s="334">
        <v>-0.47639309854061729</v>
      </c>
      <c r="I88" s="335">
        <v>3.3121969961896944</v>
      </c>
      <c r="J88" s="335">
        <v>0.11086880547686029</v>
      </c>
      <c r="K88" s="327">
        <v>3.4632127314686012E-2</v>
      </c>
      <c r="L88" s="328">
        <v>18365474.190390073</v>
      </c>
      <c r="M88" s="328">
        <v>-863597.03610751033</v>
      </c>
      <c r="N88" s="327">
        <v>-4.4911011350224607E-2</v>
      </c>
      <c r="O88" s="323">
        <v>11224529.838915586</v>
      </c>
      <c r="P88" s="323">
        <v>-1265887.2948585246</v>
      </c>
      <c r="Q88" s="327">
        <v>-0.10134868045644072</v>
      </c>
    </row>
    <row r="89" spans="1:17">
      <c r="A89" s="336"/>
      <c r="B89" s="336"/>
      <c r="C89" s="160" t="s">
        <v>121</v>
      </c>
      <c r="D89" s="323">
        <v>2136463.8203084143</v>
      </c>
      <c r="E89" s="323">
        <v>-118138.65521685779</v>
      </c>
      <c r="F89" s="324">
        <v>-5.2398884725492069E-2</v>
      </c>
      <c r="G89" s="332">
        <v>1.1448641082060005</v>
      </c>
      <c r="H89" s="332">
        <v>-0.14923829728006366</v>
      </c>
      <c r="I89" s="333">
        <v>2.6204935390970792</v>
      </c>
      <c r="J89" s="333">
        <v>6.8888215096861938E-2</v>
      </c>
      <c r="K89" s="324">
        <v>2.6997990029611677E-2</v>
      </c>
      <c r="L89" s="325">
        <v>5598589.6376328627</v>
      </c>
      <c r="M89" s="325">
        <v>-154266.04242149089</v>
      </c>
      <c r="N89" s="324">
        <v>-2.6815559263261991E-2</v>
      </c>
      <c r="O89" s="323">
        <v>2075442.1361060143</v>
      </c>
      <c r="P89" s="323">
        <v>-30051.250466560945</v>
      </c>
      <c r="Q89" s="324">
        <v>-1.4272783119722753E-2</v>
      </c>
    </row>
    <row r="90" spans="1:17">
      <c r="A90" s="336"/>
      <c r="B90" s="336"/>
      <c r="C90" s="160" t="s">
        <v>91</v>
      </c>
      <c r="D90" s="323">
        <v>2991792.9078909634</v>
      </c>
      <c r="E90" s="323">
        <v>-249797.05862947786</v>
      </c>
      <c r="F90" s="327">
        <v>-7.7060041895925788E-2</v>
      </c>
      <c r="G90" s="334">
        <v>1.6032082017355072</v>
      </c>
      <c r="H90" s="334">
        <v>-0.25740776884541017</v>
      </c>
      <c r="I90" s="335">
        <v>3.1675630763620717</v>
      </c>
      <c r="J90" s="335">
        <v>0.11868107849474852</v>
      </c>
      <c r="K90" s="327">
        <v>3.8926097690158326E-2</v>
      </c>
      <c r="L90" s="328">
        <v>9476692.7471573278</v>
      </c>
      <c r="M90" s="328">
        <v>-406532.54623418488</v>
      </c>
      <c r="N90" s="327">
        <v>-4.1133590924616048E-2</v>
      </c>
      <c r="O90" s="323">
        <v>6232232.03820014</v>
      </c>
      <c r="P90" s="323">
        <v>-834384.32418202609</v>
      </c>
      <c r="Q90" s="327">
        <v>-0.1180740939360622</v>
      </c>
    </row>
    <row r="91" spans="1:17">
      <c r="A91" s="336"/>
      <c r="B91" s="336"/>
      <c r="C91" s="160" t="s">
        <v>122</v>
      </c>
      <c r="D91" s="323">
        <v>680888.39373349794</v>
      </c>
      <c r="E91" s="323">
        <v>284376.57398773072</v>
      </c>
      <c r="F91" s="324">
        <v>0.71719570470828686</v>
      </c>
      <c r="G91" s="332">
        <v>0.36486678420184393</v>
      </c>
      <c r="H91" s="332">
        <v>0.1372759315762134</v>
      </c>
      <c r="I91" s="333">
        <v>3.3871804772077172</v>
      </c>
      <c r="J91" s="333">
        <v>0.22159660978122764</v>
      </c>
      <c r="K91" s="324">
        <v>7.0001812955086243E-2</v>
      </c>
      <c r="L91" s="325">
        <v>2306291.8744114256</v>
      </c>
      <c r="M91" s="325">
        <v>1051100.4545803047</v>
      </c>
      <c r="N91" s="324">
        <v>0.83740251723655379</v>
      </c>
      <c r="O91" s="323">
        <v>1155929.8333892822</v>
      </c>
      <c r="P91" s="323">
        <v>520496.45868589135</v>
      </c>
      <c r="Q91" s="324">
        <v>0.81912042931149143</v>
      </c>
    </row>
    <row r="92" spans="1:17">
      <c r="A92" s="336"/>
      <c r="B92" s="336"/>
      <c r="C92" s="160" t="s">
        <v>93</v>
      </c>
      <c r="D92" s="323">
        <v>2221424.373877015</v>
      </c>
      <c r="E92" s="323">
        <v>14703.005395302549</v>
      </c>
      <c r="F92" s="327">
        <v>6.6628282144286476E-3</v>
      </c>
      <c r="G92" s="334">
        <v>1.1903918103226516</v>
      </c>
      <c r="H92" s="334">
        <v>-7.6227676788646503E-2</v>
      </c>
      <c r="I92" s="335">
        <v>2.9590612612343015</v>
      </c>
      <c r="J92" s="335">
        <v>0.17749741674799413</v>
      </c>
      <c r="K92" s="327">
        <v>6.3812095163601729E-2</v>
      </c>
      <c r="L92" s="328">
        <v>6573330.8095011385</v>
      </c>
      <c r="M92" s="328">
        <v>435194.43607706111</v>
      </c>
      <c r="N92" s="327">
        <v>7.0900092406108228E-2</v>
      </c>
      <c r="O92" s="323">
        <v>3964542.1076670885</v>
      </c>
      <c r="P92" s="323">
        <v>177651.37735592574</v>
      </c>
      <c r="Q92" s="327">
        <v>4.6912200538019859E-2</v>
      </c>
    </row>
    <row r="93" spans="1:17">
      <c r="A93" s="336"/>
      <c r="B93" s="336"/>
      <c r="C93" s="160" t="s">
        <v>123</v>
      </c>
      <c r="D93" s="323">
        <v>1480365.4460344829</v>
      </c>
      <c r="E93" s="323">
        <v>286289.32381384075</v>
      </c>
      <c r="F93" s="324">
        <v>0.23975801750513526</v>
      </c>
      <c r="G93" s="332">
        <v>0.79328151971634464</v>
      </c>
      <c r="H93" s="332">
        <v>0.10790270066790286</v>
      </c>
      <c r="I93" s="333">
        <v>2.8583737039527777</v>
      </c>
      <c r="J93" s="333">
        <v>0.32757440077815358</v>
      </c>
      <c r="K93" s="324">
        <v>0.12943515527574456</v>
      </c>
      <c r="L93" s="325">
        <v>4231437.663185291</v>
      </c>
      <c r="M93" s="325">
        <v>1209470.6451318325</v>
      </c>
      <c r="N93" s="324">
        <v>0.40022628900526169</v>
      </c>
      <c r="O93" s="323">
        <v>3591634.758987546</v>
      </c>
      <c r="P93" s="323">
        <v>904586.09006336657</v>
      </c>
      <c r="Q93" s="324">
        <v>0.33664670853376766</v>
      </c>
    </row>
    <row r="94" spans="1:17">
      <c r="A94" s="336"/>
      <c r="B94" s="336" t="s">
        <v>134</v>
      </c>
      <c r="C94" s="160" t="s">
        <v>82</v>
      </c>
      <c r="D94" s="323">
        <v>224872130.85392961</v>
      </c>
      <c r="E94" s="323">
        <v>4658052.8793200552</v>
      </c>
      <c r="F94" s="327">
        <v>2.1152384634814871E-2</v>
      </c>
      <c r="G94" s="334">
        <v>10.031852562127513</v>
      </c>
      <c r="H94" s="334">
        <v>-0.37092535468284105</v>
      </c>
      <c r="I94" s="335">
        <v>3.0978357083711501</v>
      </c>
      <c r="J94" s="335">
        <v>2.5384751887873147E-2</v>
      </c>
      <c r="K94" s="327">
        <v>8.2620527544330601E-3</v>
      </c>
      <c r="L94" s="328">
        <v>696616916.77681303</v>
      </c>
      <c r="M94" s="328">
        <v>20019962.272640944</v>
      </c>
      <c r="N94" s="327">
        <v>2.9589199506982845E-2</v>
      </c>
      <c r="O94" s="323">
        <v>309405183.7410394</v>
      </c>
      <c r="P94" s="323">
        <v>-3579584.949616611</v>
      </c>
      <c r="Q94" s="327">
        <v>-1.1436930188620638E-2</v>
      </c>
    </row>
    <row r="95" spans="1:17">
      <c r="A95" s="336"/>
      <c r="B95" s="336"/>
      <c r="C95" s="160" t="s">
        <v>118</v>
      </c>
      <c r="D95" s="323">
        <v>285357378.97088832</v>
      </c>
      <c r="E95" s="323">
        <v>-3235885.7898624539</v>
      </c>
      <c r="F95" s="324">
        <v>-1.121261715010939E-2</v>
      </c>
      <c r="G95" s="332">
        <v>12.730182003792192</v>
      </c>
      <c r="H95" s="332">
        <v>-0.90278673828563605</v>
      </c>
      <c r="I95" s="333">
        <v>2.8862775539531667</v>
      </c>
      <c r="J95" s="333">
        <v>6.9676452985963255E-2</v>
      </c>
      <c r="K95" s="324">
        <v>2.4737778083675672E-2</v>
      </c>
      <c r="L95" s="325">
        <v>823620597.77858233</v>
      </c>
      <c r="M95" s="325">
        <v>10768490.521732092</v>
      </c>
      <c r="N95" s="324">
        <v>1.3247785698769672E-2</v>
      </c>
      <c r="O95" s="323">
        <v>300955132.70724553</v>
      </c>
      <c r="P95" s="323">
        <v>10738264.154705346</v>
      </c>
      <c r="Q95" s="324">
        <v>3.7000827030704848E-2</v>
      </c>
    </row>
    <row r="96" spans="1:17">
      <c r="A96" s="336"/>
      <c r="B96" s="336"/>
      <c r="C96" s="160" t="s">
        <v>84</v>
      </c>
      <c r="D96" s="323">
        <v>414276023.56125933</v>
      </c>
      <c r="E96" s="323">
        <v>36708831.806856155</v>
      </c>
      <c r="F96" s="327">
        <v>9.7224633412360192E-2</v>
      </c>
      <c r="G96" s="334">
        <v>18.481418629374776</v>
      </c>
      <c r="H96" s="334">
        <v>0.64537617187271579</v>
      </c>
      <c r="I96" s="335">
        <v>3.0555536076042</v>
      </c>
      <c r="J96" s="335">
        <v>5.6122263138949968E-2</v>
      </c>
      <c r="K96" s="327">
        <v>1.8710967744772853E-2</v>
      </c>
      <c r="L96" s="328">
        <v>1265842598.3365285</v>
      </c>
      <c r="M96" s="328">
        <v>133355728.74665022</v>
      </c>
      <c r="N96" s="327">
        <v>0.11775476813690917</v>
      </c>
      <c r="O96" s="323">
        <v>396384643.21700424</v>
      </c>
      <c r="P96" s="323">
        <v>28237140.801237345</v>
      </c>
      <c r="Q96" s="327">
        <v>7.6700617594704659E-2</v>
      </c>
    </row>
    <row r="97" spans="1:17">
      <c r="A97" s="336"/>
      <c r="B97" s="336"/>
      <c r="C97" s="160" t="s">
        <v>119</v>
      </c>
      <c r="D97" s="323">
        <v>52973196.54478877</v>
      </c>
      <c r="E97" s="323">
        <v>5362251.3865299001</v>
      </c>
      <c r="F97" s="324">
        <v>0.11262644269517789</v>
      </c>
      <c r="G97" s="332">
        <v>2.3632065719478508</v>
      </c>
      <c r="H97" s="332">
        <v>0.11409473747235399</v>
      </c>
      <c r="I97" s="333">
        <v>3.4930937404977906</v>
      </c>
      <c r="J97" s="333">
        <v>-1.8386192735166507E-2</v>
      </c>
      <c r="K97" s="324">
        <v>-5.2360238659369656E-3</v>
      </c>
      <c r="L97" s="325">
        <v>185040341.26476085</v>
      </c>
      <c r="M97" s="325">
        <v>17855462.739280015</v>
      </c>
      <c r="N97" s="324">
        <v>0.10680070408735347</v>
      </c>
      <c r="O97" s="323">
        <v>74039397.252452135</v>
      </c>
      <c r="P97" s="323">
        <v>6981654.0725304931</v>
      </c>
      <c r="Q97" s="324">
        <v>0.10411406261910902</v>
      </c>
    </row>
    <row r="98" spans="1:17">
      <c r="A98" s="336"/>
      <c r="B98" s="336"/>
      <c r="C98" s="160" t="s">
        <v>86</v>
      </c>
      <c r="D98" s="323">
        <v>420632089.64630866</v>
      </c>
      <c r="E98" s="323">
        <v>49492234.23899436</v>
      </c>
      <c r="F98" s="327">
        <v>0.1333519790933749</v>
      </c>
      <c r="G98" s="334">
        <v>18.764971409340085</v>
      </c>
      <c r="H98" s="334">
        <v>1.2325523769630848</v>
      </c>
      <c r="I98" s="335">
        <v>2.8272180045927429</v>
      </c>
      <c r="J98" s="335">
        <v>3.1104833603546211E-2</v>
      </c>
      <c r="K98" s="327">
        <v>1.1124311392783175E-2</v>
      </c>
      <c r="L98" s="328">
        <v>1189218617.1575124</v>
      </c>
      <c r="M98" s="328">
        <v>151469579.17409492</v>
      </c>
      <c r="N98" s="327">
        <v>0.14595973942643664</v>
      </c>
      <c r="O98" s="323">
        <v>300564497.21307123</v>
      </c>
      <c r="P98" s="323">
        <v>32660924.238013238</v>
      </c>
      <c r="Q98" s="327">
        <v>0.12191298486733505</v>
      </c>
    </row>
    <row r="99" spans="1:17">
      <c r="A99" s="336"/>
      <c r="B99" s="336"/>
      <c r="C99" s="160" t="s">
        <v>87</v>
      </c>
      <c r="D99" s="323">
        <v>100354350.13680032</v>
      </c>
      <c r="E99" s="323">
        <v>29393.372476965189</v>
      </c>
      <c r="F99" s="324">
        <v>2.9298166104386292E-4</v>
      </c>
      <c r="G99" s="332">
        <v>4.4769444782575167</v>
      </c>
      <c r="H99" s="332">
        <v>-0.26234491836856577</v>
      </c>
      <c r="I99" s="333">
        <v>3.0219269036272767</v>
      </c>
      <c r="J99" s="333">
        <v>6.2332935867642547E-2</v>
      </c>
      <c r="K99" s="324">
        <v>2.1061313324282654E-2</v>
      </c>
      <c r="L99" s="325">
        <v>303263510.57442856</v>
      </c>
      <c r="M99" s="325">
        <v>6342373.7189910412</v>
      </c>
      <c r="N99" s="324">
        <v>2.1360465563887973E-2</v>
      </c>
      <c r="O99" s="323">
        <v>199376222.05954114</v>
      </c>
      <c r="P99" s="323">
        <v>4622402.331577003</v>
      </c>
      <c r="Q99" s="324">
        <v>2.3734591383284102E-2</v>
      </c>
    </row>
    <row r="100" spans="1:17">
      <c r="A100" s="336"/>
      <c r="B100" s="336"/>
      <c r="C100" s="160" t="s">
        <v>120</v>
      </c>
      <c r="D100" s="323">
        <v>10291809.334496591</v>
      </c>
      <c r="E100" s="323">
        <v>419378.77317084372</v>
      </c>
      <c r="F100" s="327">
        <v>4.2479789608621595E-2</v>
      </c>
      <c r="G100" s="334">
        <v>0.45913165606218687</v>
      </c>
      <c r="H100" s="334">
        <v>-7.2359057811772765E-3</v>
      </c>
      <c r="I100" s="335">
        <v>3.6798654324266837</v>
      </c>
      <c r="J100" s="335">
        <v>0.22772039430827506</v>
      </c>
      <c r="K100" s="327">
        <v>6.5964897706729628E-2</v>
      </c>
      <c r="L100" s="328">
        <v>37872473.407140277</v>
      </c>
      <c r="M100" s="328">
        <v>3791411.2306910604</v>
      </c>
      <c r="N100" s="327">
        <v>0.11124686229148724</v>
      </c>
      <c r="O100" s="323">
        <v>19187148.614379596</v>
      </c>
      <c r="P100" s="323">
        <v>1841065.1922937706</v>
      </c>
      <c r="Q100" s="327">
        <v>0.10613722691715194</v>
      </c>
    </row>
    <row r="101" spans="1:17">
      <c r="A101" s="336"/>
      <c r="B101" s="336"/>
      <c r="C101" s="160" t="s">
        <v>89</v>
      </c>
      <c r="D101" s="323">
        <v>71940177.259980604</v>
      </c>
      <c r="E101" s="323">
        <v>-3547618.0209940225</v>
      </c>
      <c r="F101" s="324">
        <v>-4.6995915138193699E-2</v>
      </c>
      <c r="G101" s="332">
        <v>3.2093494592899767</v>
      </c>
      <c r="H101" s="332">
        <v>-0.35664766932305358</v>
      </c>
      <c r="I101" s="333">
        <v>3.2740033557289339</v>
      </c>
      <c r="J101" s="333">
        <v>2.7093376293498395E-2</v>
      </c>
      <c r="K101" s="324">
        <v>8.3443570856896136E-3</v>
      </c>
      <c r="L101" s="325">
        <v>235532381.76091084</v>
      </c>
      <c r="M101" s="325">
        <v>-9569694.0624648631</v>
      </c>
      <c r="N101" s="324">
        <v>-3.9043708749985986E-2</v>
      </c>
      <c r="O101" s="323">
        <v>147723820.58655041</v>
      </c>
      <c r="P101" s="323">
        <v>-9049283.3828855455</v>
      </c>
      <c r="Q101" s="324">
        <v>-5.772216760248472E-2</v>
      </c>
    </row>
    <row r="102" spans="1:17">
      <c r="A102" s="336"/>
      <c r="B102" s="336"/>
      <c r="C102" s="160" t="s">
        <v>121</v>
      </c>
      <c r="D102" s="323">
        <v>26386843.522956051</v>
      </c>
      <c r="E102" s="323">
        <v>-3101982.4343029037</v>
      </c>
      <c r="F102" s="327">
        <v>-0.10519179158908906</v>
      </c>
      <c r="G102" s="334">
        <v>1.1771530905008929</v>
      </c>
      <c r="H102" s="334">
        <v>-0.21588095292755294</v>
      </c>
      <c r="I102" s="335">
        <v>2.5983467649928258</v>
      </c>
      <c r="J102" s="335">
        <v>-6.2931515802747473E-2</v>
      </c>
      <c r="K102" s="327">
        <v>-2.3647100815001758E-2</v>
      </c>
      <c r="L102" s="328">
        <v>68562169.506244749</v>
      </c>
      <c r="M102" s="328">
        <v>-9915802.5399692357</v>
      </c>
      <c r="N102" s="327">
        <v>-0.12635141150347301</v>
      </c>
      <c r="O102" s="323">
        <v>25315483.896021415</v>
      </c>
      <c r="P102" s="323">
        <v>-1452746.1020219587</v>
      </c>
      <c r="Q102" s="327">
        <v>-5.4271279876485945E-2</v>
      </c>
    </row>
    <row r="103" spans="1:17">
      <c r="A103" s="336"/>
      <c r="B103" s="336"/>
      <c r="C103" s="160" t="s">
        <v>91</v>
      </c>
      <c r="D103" s="323">
        <v>38249547.145366415</v>
      </c>
      <c r="E103" s="323">
        <v>26337.272085182369</v>
      </c>
      <c r="F103" s="324">
        <v>6.8903873255272139E-4</v>
      </c>
      <c r="G103" s="332">
        <v>1.7063644839996224</v>
      </c>
      <c r="H103" s="332">
        <v>-9.9276496070795694E-2</v>
      </c>
      <c r="I103" s="333">
        <v>3.1902043682151429</v>
      </c>
      <c r="J103" s="333">
        <v>-6.8286852745900184E-3</v>
      </c>
      <c r="K103" s="324">
        <v>-2.1359445336782308E-3</v>
      </c>
      <c r="L103" s="325">
        <v>122023872.38539898</v>
      </c>
      <c r="M103" s="325">
        <v>-176992.98995621502</v>
      </c>
      <c r="N103" s="324">
        <v>-1.4483775496397589E-3</v>
      </c>
      <c r="O103" s="323">
        <v>81356577.166626677</v>
      </c>
      <c r="P103" s="323">
        <v>-255344.38194781542</v>
      </c>
      <c r="Q103" s="324">
        <v>-3.1287632628014686E-3</v>
      </c>
    </row>
    <row r="104" spans="1:17">
      <c r="A104" s="336"/>
      <c r="B104" s="336"/>
      <c r="C104" s="160" t="s">
        <v>122</v>
      </c>
      <c r="D104" s="323">
        <v>6323749.3150500972</v>
      </c>
      <c r="E104" s="323">
        <v>323241.33084705006</v>
      </c>
      <c r="F104" s="327">
        <v>5.3868994374812268E-2</v>
      </c>
      <c r="G104" s="334">
        <v>0.28211108476419205</v>
      </c>
      <c r="H104" s="334">
        <v>-1.3492304065249039E-3</v>
      </c>
      <c r="I104" s="335">
        <v>3.304341269633543</v>
      </c>
      <c r="J104" s="335">
        <v>6.9921208716309025E-2</v>
      </c>
      <c r="K104" s="327">
        <v>2.1617850309919362E-2</v>
      </c>
      <c r="L104" s="328">
        <v>20895825.840536885</v>
      </c>
      <c r="M104" s="328">
        <v>1487662.4407365173</v>
      </c>
      <c r="N104" s="327">
        <v>7.6651376541472208E-2</v>
      </c>
      <c r="O104" s="323">
        <v>9773108.4018921796</v>
      </c>
      <c r="P104" s="323">
        <v>1237914.0726338457</v>
      </c>
      <c r="Q104" s="327">
        <v>0.14503642505131037</v>
      </c>
    </row>
    <row r="105" spans="1:17">
      <c r="A105" s="336"/>
      <c r="B105" s="336"/>
      <c r="C105" s="160" t="s">
        <v>93</v>
      </c>
      <c r="D105" s="323">
        <v>28205135.175578631</v>
      </c>
      <c r="E105" s="323">
        <v>719093.81039340049</v>
      </c>
      <c r="F105" s="324">
        <v>2.6162145390068049E-2</v>
      </c>
      <c r="G105" s="332">
        <v>1.2582695619141764</v>
      </c>
      <c r="H105" s="332">
        <v>-4.0154166323817631E-2</v>
      </c>
      <c r="I105" s="333">
        <v>2.900565137776296</v>
      </c>
      <c r="J105" s="333">
        <v>9.0206757571208662E-2</v>
      </c>
      <c r="K105" s="324">
        <v>3.2097955266696551E-2</v>
      </c>
      <c r="L105" s="325">
        <v>81810831.796551287</v>
      </c>
      <c r="M105" s="325">
        <v>4565205.1072392911</v>
      </c>
      <c r="N105" s="324">
        <v>5.9099852029175788E-2</v>
      </c>
      <c r="O105" s="323">
        <v>49182365.547106303</v>
      </c>
      <c r="P105" s="323">
        <v>2027082.6700793877</v>
      </c>
      <c r="Q105" s="324">
        <v>4.298739285194577E-2</v>
      </c>
    </row>
    <row r="106" spans="1:17">
      <c r="A106" s="336"/>
      <c r="B106" s="336"/>
      <c r="C106" s="160" t="s">
        <v>123</v>
      </c>
      <c r="D106" s="323">
        <v>16032639.147786438</v>
      </c>
      <c r="E106" s="323">
        <v>2157465.3465940934</v>
      </c>
      <c r="F106" s="327">
        <v>0.15549105023885859</v>
      </c>
      <c r="G106" s="334">
        <v>0.71523790654548625</v>
      </c>
      <c r="H106" s="334">
        <v>5.9783210195003211E-2</v>
      </c>
      <c r="I106" s="335">
        <v>2.7629228867500268</v>
      </c>
      <c r="J106" s="335">
        <v>0.25048972500569056</v>
      </c>
      <c r="K106" s="327">
        <v>9.9700055237202864E-2</v>
      </c>
      <c r="L106" s="328">
        <v>44296945.636423595</v>
      </c>
      <c r="M106" s="328">
        <v>9436498.8533417284</v>
      </c>
      <c r="N106" s="327">
        <v>0.27069357177376618</v>
      </c>
      <c r="O106" s="323">
        <v>38065046.399275839</v>
      </c>
      <c r="P106" s="323">
        <v>6602806.8820718452</v>
      </c>
      <c r="Q106" s="327">
        <v>0.20986449100234386</v>
      </c>
    </row>
    <row r="107" spans="1:17">
      <c r="A107" s="336"/>
      <c r="B107" s="336" t="s">
        <v>135</v>
      </c>
      <c r="C107" s="160" t="s">
        <v>82</v>
      </c>
      <c r="D107" s="323">
        <v>224831891.44402844</v>
      </c>
      <c r="E107" s="323">
        <v>5071027.2773056924</v>
      </c>
      <c r="F107" s="324">
        <v>2.3075206299964904E-2</v>
      </c>
      <c r="G107" s="332">
        <v>10.085812151646946</v>
      </c>
      <c r="H107" s="332">
        <v>-0.3124099358025525</v>
      </c>
      <c r="I107" s="333">
        <v>3.0938452657709528</v>
      </c>
      <c r="J107" s="333">
        <v>2.191881178825561E-2</v>
      </c>
      <c r="K107" s="324">
        <v>7.1352007011229925E-3</v>
      </c>
      <c r="L107" s="325">
        <v>695595082.93843615</v>
      </c>
      <c r="M107" s="325">
        <v>20505870.754582405</v>
      </c>
      <c r="N107" s="324">
        <v>3.0375053229258001E-2</v>
      </c>
      <c r="O107" s="323">
        <v>310009964.82149458</v>
      </c>
      <c r="P107" s="323">
        <v>-3530180.0080806017</v>
      </c>
      <c r="Q107" s="324">
        <v>-1.125910052124085E-2</v>
      </c>
    </row>
    <row r="108" spans="1:17">
      <c r="A108" s="336"/>
      <c r="B108" s="336"/>
      <c r="C108" s="160" t="s">
        <v>118</v>
      </c>
      <c r="D108" s="323">
        <v>284906192.72375989</v>
      </c>
      <c r="E108" s="323">
        <v>-5248636.4170665145</v>
      </c>
      <c r="F108" s="327">
        <v>-1.8089088617301949E-2</v>
      </c>
      <c r="G108" s="334">
        <v>12.78070616315622</v>
      </c>
      <c r="H108" s="334">
        <v>-0.94828222880488156</v>
      </c>
      <c r="I108" s="335">
        <v>2.8791339854634783</v>
      </c>
      <c r="J108" s="335">
        <v>6.5756011629809041E-2</v>
      </c>
      <c r="K108" s="327">
        <v>2.3372619051327165E-2</v>
      </c>
      <c r="L108" s="328">
        <v>820283102.13998461</v>
      </c>
      <c r="M108" s="328">
        <v>3967896.8337118626</v>
      </c>
      <c r="N108" s="327">
        <v>4.8607410567871878E-3</v>
      </c>
      <c r="O108" s="323">
        <v>299548285.27577424</v>
      </c>
      <c r="P108" s="323">
        <v>8381038.5020423532</v>
      </c>
      <c r="Q108" s="327">
        <v>2.8784276373486874E-2</v>
      </c>
    </row>
    <row r="109" spans="1:17">
      <c r="A109" s="336"/>
      <c r="B109" s="336"/>
      <c r="C109" s="160" t="s">
        <v>84</v>
      </c>
      <c r="D109" s="323">
        <v>410812074.72806889</v>
      </c>
      <c r="E109" s="323">
        <v>35241884.223796606</v>
      </c>
      <c r="F109" s="324">
        <v>9.3835680026888912E-2</v>
      </c>
      <c r="G109" s="332">
        <v>18.428761990676655</v>
      </c>
      <c r="H109" s="332">
        <v>0.65825373800436537</v>
      </c>
      <c r="I109" s="333">
        <v>3.0517403947064086</v>
      </c>
      <c r="J109" s="333">
        <v>5.5279399865672652E-2</v>
      </c>
      <c r="K109" s="324">
        <v>1.8448229414917111E-2</v>
      </c>
      <c r="L109" s="325">
        <v>1253691803.0807955</v>
      </c>
      <c r="M109" s="325">
        <v>128310376.40983915</v>
      </c>
      <c r="N109" s="324">
        <v>0.11401501159424685</v>
      </c>
      <c r="O109" s="323">
        <v>393567586.70301139</v>
      </c>
      <c r="P109" s="323">
        <v>26407653.348929584</v>
      </c>
      <c r="Q109" s="324">
        <v>7.1924115215105902E-2</v>
      </c>
    </row>
    <row r="110" spans="1:17">
      <c r="A110" s="336"/>
      <c r="B110" s="336"/>
      <c r="C110" s="160" t="s">
        <v>119</v>
      </c>
      <c r="D110" s="323">
        <v>52608387.324105263</v>
      </c>
      <c r="E110" s="323">
        <v>5482422.1483737305</v>
      </c>
      <c r="F110" s="327">
        <v>0.11633548783414657</v>
      </c>
      <c r="G110" s="334">
        <v>2.3599779761853834</v>
      </c>
      <c r="H110" s="334">
        <v>0.13016215415209098</v>
      </c>
      <c r="I110" s="335">
        <v>3.4859688303315881</v>
      </c>
      <c r="J110" s="335">
        <v>-3.6186073583018619E-2</v>
      </c>
      <c r="K110" s="327">
        <v>-1.0273845009712819E-2</v>
      </c>
      <c r="L110" s="328">
        <v>183391198.42584237</v>
      </c>
      <c r="M110" s="328">
        <v>17406249.080430567</v>
      </c>
      <c r="N110" s="327">
        <v>0.10486643005329636</v>
      </c>
      <c r="O110" s="323">
        <v>73355241.780694723</v>
      </c>
      <c r="P110" s="323">
        <v>6515870.4300607294</v>
      </c>
      <c r="Q110" s="327">
        <v>9.7485513379217681E-2</v>
      </c>
    </row>
    <row r="111" spans="1:17">
      <c r="A111" s="336"/>
      <c r="B111" s="336"/>
      <c r="C111" s="160" t="s">
        <v>86</v>
      </c>
      <c r="D111" s="323">
        <v>415812678.61282283</v>
      </c>
      <c r="E111" s="323">
        <v>47562151.762991309</v>
      </c>
      <c r="F111" s="324">
        <v>0.12915705014696863</v>
      </c>
      <c r="G111" s="332">
        <v>18.653085822596111</v>
      </c>
      <c r="H111" s="332">
        <v>1.2289153429067525</v>
      </c>
      <c r="I111" s="333">
        <v>2.8226941591785351</v>
      </c>
      <c r="J111" s="333">
        <v>2.8120988192687602E-2</v>
      </c>
      <c r="K111" s="324">
        <v>1.0062713148701453E-2</v>
      </c>
      <c r="L111" s="325">
        <v>1173712019.2327964</v>
      </c>
      <c r="M111" s="325">
        <v>144608976.69685376</v>
      </c>
      <c r="N111" s="324">
        <v>0.1405194336424315</v>
      </c>
      <c r="O111" s="323">
        <v>297106311.40774983</v>
      </c>
      <c r="P111" s="323">
        <v>30955281.688049585</v>
      </c>
      <c r="Q111" s="324">
        <v>0.11630720242055972</v>
      </c>
    </row>
    <row r="112" spans="1:17">
      <c r="A112" s="336"/>
      <c r="B112" s="336"/>
      <c r="C112" s="160" t="s">
        <v>87</v>
      </c>
      <c r="D112" s="323">
        <v>100003432.2046195</v>
      </c>
      <c r="E112" s="323">
        <v>-598870.53080801666</v>
      </c>
      <c r="F112" s="327">
        <v>-5.9528511229308264E-3</v>
      </c>
      <c r="G112" s="334">
        <v>4.4860888073204972</v>
      </c>
      <c r="H112" s="334">
        <v>-0.27401754882390517</v>
      </c>
      <c r="I112" s="335">
        <v>3.0128925318577493</v>
      </c>
      <c r="J112" s="335">
        <v>5.2575333713389405E-2</v>
      </c>
      <c r="K112" s="327">
        <v>1.7760033872838234E-2</v>
      </c>
      <c r="L112" s="328">
        <v>301299594.0494408</v>
      </c>
      <c r="M112" s="328">
        <v>3484867.0888293386</v>
      </c>
      <c r="N112" s="327">
        <v>1.1701459912324087E-2</v>
      </c>
      <c r="O112" s="323">
        <v>198604882.79397053</v>
      </c>
      <c r="P112" s="323">
        <v>3607100.3133477569</v>
      </c>
      <c r="Q112" s="327">
        <v>1.8498160683987266E-2</v>
      </c>
    </row>
    <row r="113" spans="1:17">
      <c r="A113" s="336"/>
      <c r="B113" s="336"/>
      <c r="C113" s="160" t="s">
        <v>120</v>
      </c>
      <c r="D113" s="323">
        <v>10154327.219615677</v>
      </c>
      <c r="E113" s="323">
        <v>262643.62125410512</v>
      </c>
      <c r="F113" s="324">
        <v>2.6551963439025546E-2</v>
      </c>
      <c r="G113" s="332">
        <v>0.45551650259943277</v>
      </c>
      <c r="H113" s="332">
        <v>-1.2519165464345172E-2</v>
      </c>
      <c r="I113" s="333">
        <v>3.6654737350650244</v>
      </c>
      <c r="J113" s="333">
        <v>0.2205781859485092</v>
      </c>
      <c r="K113" s="324">
        <v>6.4030442375844779E-2</v>
      </c>
      <c r="L113" s="325">
        <v>37220419.720757119</v>
      </c>
      <c r="M113" s="325">
        <v>3144602.9194925055</v>
      </c>
      <c r="N113" s="324">
        <v>9.2282539779818387E-2</v>
      </c>
      <c r="O113" s="323">
        <v>18894596.985885557</v>
      </c>
      <c r="P113" s="323">
        <v>1590633.9165422209</v>
      </c>
      <c r="Q113" s="324">
        <v>9.1923099359838348E-2</v>
      </c>
    </row>
    <row r="114" spans="1:17">
      <c r="A114" s="336"/>
      <c r="B114" s="336"/>
      <c r="C114" s="160" t="s">
        <v>89</v>
      </c>
      <c r="D114" s="323">
        <v>72401967.630760655</v>
      </c>
      <c r="E114" s="323">
        <v>-3489093.6105500013</v>
      </c>
      <c r="F114" s="327">
        <v>-4.597502727568583E-2</v>
      </c>
      <c r="G114" s="334">
        <v>3.2479050914147782</v>
      </c>
      <c r="H114" s="334">
        <v>-0.34296224627779548</v>
      </c>
      <c r="I114" s="335">
        <v>3.2650490937290941</v>
      </c>
      <c r="J114" s="335">
        <v>1.7040599670374412E-2</v>
      </c>
      <c r="K114" s="327">
        <v>5.2464763258917579E-3</v>
      </c>
      <c r="L114" s="328">
        <v>236395978.79701829</v>
      </c>
      <c r="M114" s="328">
        <v>-10098832.7378892</v>
      </c>
      <c r="N114" s="327">
        <v>-4.0969757841978142E-2</v>
      </c>
      <c r="O114" s="323">
        <v>148989707.88140887</v>
      </c>
      <c r="P114" s="323">
        <v>-8583245.4101781249</v>
      </c>
      <c r="Q114" s="327">
        <v>-5.4471565271071137E-2</v>
      </c>
    </row>
    <row r="115" spans="1:17">
      <c r="A115" s="336"/>
      <c r="B115" s="336"/>
      <c r="C115" s="160" t="s">
        <v>121</v>
      </c>
      <c r="D115" s="323">
        <v>26504982.178172894</v>
      </c>
      <c r="E115" s="323">
        <v>-3278545.7622314543</v>
      </c>
      <c r="F115" s="324">
        <v>-0.11007916082982827</v>
      </c>
      <c r="G115" s="332">
        <v>1.1889962300937718</v>
      </c>
      <c r="H115" s="332">
        <v>-0.22024348711597441</v>
      </c>
      <c r="I115" s="333">
        <v>2.5925856160452314</v>
      </c>
      <c r="J115" s="333">
        <v>-7.9610176918113229E-2</v>
      </c>
      <c r="K115" s="324">
        <v>-2.9792044852308196E-2</v>
      </c>
      <c r="L115" s="325">
        <v>68716435.548666254</v>
      </c>
      <c r="M115" s="325">
        <v>-10870982.513288468</v>
      </c>
      <c r="N115" s="324">
        <v>-0.13659172238538969</v>
      </c>
      <c r="O115" s="323">
        <v>25345535.146487985</v>
      </c>
      <c r="P115" s="323">
        <v>-1601162.7269867659</v>
      </c>
      <c r="Q115" s="324">
        <v>-5.9419626646086618E-2</v>
      </c>
    </row>
    <row r="116" spans="1:17">
      <c r="A116" s="336"/>
      <c r="B116" s="336"/>
      <c r="C116" s="160" t="s">
        <v>91</v>
      </c>
      <c r="D116" s="323">
        <v>38499344.203995913</v>
      </c>
      <c r="E116" s="323">
        <v>286038.66070599854</v>
      </c>
      <c r="F116" s="327">
        <v>7.4853158249280436E-3</v>
      </c>
      <c r="G116" s="334">
        <v>1.7270554951487675</v>
      </c>
      <c r="H116" s="334">
        <v>-8.1048232698068379E-2</v>
      </c>
      <c r="I116" s="335">
        <v>3.1800646858531652</v>
      </c>
      <c r="J116" s="335">
        <v>-2.7081601549451939E-2</v>
      </c>
      <c r="K116" s="327">
        <v>-8.444142899195475E-3</v>
      </c>
      <c r="L116" s="328">
        <v>122430404.93163314</v>
      </c>
      <c r="M116" s="328">
        <v>-125256.07091096044</v>
      </c>
      <c r="N116" s="327">
        <v>-1.0220341507387429E-3</v>
      </c>
      <c r="O116" s="323">
        <v>82190961.49080871</v>
      </c>
      <c r="P116" s="323">
        <v>844064.23538866639</v>
      </c>
      <c r="Q116" s="327">
        <v>1.0376108540912142E-2</v>
      </c>
    </row>
    <row r="117" spans="1:17">
      <c r="A117" s="336"/>
      <c r="B117" s="336"/>
      <c r="C117" s="160" t="s">
        <v>122</v>
      </c>
      <c r="D117" s="323">
        <v>6039372.7410623692</v>
      </c>
      <c r="E117" s="323">
        <v>-89952.758549880236</v>
      </c>
      <c r="F117" s="324">
        <v>-1.4675800551883039E-2</v>
      </c>
      <c r="G117" s="332">
        <v>0.27092232596057719</v>
      </c>
      <c r="H117" s="332">
        <v>-1.9093314598987221E-2</v>
      </c>
      <c r="I117" s="333">
        <v>3.2858918031387709</v>
      </c>
      <c r="J117" s="333">
        <v>6.2440019230366239E-2</v>
      </c>
      <c r="K117" s="324">
        <v>1.9370545432715703E-2</v>
      </c>
      <c r="L117" s="325">
        <v>19844725.385956571</v>
      </c>
      <c r="M117" s="325">
        <v>87140.170076191425</v>
      </c>
      <c r="N117" s="324">
        <v>4.4104666194809848E-3</v>
      </c>
      <c r="O117" s="323">
        <v>9252611.9432062879</v>
      </c>
      <c r="P117" s="323">
        <v>697607.31587132253</v>
      </c>
      <c r="Q117" s="324">
        <v>8.1543768385855267E-2</v>
      </c>
    </row>
    <row r="118" spans="1:17">
      <c r="A118" s="336"/>
      <c r="B118" s="336"/>
      <c r="C118" s="160" t="s">
        <v>93</v>
      </c>
      <c r="D118" s="323">
        <v>28190432.170183316</v>
      </c>
      <c r="E118" s="323">
        <v>553937.46898205951</v>
      </c>
      <c r="F118" s="327">
        <v>2.0043694939285549E-2</v>
      </c>
      <c r="G118" s="334">
        <v>1.2646044185106</v>
      </c>
      <c r="H118" s="334">
        <v>-4.3046107488864838E-2</v>
      </c>
      <c r="I118" s="335">
        <v>2.8866402923238716</v>
      </c>
      <c r="J118" s="335">
        <v>7.7261799402821296E-2</v>
      </c>
      <c r="K118" s="327">
        <v>2.7501384949554578E-2</v>
      </c>
      <c r="L118" s="328">
        <v>81375637.360474244</v>
      </c>
      <c r="M118" s="328">
        <v>3734263.5271928608</v>
      </c>
      <c r="N118" s="327">
        <v>4.809630925917683E-2</v>
      </c>
      <c r="O118" s="323">
        <v>49004714.169750392</v>
      </c>
      <c r="P118" s="323">
        <v>1505600.0273769572</v>
      </c>
      <c r="Q118" s="327">
        <v>3.1697433827167484E-2</v>
      </c>
    </row>
    <row r="119" spans="1:17">
      <c r="A119" s="336"/>
      <c r="B119" s="336"/>
      <c r="C119" s="160" t="s">
        <v>123</v>
      </c>
      <c r="D119" s="323">
        <v>15746349.823972605</v>
      </c>
      <c r="E119" s="323">
        <v>1730145.4634623155</v>
      </c>
      <c r="F119" s="324">
        <v>0.12343894387962005</v>
      </c>
      <c r="G119" s="332">
        <v>0.70637099291691607</v>
      </c>
      <c r="H119" s="332">
        <v>4.3179180688261432E-2</v>
      </c>
      <c r="I119" s="333">
        <v>2.7363468659698134</v>
      </c>
      <c r="J119" s="333">
        <v>0.24714506084291576</v>
      </c>
      <c r="K119" s="324">
        <v>9.9286871933758902E-2</v>
      </c>
      <c r="L119" s="325">
        <v>43087474.991291761</v>
      </c>
      <c r="M119" s="325">
        <v>8198313.7960820571</v>
      </c>
      <c r="N119" s="324">
        <v>0.23498168242599335</v>
      </c>
      <c r="O119" s="323">
        <v>37160460.309212483</v>
      </c>
      <c r="P119" s="323">
        <v>5615261.097385928</v>
      </c>
      <c r="Q119" s="324">
        <v>0.17800683583195506</v>
      </c>
    </row>
    <row r="120" spans="1:17">
      <c r="A120" s="336" t="s">
        <v>68</v>
      </c>
      <c r="B120" s="336" t="s">
        <v>133</v>
      </c>
      <c r="C120" s="160" t="s">
        <v>82</v>
      </c>
      <c r="D120" s="323">
        <v>38085.737852646256</v>
      </c>
      <c r="E120" s="323">
        <v>8262.7009800041815</v>
      </c>
      <c r="F120" s="327">
        <v>0.27705766569949503</v>
      </c>
      <c r="G120" s="334">
        <v>22.139087936693521</v>
      </c>
      <c r="H120" s="334">
        <v>-1.368288091047674</v>
      </c>
      <c r="I120" s="335">
        <v>5.238866609897233</v>
      </c>
      <c r="J120" s="335">
        <v>-0.92761658610127906</v>
      </c>
      <c r="K120" s="327">
        <v>-0.15042878681696856</v>
      </c>
      <c r="L120" s="328">
        <v>199526.10034952761</v>
      </c>
      <c r="M120" s="328">
        <v>15622.844620736229</v>
      </c>
      <c r="N120" s="327">
        <v>8.4951430353010116E-2</v>
      </c>
      <c r="O120" s="323">
        <v>91244.81304705143</v>
      </c>
      <c r="P120" s="323">
        <v>8578.7389229086402</v>
      </c>
      <c r="Q120" s="327">
        <v>0.10377581146560343</v>
      </c>
    </row>
    <row r="121" spans="1:17">
      <c r="A121" s="336"/>
      <c r="B121" s="336"/>
      <c r="C121" s="160" t="s">
        <v>118</v>
      </c>
      <c r="D121" s="323">
        <v>30158.584885746084</v>
      </c>
      <c r="E121" s="323">
        <v>8189.9686273295338</v>
      </c>
      <c r="F121" s="324">
        <v>0.37280311745587608</v>
      </c>
      <c r="G121" s="332">
        <v>17.531065445417831</v>
      </c>
      <c r="H121" s="332">
        <v>0.21476981123697314</v>
      </c>
      <c r="I121" s="333">
        <v>6.0607580930091132</v>
      </c>
      <c r="J121" s="333">
        <v>0.48382182204590496</v>
      </c>
      <c r="K121" s="324">
        <v>8.6754052501005666E-2</v>
      </c>
      <c r="L121" s="325">
        <v>182783.88741998791</v>
      </c>
      <c r="M121" s="325">
        <v>60266.314585552609</v>
      </c>
      <c r="N121" s="324">
        <v>0.49189935118118755</v>
      </c>
      <c r="O121" s="323">
        <v>65902.394177436829</v>
      </c>
      <c r="P121" s="323">
        <v>16629.450725278031</v>
      </c>
      <c r="Q121" s="324">
        <v>0.33749659671588877</v>
      </c>
    </row>
    <row r="122" spans="1:17">
      <c r="A122" s="336"/>
      <c r="B122" s="336"/>
      <c r="C122" s="160" t="s">
        <v>84</v>
      </c>
      <c r="D122" s="323">
        <v>7411.4787916566584</v>
      </c>
      <c r="E122" s="323">
        <v>1360.1124606234634</v>
      </c>
      <c r="F122" s="327">
        <v>0.22476121692524295</v>
      </c>
      <c r="G122" s="334">
        <v>4.3082631441791808</v>
      </c>
      <c r="H122" s="334">
        <v>-0.46159796797681896</v>
      </c>
      <c r="I122" s="335">
        <v>5.8887616215921375</v>
      </c>
      <c r="J122" s="335">
        <v>0.51478520286978924</v>
      </c>
      <c r="K122" s="327">
        <v>9.5792233303505697E-2</v>
      </c>
      <c r="L122" s="328">
        <v>43644.431867551801</v>
      </c>
      <c r="M122" s="328">
        <v>11124.531903529038</v>
      </c>
      <c r="N122" s="327">
        <v>0.34208382915803148</v>
      </c>
      <c r="O122" s="323">
        <v>17800.572694659233</v>
      </c>
      <c r="P122" s="323">
        <v>5315.4554431185134</v>
      </c>
      <c r="Q122" s="327">
        <v>0.42574333392524305</v>
      </c>
    </row>
    <row r="123" spans="1:17">
      <c r="A123" s="336"/>
      <c r="B123" s="336"/>
      <c r="C123" s="160" t="s">
        <v>119</v>
      </c>
      <c r="D123" s="323">
        <v>82.576139518141744</v>
      </c>
      <c r="E123" s="323">
        <v>-884.7323410957697</v>
      </c>
      <c r="F123" s="324">
        <v>-0.9146330863699923</v>
      </c>
      <c r="G123" s="332">
        <v>4.8001181474754843E-2</v>
      </c>
      <c r="H123" s="332">
        <v>-0.71445920395546125</v>
      </c>
      <c r="I123" s="333">
        <v>7.7823225476897768</v>
      </c>
      <c r="J123" s="333">
        <v>-0.89673246605731372</v>
      </c>
      <c r="K123" s="324">
        <v>-0.10332144048366378</v>
      </c>
      <c r="L123" s="325">
        <v>642.63415247321132</v>
      </c>
      <c r="M123" s="325">
        <v>-7752.6893660390369</v>
      </c>
      <c r="N123" s="324">
        <v>-0.92345331885588922</v>
      </c>
      <c r="O123" s="323">
        <v>259.05897259712219</v>
      </c>
      <c r="P123" s="323">
        <v>-3126.488342165947</v>
      </c>
      <c r="Q123" s="324">
        <v>-0.9234809179988519</v>
      </c>
    </row>
    <row r="124" spans="1:17">
      <c r="A124" s="336"/>
      <c r="B124" s="336"/>
      <c r="C124" s="160" t="s">
        <v>86</v>
      </c>
      <c r="D124" s="323">
        <v>12018.605172170252</v>
      </c>
      <c r="E124" s="323">
        <v>8583.9437101402964</v>
      </c>
      <c r="F124" s="327">
        <v>2.4992110008614969</v>
      </c>
      <c r="G124" s="334">
        <v>6.9863673854119392</v>
      </c>
      <c r="H124" s="334">
        <v>4.2790683648351457</v>
      </c>
      <c r="I124" s="335">
        <v>2.6640120337799811</v>
      </c>
      <c r="J124" s="335">
        <v>-3.9254471006218603</v>
      </c>
      <c r="K124" s="327">
        <v>-0.59571613095346909</v>
      </c>
      <c r="L124" s="328">
        <v>32017.708807911873</v>
      </c>
      <c r="M124" s="328">
        <v>9385.1474633606013</v>
      </c>
      <c r="N124" s="327">
        <v>0.41467456203846986</v>
      </c>
      <c r="O124" s="323">
        <v>10334.843883037567</v>
      </c>
      <c r="P124" s="323">
        <v>2055.6011357457191</v>
      </c>
      <c r="Q124" s="327">
        <v>0.24828371367877927</v>
      </c>
    </row>
    <row r="125" spans="1:17">
      <c r="A125" s="336"/>
      <c r="B125" s="336"/>
      <c r="C125" s="160" t="s">
        <v>87</v>
      </c>
      <c r="D125" s="323">
        <v>18824.787410249355</v>
      </c>
      <c r="E125" s="323">
        <v>1613.9441445924858</v>
      </c>
      <c r="F125" s="324">
        <v>9.377484413056085E-2</v>
      </c>
      <c r="G125" s="332">
        <v>10.94277405042093</v>
      </c>
      <c r="H125" s="332">
        <v>-2.6233079729511815</v>
      </c>
      <c r="I125" s="333">
        <v>6.3344584477043284</v>
      </c>
      <c r="J125" s="333">
        <v>6.5806398588112103E-2</v>
      </c>
      <c r="K125" s="324">
        <v>1.04976952098322E-2</v>
      </c>
      <c r="L125" s="325">
        <v>119244.83363709212</v>
      </c>
      <c r="M125" s="325">
        <v>11356.045732814149</v>
      </c>
      <c r="N125" s="324">
        <v>0.1052569590724252</v>
      </c>
      <c r="O125" s="323">
        <v>55134.635120034218</v>
      </c>
      <c r="P125" s="323">
        <v>4926.2000125633349</v>
      </c>
      <c r="Q125" s="324">
        <v>9.8114988089527802E-2</v>
      </c>
    </row>
    <row r="126" spans="1:17">
      <c r="A126" s="336"/>
      <c r="B126" s="336"/>
      <c r="C126" s="160" t="s">
        <v>120</v>
      </c>
      <c r="D126" s="330"/>
      <c r="E126" s="330"/>
      <c r="F126" s="330"/>
      <c r="G126" s="330"/>
      <c r="H126" s="330"/>
      <c r="I126" s="330"/>
      <c r="J126" s="330"/>
      <c r="K126" s="330"/>
      <c r="L126" s="330"/>
      <c r="M126" s="330"/>
      <c r="N126" s="330"/>
      <c r="O126" s="330"/>
      <c r="P126" s="330"/>
      <c r="Q126" s="330"/>
    </row>
    <row r="127" spans="1:17">
      <c r="A127" s="336"/>
      <c r="B127" s="336"/>
      <c r="C127" s="160" t="s">
        <v>89</v>
      </c>
      <c r="D127" s="323">
        <v>18356.95440477278</v>
      </c>
      <c r="E127" s="323">
        <v>366.00828018844913</v>
      </c>
      <c r="F127" s="324">
        <v>2.0344026248197412E-2</v>
      </c>
      <c r="G127" s="332">
        <v>10.670824585032957</v>
      </c>
      <c r="H127" s="332">
        <v>-3.5101569646159749</v>
      </c>
      <c r="I127" s="333">
        <v>6.3511773871138733</v>
      </c>
      <c r="J127" s="333">
        <v>-0.22469222546583367</v>
      </c>
      <c r="K127" s="324">
        <v>-3.4169203269480149E-2</v>
      </c>
      <c r="L127" s="325">
        <v>116588.27371187329</v>
      </c>
      <c r="M127" s="325">
        <v>-1717.8422103394551</v>
      </c>
      <c r="N127" s="324">
        <v>-1.4520316189477056E-2</v>
      </c>
      <c r="O127" s="323">
        <v>55063.279439210892</v>
      </c>
      <c r="P127" s="323">
        <v>1136.7188654836355</v>
      </c>
      <c r="Q127" s="324">
        <v>2.1079016599427611E-2</v>
      </c>
    </row>
    <row r="128" spans="1:17">
      <c r="A128" s="336"/>
      <c r="B128" s="336"/>
      <c r="C128" s="160" t="s">
        <v>121</v>
      </c>
      <c r="D128" s="323">
        <v>40.360871136188507</v>
      </c>
      <c r="E128" s="323">
        <v>-100.685167953372</v>
      </c>
      <c r="F128" s="327">
        <v>-0.71384612147413495</v>
      </c>
      <c r="G128" s="334">
        <v>2.3461613865609989E-2</v>
      </c>
      <c r="H128" s="334">
        <v>-8.7714933722786076E-2</v>
      </c>
      <c r="I128" s="335">
        <v>2.4653826345908034</v>
      </c>
      <c r="J128" s="335">
        <v>4.238042737210046E-2</v>
      </c>
      <c r="K128" s="327">
        <v>1.749087443909008E-2</v>
      </c>
      <c r="L128" s="328">
        <v>99.504990816116333</v>
      </c>
      <c r="M128" s="328">
        <v>-242.24987321734426</v>
      </c>
      <c r="N128" s="327">
        <v>-0.70884103991458047</v>
      </c>
      <c r="O128" s="323">
        <v>107.62898969650269</v>
      </c>
      <c r="P128" s="323">
        <v>-268.493781208992</v>
      </c>
      <c r="Q128" s="327">
        <v>-0.71384612147413495</v>
      </c>
    </row>
    <row r="129" spans="1:17">
      <c r="A129" s="336"/>
      <c r="B129" s="336"/>
      <c r="C129" s="160" t="s">
        <v>91</v>
      </c>
      <c r="D129" s="323">
        <v>779.16073916791652</v>
      </c>
      <c r="E129" s="323">
        <v>-54.245527968939086</v>
      </c>
      <c r="F129" s="324">
        <v>-6.5088936942240799E-2</v>
      </c>
      <c r="G129" s="332">
        <v>0.45292303875003109</v>
      </c>
      <c r="H129" s="332">
        <v>-0.20399176805269331</v>
      </c>
      <c r="I129" s="333">
        <v>5.6631491448605527</v>
      </c>
      <c r="J129" s="333">
        <v>-0.5882676912593201</v>
      </c>
      <c r="K129" s="324">
        <v>-9.4101498377197626E-2</v>
      </c>
      <c r="L129" s="325">
        <v>4412.5034737277028</v>
      </c>
      <c r="M129" s="325">
        <v>-797.4664959794527</v>
      </c>
      <c r="N129" s="324">
        <v>-0.1530654688253946</v>
      </c>
      <c r="O129" s="323">
        <v>2192.7878425121307</v>
      </c>
      <c r="P129" s="323">
        <v>-229.58488046623734</v>
      </c>
      <c r="Q129" s="324">
        <v>-9.4776860013498235E-2</v>
      </c>
    </row>
    <row r="130" spans="1:17">
      <c r="A130" s="336"/>
      <c r="B130" s="336"/>
      <c r="C130" s="160" t="s">
        <v>122</v>
      </c>
      <c r="D130" s="323">
        <v>90.945413947105408</v>
      </c>
      <c r="E130" s="323">
        <v>42.58142275759019</v>
      </c>
      <c r="F130" s="327">
        <v>0.88043649232202681</v>
      </c>
      <c r="G130" s="334">
        <v>5.2866207413494092E-2</v>
      </c>
      <c r="H130" s="334">
        <v>1.474431754864159E-2</v>
      </c>
      <c r="I130" s="335">
        <v>4.6143181966904532</v>
      </c>
      <c r="J130" s="335">
        <v>0.52800624852037448</v>
      </c>
      <c r="K130" s="327">
        <v>0.12921339712129046</v>
      </c>
      <c r="L130" s="328">
        <v>419.65107848167418</v>
      </c>
      <c r="M130" s="328">
        <v>222.02072342276571</v>
      </c>
      <c r="N130" s="327">
        <v>1.123414079565799</v>
      </c>
      <c r="O130" s="323">
        <v>274.78158712387085</v>
      </c>
      <c r="P130" s="323">
        <v>111.83063351176679</v>
      </c>
      <c r="Q130" s="327">
        <v>0.68628400775102905</v>
      </c>
    </row>
    <row r="131" spans="1:17">
      <c r="A131" s="336"/>
      <c r="B131" s="336"/>
      <c r="C131" s="160" t="s">
        <v>93</v>
      </c>
      <c r="D131" s="323">
        <v>497.56454370887286</v>
      </c>
      <c r="E131" s="323">
        <v>42.89690459259765</v>
      </c>
      <c r="F131" s="324">
        <v>9.434782883597162E-2</v>
      </c>
      <c r="G131" s="332">
        <v>0.28923229031221565</v>
      </c>
      <c r="H131" s="332">
        <v>-6.9149829053911149E-2</v>
      </c>
      <c r="I131" s="333">
        <v>3.7117043156819896</v>
      </c>
      <c r="J131" s="333">
        <v>-0.19585992979710465</v>
      </c>
      <c r="K131" s="324">
        <v>-5.0123278209362077E-2</v>
      </c>
      <c r="L131" s="325">
        <v>1846.8124642145633</v>
      </c>
      <c r="M131" s="325">
        <v>70.169454027414304</v>
      </c>
      <c r="N131" s="324">
        <v>3.949552815341488E-2</v>
      </c>
      <c r="O131" s="323">
        <v>1450.328827381134</v>
      </c>
      <c r="P131" s="323">
        <v>104.51463520526886</v>
      </c>
      <c r="Q131" s="324">
        <v>7.7659037787596266E-2</v>
      </c>
    </row>
    <row r="132" spans="1:17">
      <c r="A132" s="336"/>
      <c r="B132" s="336"/>
      <c r="C132" s="160" t="s">
        <v>123</v>
      </c>
      <c r="D132" s="323">
        <v>253.24585469067097</v>
      </c>
      <c r="E132" s="323">
        <v>26.860752686858177</v>
      </c>
      <c r="F132" s="327">
        <v>0.11865070823611788</v>
      </c>
      <c r="G132" s="334">
        <v>0.14721080810596179</v>
      </c>
      <c r="H132" s="334">
        <v>-3.1232445094855288E-2</v>
      </c>
      <c r="I132" s="335">
        <v>3.5049057808482784</v>
      </c>
      <c r="J132" s="335">
        <v>0.66946652526948069</v>
      </c>
      <c r="K132" s="327">
        <v>0.23610681271068973</v>
      </c>
      <c r="L132" s="328">
        <v>887.60286008119579</v>
      </c>
      <c r="M132" s="328">
        <v>245.70165498137465</v>
      </c>
      <c r="N132" s="327">
        <v>0.38277176149430336</v>
      </c>
      <c r="O132" s="323">
        <v>686.4991968870163</v>
      </c>
      <c r="P132" s="323">
        <v>75.020977139472961</v>
      </c>
      <c r="Q132" s="327">
        <v>0.12268789748626915</v>
      </c>
    </row>
    <row r="133" spans="1:17">
      <c r="A133" s="336"/>
      <c r="B133" s="336" t="s">
        <v>134</v>
      </c>
      <c r="C133" s="160" t="s">
        <v>82</v>
      </c>
      <c r="D133" s="323">
        <v>450187.69717556686</v>
      </c>
      <c r="E133" s="323">
        <v>-18261.758829224156</v>
      </c>
      <c r="F133" s="324">
        <v>-3.8983413461445848E-2</v>
      </c>
      <c r="G133" s="332">
        <v>22.538485404889503</v>
      </c>
      <c r="H133" s="332">
        <v>-1.1214124966072099</v>
      </c>
      <c r="I133" s="333">
        <v>5.8852669181765052</v>
      </c>
      <c r="J133" s="333">
        <v>-0.1913303696443629</v>
      </c>
      <c r="K133" s="324">
        <v>-3.1486432386730698E-2</v>
      </c>
      <c r="L133" s="325">
        <v>2649474.7611574261</v>
      </c>
      <c r="M133" s="325">
        <v>-197103.93268244807</v>
      </c>
      <c r="N133" s="324">
        <v>-6.9242397236018785E-2</v>
      </c>
      <c r="O133" s="323">
        <v>1215719.4246202761</v>
      </c>
      <c r="P133" s="323">
        <v>-70622.448472960619</v>
      </c>
      <c r="Q133" s="324">
        <v>-5.4901772188396883E-2</v>
      </c>
    </row>
    <row r="134" spans="1:17">
      <c r="A134" s="336"/>
      <c r="B134" s="336"/>
      <c r="C134" s="160" t="s">
        <v>118</v>
      </c>
      <c r="D134" s="323">
        <v>374667.53487819812</v>
      </c>
      <c r="E134" s="323">
        <v>16024.704783023742</v>
      </c>
      <c r="F134" s="327">
        <v>4.4681514415808081E-2</v>
      </c>
      <c r="G134" s="334">
        <v>18.757595597386985</v>
      </c>
      <c r="H134" s="334">
        <v>0.64368248598212574</v>
      </c>
      <c r="I134" s="335">
        <v>6.0180916237517401</v>
      </c>
      <c r="J134" s="335">
        <v>0.63179975390124099</v>
      </c>
      <c r="K134" s="327">
        <v>0.1172977196868422</v>
      </c>
      <c r="L134" s="328">
        <v>2254783.5533421971</v>
      </c>
      <c r="M134" s="328">
        <v>323028.59342038538</v>
      </c>
      <c r="N134" s="327">
        <v>0.16722027385577934</v>
      </c>
      <c r="O134" s="323">
        <v>833719.68614265823</v>
      </c>
      <c r="P134" s="323">
        <v>14695.718140930752</v>
      </c>
      <c r="Q134" s="327">
        <v>1.7942964693433434E-2</v>
      </c>
    </row>
    <row r="135" spans="1:17">
      <c r="A135" s="336"/>
      <c r="B135" s="336"/>
      <c r="C135" s="160" t="s">
        <v>84</v>
      </c>
      <c r="D135" s="323">
        <v>82589.177628642516</v>
      </c>
      <c r="E135" s="323">
        <v>2754.6982779246755</v>
      </c>
      <c r="F135" s="324">
        <v>3.4505119847066508E-2</v>
      </c>
      <c r="G135" s="332">
        <v>4.1347975217080455</v>
      </c>
      <c r="H135" s="332">
        <v>0.10261089784779021</v>
      </c>
      <c r="I135" s="333">
        <v>5.71726144800125</v>
      </c>
      <c r="J135" s="333">
        <v>5.6997618114166038E-2</v>
      </c>
      <c r="K135" s="324">
        <v>1.0069781166950141E-2</v>
      </c>
      <c r="L135" s="325">
        <v>472183.92127836513</v>
      </c>
      <c r="M135" s="325">
        <v>20299.705431629613</v>
      </c>
      <c r="N135" s="324">
        <v>4.4922360020015865E-2</v>
      </c>
      <c r="O135" s="323">
        <v>182922.92069142096</v>
      </c>
      <c r="P135" s="323">
        <v>11170.703082340304</v>
      </c>
      <c r="Q135" s="324">
        <v>6.5039643958283891E-2</v>
      </c>
    </row>
    <row r="136" spans="1:17">
      <c r="A136" s="336"/>
      <c r="B136" s="336"/>
      <c r="C136" s="160" t="s">
        <v>119</v>
      </c>
      <c r="D136" s="323">
        <v>9731.8682616630504</v>
      </c>
      <c r="E136" s="323">
        <v>1079.7013674217396</v>
      </c>
      <c r="F136" s="327">
        <v>0.12478970651159824</v>
      </c>
      <c r="G136" s="334">
        <v>0.48722248998346107</v>
      </c>
      <c r="H136" s="334">
        <v>5.0228951576265946E-2</v>
      </c>
      <c r="I136" s="335">
        <v>8.6763157578784202</v>
      </c>
      <c r="J136" s="335">
        <v>0.36415060952526623</v>
      </c>
      <c r="K136" s="327">
        <v>4.3809356891496974E-2</v>
      </c>
      <c r="L136" s="328">
        <v>84436.761952263987</v>
      </c>
      <c r="M136" s="328">
        <v>12518.521836216416</v>
      </c>
      <c r="N136" s="327">
        <v>0.17406602019204692</v>
      </c>
      <c r="O136" s="323">
        <v>34151.242189031618</v>
      </c>
      <c r="P136" s="323">
        <v>4181.614694220727</v>
      </c>
      <c r="Q136" s="327">
        <v>0.13952841739340122</v>
      </c>
    </row>
    <row r="137" spans="1:17">
      <c r="A137" s="336"/>
      <c r="B137" s="336"/>
      <c r="C137" s="160" t="s">
        <v>86</v>
      </c>
      <c r="D137" s="323">
        <v>54223.660742722393</v>
      </c>
      <c r="E137" s="323">
        <v>-28784.590359965616</v>
      </c>
      <c r="F137" s="324">
        <v>-0.34676782100079084</v>
      </c>
      <c r="G137" s="332">
        <v>2.714688104355103</v>
      </c>
      <c r="H137" s="332">
        <v>-1.4777956756907722</v>
      </c>
      <c r="I137" s="333">
        <v>5.7570359850417381</v>
      </c>
      <c r="J137" s="333">
        <v>-0.17461544444987442</v>
      </c>
      <c r="K137" s="324">
        <v>-2.9437913964684922E-2</v>
      </c>
      <c r="L137" s="325">
        <v>312167.56613654783</v>
      </c>
      <c r="M137" s="325">
        <v>-180208.44517631026</v>
      </c>
      <c r="N137" s="324">
        <v>-0.36599761368513328</v>
      </c>
      <c r="O137" s="323">
        <v>113965.68699220722</v>
      </c>
      <c r="P137" s="323">
        <v>-51844.687998869311</v>
      </c>
      <c r="Q137" s="324">
        <v>-0.31267457179117686</v>
      </c>
    </row>
    <row r="138" spans="1:17">
      <c r="A138" s="336"/>
      <c r="B138" s="336"/>
      <c r="C138" s="160" t="s">
        <v>87</v>
      </c>
      <c r="D138" s="323">
        <v>245721.97119405412</v>
      </c>
      <c r="E138" s="323">
        <v>-3854.1525668655813</v>
      </c>
      <c r="F138" s="327">
        <v>-1.5442793600551506E-2</v>
      </c>
      <c r="G138" s="334">
        <v>12.301982253544454</v>
      </c>
      <c r="H138" s="334">
        <v>-0.30331706133888936</v>
      </c>
      <c r="I138" s="335">
        <v>6.3145970805452256</v>
      </c>
      <c r="J138" s="335">
        <v>7.2391261192063183E-2</v>
      </c>
      <c r="K138" s="327">
        <v>1.1597064128776933E-2</v>
      </c>
      <c r="L138" s="328">
        <v>1551635.2419277921</v>
      </c>
      <c r="M138" s="328">
        <v>-6270.2901842258871</v>
      </c>
      <c r="N138" s="327">
        <v>-4.02482053948765E-3</v>
      </c>
      <c r="O138" s="323">
        <v>720724.44889791647</v>
      </c>
      <c r="P138" s="323">
        <v>-14649.448540128418</v>
      </c>
      <c r="Q138" s="327">
        <v>-1.9921088566191094E-2</v>
      </c>
    </row>
    <row r="139" spans="1:17">
      <c r="A139" s="336"/>
      <c r="B139" s="336"/>
      <c r="C139" s="160" t="s">
        <v>120</v>
      </c>
      <c r="D139" s="323">
        <v>0.67036602857112881</v>
      </c>
      <c r="E139" s="323">
        <v>-1.8026548513531682</v>
      </c>
      <c r="F139" s="324">
        <v>-0.72892827795629056</v>
      </c>
      <c r="G139" s="332">
        <v>3.3561634504178412E-5</v>
      </c>
      <c r="H139" s="332">
        <v>-9.134281522300841E-5</v>
      </c>
      <c r="I139" s="333">
        <v>4.392040265362299</v>
      </c>
      <c r="J139" s="333">
        <v>-2.1138964231245954</v>
      </c>
      <c r="K139" s="324">
        <v>-0.32491807472787299</v>
      </c>
      <c r="L139" s="325">
        <v>2.9442745900154113</v>
      </c>
      <c r="M139" s="325">
        <v>-13.145042684078216</v>
      </c>
      <c r="N139" s="324">
        <v>-0.81700437999590181</v>
      </c>
      <c r="O139" s="323">
        <v>2.0234410762786865</v>
      </c>
      <c r="P139" s="323">
        <v>-6.0791527032852173</v>
      </c>
      <c r="Q139" s="324">
        <v>-0.75027242740687028</v>
      </c>
    </row>
    <row r="140" spans="1:17">
      <c r="A140" s="336"/>
      <c r="B140" s="336"/>
      <c r="C140" s="160" t="s">
        <v>89</v>
      </c>
      <c r="D140" s="323">
        <v>251306.73149410129</v>
      </c>
      <c r="E140" s="323">
        <v>-34256.686882013862</v>
      </c>
      <c r="F140" s="327">
        <v>-0.11996174817074935</v>
      </c>
      <c r="G140" s="334">
        <v>12.581581272580575</v>
      </c>
      <c r="H140" s="334">
        <v>-1.8413222799260041</v>
      </c>
      <c r="I140" s="335">
        <v>6.4651576616201423</v>
      </c>
      <c r="J140" s="335">
        <v>-8.2301763173056486E-2</v>
      </c>
      <c r="K140" s="327">
        <v>-1.2570030271803629E-2</v>
      </c>
      <c r="L140" s="328">
        <v>1624737.6405358049</v>
      </c>
      <c r="M140" s="328">
        <v>-244977.25448705349</v>
      </c>
      <c r="N140" s="327">
        <v>-0.13102385563658811</v>
      </c>
      <c r="O140" s="323">
        <v>754093.18117450143</v>
      </c>
      <c r="P140" s="323">
        <v>-102446.62971911405</v>
      </c>
      <c r="Q140" s="327">
        <v>-0.11960521672919439</v>
      </c>
    </row>
    <row r="141" spans="1:17">
      <c r="A141" s="336"/>
      <c r="B141" s="336"/>
      <c r="C141" s="160" t="s">
        <v>121</v>
      </c>
      <c r="D141" s="323">
        <v>468.31986621022224</v>
      </c>
      <c r="E141" s="323">
        <v>-257.24159529805183</v>
      </c>
      <c r="F141" s="324">
        <v>-0.35454142611613659</v>
      </c>
      <c r="G141" s="332">
        <v>2.3446265936677767E-2</v>
      </c>
      <c r="H141" s="332">
        <v>-1.3199544791664564E-2</v>
      </c>
      <c r="I141" s="333">
        <v>2.6223432302459782</v>
      </c>
      <c r="J141" s="333">
        <v>1.296843111997692E-2</v>
      </c>
      <c r="K141" s="324">
        <v>4.9699380573157365E-3</v>
      </c>
      <c r="L141" s="325">
        <v>1228.0954307460786</v>
      </c>
      <c r="M141" s="325">
        <v>-665.1663621306418</v>
      </c>
      <c r="N141" s="324">
        <v>-0.35133353698537034</v>
      </c>
      <c r="O141" s="323">
        <v>1248.8529765605927</v>
      </c>
      <c r="P141" s="323">
        <v>-685.97758746147156</v>
      </c>
      <c r="Q141" s="324">
        <v>-0.35454142611613659</v>
      </c>
    </row>
    <row r="142" spans="1:17">
      <c r="A142" s="336"/>
      <c r="B142" s="336"/>
      <c r="C142" s="160" t="s">
        <v>91</v>
      </c>
      <c r="D142" s="323">
        <v>11044.443002380045</v>
      </c>
      <c r="E142" s="323">
        <v>-3349.9871862782693</v>
      </c>
      <c r="F142" s="327">
        <v>-0.23272801648777994</v>
      </c>
      <c r="G142" s="334">
        <v>0.55293607305576675</v>
      </c>
      <c r="H142" s="334">
        <v>-0.17408099196222449</v>
      </c>
      <c r="I142" s="335">
        <v>6.2361529411616434</v>
      </c>
      <c r="J142" s="335">
        <v>-0.13573870460461901</v>
      </c>
      <c r="K142" s="327">
        <v>-2.1302732712790116E-2</v>
      </c>
      <c r="L142" s="328">
        <v>68874.83571278445</v>
      </c>
      <c r="M142" s="328">
        <v>-22844.913751893153</v>
      </c>
      <c r="N142" s="327">
        <v>-0.24907300647055308</v>
      </c>
      <c r="O142" s="323">
        <v>31866.588400538709</v>
      </c>
      <c r="P142" s="323">
        <v>-10295.500947318757</v>
      </c>
      <c r="Q142" s="327">
        <v>-0.244188585209237</v>
      </c>
    </row>
    <row r="143" spans="1:17">
      <c r="A143" s="336"/>
      <c r="B143" s="336"/>
      <c r="C143" s="160" t="s">
        <v>122</v>
      </c>
      <c r="D143" s="323">
        <v>1143.6066394667141</v>
      </c>
      <c r="E143" s="323">
        <v>330.64824651740491</v>
      </c>
      <c r="F143" s="324">
        <v>0.40672222512871209</v>
      </c>
      <c r="G143" s="332">
        <v>5.725425575657906E-2</v>
      </c>
      <c r="H143" s="332">
        <v>1.619430290832817E-2</v>
      </c>
      <c r="I143" s="333">
        <v>4.7531319366293792</v>
      </c>
      <c r="J143" s="333">
        <v>0.30668474849850469</v>
      </c>
      <c r="K143" s="324">
        <v>6.8972987988512202E-2</v>
      </c>
      <c r="L143" s="325">
        <v>5435.713240990639</v>
      </c>
      <c r="M143" s="325">
        <v>1820.9366805937889</v>
      </c>
      <c r="N143" s="324">
        <v>0.50374806026568797</v>
      </c>
      <c r="O143" s="323">
        <v>3381.4340983815491</v>
      </c>
      <c r="P143" s="323">
        <v>1031.6506422907114</v>
      </c>
      <c r="Q143" s="324">
        <v>0.43904072931341209</v>
      </c>
    </row>
    <row r="144" spans="1:17">
      <c r="A144" s="336"/>
      <c r="B144" s="336"/>
      <c r="C144" s="160" t="s">
        <v>93</v>
      </c>
      <c r="D144" s="323">
        <v>6360.1310160377743</v>
      </c>
      <c r="E144" s="323">
        <v>3.6083981596711965</v>
      </c>
      <c r="F144" s="327">
        <v>5.6766857865373735E-4</v>
      </c>
      <c r="G144" s="334">
        <v>0.31841767551068556</v>
      </c>
      <c r="H144" s="334">
        <v>-2.6301434583098637E-3</v>
      </c>
      <c r="I144" s="335">
        <v>3.8945526250145859</v>
      </c>
      <c r="J144" s="335">
        <v>-0.30278413795008241</v>
      </c>
      <c r="K144" s="327">
        <v>-7.2137203910276559E-2</v>
      </c>
      <c r="L144" s="328">
        <v>24769.864943946599</v>
      </c>
      <c r="M144" s="328">
        <v>-1910.6011246895796</v>
      </c>
      <c r="N144" s="327">
        <v>-7.1610485355634704E-2</v>
      </c>
      <c r="O144" s="323">
        <v>18693.07174372673</v>
      </c>
      <c r="P144" s="323">
        <v>-175.48496413230896</v>
      </c>
      <c r="Q144" s="327">
        <v>-9.3003914845917607E-3</v>
      </c>
    </row>
    <row r="145" spans="1:17">
      <c r="A145" s="336"/>
      <c r="B145" s="336"/>
      <c r="C145" s="160" t="s">
        <v>123</v>
      </c>
      <c r="D145" s="323">
        <v>2917.8975047320127</v>
      </c>
      <c r="E145" s="323">
        <v>372.56291576958438</v>
      </c>
      <c r="F145" s="324">
        <v>0.14637090046438833</v>
      </c>
      <c r="G145" s="332">
        <v>0.14608349081054198</v>
      </c>
      <c r="H145" s="332">
        <v>1.7526704741004429E-2</v>
      </c>
      <c r="I145" s="333">
        <v>3.3711243944082407</v>
      </c>
      <c r="J145" s="333">
        <v>0.47653075900481134</v>
      </c>
      <c r="K145" s="324">
        <v>0.16462786111888747</v>
      </c>
      <c r="L145" s="325">
        <v>9836.5954585850232</v>
      </c>
      <c r="M145" s="325">
        <v>2468.8861574021739</v>
      </c>
      <c r="N145" s="324">
        <v>0.33509548985677362</v>
      </c>
      <c r="O145" s="323">
        <v>7919.1339946985245</v>
      </c>
      <c r="P145" s="323">
        <v>839.96998838328091</v>
      </c>
      <c r="Q145" s="324">
        <v>0.11865383929994459</v>
      </c>
    </row>
    <row r="146" spans="1:17">
      <c r="A146" s="336"/>
      <c r="B146" s="336" t="s">
        <v>135</v>
      </c>
      <c r="C146" s="160" t="s">
        <v>82</v>
      </c>
      <c r="D146" s="323">
        <v>441924.9961955623</v>
      </c>
      <c r="E146" s="323">
        <v>-33967.688023557537</v>
      </c>
      <c r="F146" s="327">
        <v>-7.1376781257510291E-2</v>
      </c>
      <c r="G146" s="334">
        <v>22.636642702324803</v>
      </c>
      <c r="H146" s="334">
        <v>-0.95663091103122611</v>
      </c>
      <c r="I146" s="335">
        <v>5.9599523430694301</v>
      </c>
      <c r="J146" s="335">
        <v>-8.4941835378852026E-2</v>
      </c>
      <c r="K146" s="327">
        <v>-1.4051831656820914E-2</v>
      </c>
      <c r="L146" s="328">
        <v>2633851.9165366907</v>
      </c>
      <c r="M146" s="328">
        <v>-242868.99986559339</v>
      </c>
      <c r="N146" s="327">
        <v>-8.4425638399894851E-2</v>
      </c>
      <c r="O146" s="323">
        <v>1207140.6856973676</v>
      </c>
      <c r="P146" s="323">
        <v>-97601.643059947528</v>
      </c>
      <c r="Q146" s="327">
        <v>-7.4805301329425672E-2</v>
      </c>
    </row>
    <row r="147" spans="1:17">
      <c r="A147" s="336"/>
      <c r="B147" s="336"/>
      <c r="C147" s="160" t="s">
        <v>118</v>
      </c>
      <c r="D147" s="323">
        <v>366477.56625086867</v>
      </c>
      <c r="E147" s="323">
        <v>-2979.4494938909193</v>
      </c>
      <c r="F147" s="324">
        <v>-8.0644009097645079E-3</v>
      </c>
      <c r="G147" s="332">
        <v>18.772012891453151</v>
      </c>
      <c r="H147" s="332">
        <v>0.45548744382390183</v>
      </c>
      <c r="I147" s="333">
        <v>5.9881352662509455</v>
      </c>
      <c r="J147" s="333">
        <v>0.67584107641042035</v>
      </c>
      <c r="K147" s="324">
        <v>0.12722207247161307</v>
      </c>
      <c r="L147" s="325">
        <v>2194517.2387566441</v>
      </c>
      <c r="M147" s="325">
        <v>231852.88061993825</v>
      </c>
      <c r="N147" s="324">
        <v>0.11813170176486638</v>
      </c>
      <c r="O147" s="323">
        <v>817090.23541737988</v>
      </c>
      <c r="P147" s="323">
        <v>-28149.659678004682</v>
      </c>
      <c r="Q147" s="324">
        <v>-3.3303751800343048E-2</v>
      </c>
    </row>
    <row r="148" spans="1:17">
      <c r="A148" s="336"/>
      <c r="B148" s="336"/>
      <c r="C148" s="160" t="s">
        <v>84</v>
      </c>
      <c r="D148" s="323">
        <v>81229.065168018977</v>
      </c>
      <c r="E148" s="323">
        <v>1219.2033539575932</v>
      </c>
      <c r="F148" s="327">
        <v>1.5238163475284538E-2</v>
      </c>
      <c r="G148" s="334">
        <v>4.1607814472630791</v>
      </c>
      <c r="H148" s="334">
        <v>0.1941422780910913</v>
      </c>
      <c r="I148" s="335">
        <v>5.6760395853522825</v>
      </c>
      <c r="J148" s="335">
        <v>1.0271850592473264E-2</v>
      </c>
      <c r="K148" s="327">
        <v>1.8129671164341724E-3</v>
      </c>
      <c r="L148" s="328">
        <v>461059.389374836</v>
      </c>
      <c r="M148" s="328">
        <v>7742.0958461360424</v>
      </c>
      <c r="N148" s="327">
        <v>1.7078756881014252E-2</v>
      </c>
      <c r="O148" s="323">
        <v>177607.46524830244</v>
      </c>
      <c r="P148" s="323">
        <v>5334.0535928689351</v>
      </c>
      <c r="Q148" s="327">
        <v>3.0962721070025893E-2</v>
      </c>
    </row>
    <row r="149" spans="1:17">
      <c r="A149" s="336"/>
      <c r="B149" s="336"/>
      <c r="C149" s="160" t="s">
        <v>119</v>
      </c>
      <c r="D149" s="323">
        <v>10616.600602758825</v>
      </c>
      <c r="E149" s="323">
        <v>2637.7979799395716</v>
      </c>
      <c r="F149" s="324">
        <v>0.33060073104146104</v>
      </c>
      <c r="G149" s="332">
        <v>0.54381217769267909</v>
      </c>
      <c r="H149" s="332">
        <v>0.14824805235625887</v>
      </c>
      <c r="I149" s="333">
        <v>8.6835188369379495</v>
      </c>
      <c r="J149" s="333">
        <v>0.4660556113409875</v>
      </c>
      <c r="K149" s="324">
        <v>5.6715265836450472E-2</v>
      </c>
      <c r="L149" s="325">
        <v>92189.451318303036</v>
      </c>
      <c r="M149" s="325">
        <v>26623.934180989236</v>
      </c>
      <c r="N149" s="324">
        <v>0.4060661052246527</v>
      </c>
      <c r="O149" s="323">
        <v>37277.730531197565</v>
      </c>
      <c r="P149" s="323">
        <v>9720.1733469793253</v>
      </c>
      <c r="Q149" s="324">
        <v>0.35272260461990113</v>
      </c>
    </row>
    <row r="150" spans="1:17">
      <c r="A150" s="336"/>
      <c r="B150" s="336"/>
      <c r="C150" s="160" t="s">
        <v>86</v>
      </c>
      <c r="D150" s="323">
        <v>45639.717032582113</v>
      </c>
      <c r="E150" s="323">
        <v>-42314.184456507479</v>
      </c>
      <c r="F150" s="327">
        <v>-0.48109502523610531</v>
      </c>
      <c r="G150" s="334">
        <v>2.3377948212836199</v>
      </c>
      <c r="H150" s="334">
        <v>-2.0226850347983567</v>
      </c>
      <c r="I150" s="335">
        <v>6.6341870274312038</v>
      </c>
      <c r="J150" s="335">
        <v>0.7770299881960856</v>
      </c>
      <c r="K150" s="327">
        <v>0.13266333529919447</v>
      </c>
      <c r="L150" s="328">
        <v>302782.4186731872</v>
      </c>
      <c r="M150" s="328">
        <v>-212377.39456182608</v>
      </c>
      <c r="N150" s="327">
        <v>-0.41225536058058276</v>
      </c>
      <c r="O150" s="323">
        <v>111910.08585646153</v>
      </c>
      <c r="P150" s="323">
        <v>-60227.731817598935</v>
      </c>
      <c r="Q150" s="327">
        <v>-0.34988088399981315</v>
      </c>
    </row>
    <row r="151" spans="1:17">
      <c r="A151" s="336"/>
      <c r="B151" s="336"/>
      <c r="C151" s="160" t="s">
        <v>87</v>
      </c>
      <c r="D151" s="323">
        <v>244108.02704946164</v>
      </c>
      <c r="E151" s="323">
        <v>-7641.2748077588622</v>
      </c>
      <c r="F151" s="324">
        <v>-3.0352714988233047E-2</v>
      </c>
      <c r="G151" s="332">
        <v>12.503900518545935</v>
      </c>
      <c r="H151" s="332">
        <v>2.2956058483716291E-2</v>
      </c>
      <c r="I151" s="333">
        <v>6.3098260831991571</v>
      </c>
      <c r="J151" s="333">
        <v>9.3964160199373481E-2</v>
      </c>
      <c r="K151" s="324">
        <v>1.5116835181246473E-2</v>
      </c>
      <c r="L151" s="325">
        <v>1540279.1961949784</v>
      </c>
      <c r="M151" s="325">
        <v>-24559.703361097258</v>
      </c>
      <c r="N151" s="324">
        <v>-1.569471679676708E-2</v>
      </c>
      <c r="O151" s="323">
        <v>715798.2488853531</v>
      </c>
      <c r="P151" s="323">
        <v>-26708.313832564047</v>
      </c>
      <c r="Q151" s="324">
        <v>-3.5970475109067424E-2</v>
      </c>
    </row>
    <row r="152" spans="1:17">
      <c r="A152" s="336"/>
      <c r="B152" s="336"/>
      <c r="C152" s="160" t="s">
        <v>120</v>
      </c>
      <c r="D152" s="323">
        <v>0.67036602857112881</v>
      </c>
      <c r="E152" s="323">
        <v>-5.8446199664354328</v>
      </c>
      <c r="F152" s="327">
        <v>-0.89710399545218766</v>
      </c>
      <c r="G152" s="334">
        <v>3.4338035637671595E-5</v>
      </c>
      <c r="H152" s="334">
        <v>-2.8865463112204325E-4</v>
      </c>
      <c r="I152" s="335">
        <v>4.392040265362299</v>
      </c>
      <c r="J152" s="335">
        <v>-1.5260094815713208</v>
      </c>
      <c r="K152" s="327">
        <v>-0.25785681885523315</v>
      </c>
      <c r="L152" s="328">
        <v>2.9442745900154113</v>
      </c>
      <c r="M152" s="328">
        <v>-35.611736629009251</v>
      </c>
      <c r="N152" s="327">
        <v>-0.9236364318578002</v>
      </c>
      <c r="O152" s="323">
        <v>2.0234410762786865</v>
      </c>
      <c r="P152" s="323">
        <v>-20.448029756546021</v>
      </c>
      <c r="Q152" s="327">
        <v>-0.9099551119135918</v>
      </c>
    </row>
    <row r="153" spans="1:17">
      <c r="A153" s="336"/>
      <c r="B153" s="336"/>
      <c r="C153" s="160" t="s">
        <v>89</v>
      </c>
      <c r="D153" s="323">
        <v>250940.72321391298</v>
      </c>
      <c r="E153" s="323">
        <v>-39011.470949068025</v>
      </c>
      <c r="F153" s="324">
        <v>-0.13454449296955426</v>
      </c>
      <c r="G153" s="332">
        <v>12.853890455978179</v>
      </c>
      <c r="H153" s="332">
        <v>-1.5210341405308778</v>
      </c>
      <c r="I153" s="333">
        <v>6.4814329930805314</v>
      </c>
      <c r="J153" s="333">
        <v>-3.788474916487683E-2</v>
      </c>
      <c r="K153" s="324">
        <v>-5.8111524338478431E-3</v>
      </c>
      <c r="L153" s="325">
        <v>1626455.4827461452</v>
      </c>
      <c r="M153" s="325">
        <v>-263835.00106356246</v>
      </c>
      <c r="N153" s="324">
        <v>-0.13957378684562127</v>
      </c>
      <c r="O153" s="323">
        <v>752956.46230901754</v>
      </c>
      <c r="P153" s="323">
        <v>-116759.28248963319</v>
      </c>
      <c r="Q153" s="324">
        <v>-0.13424993532417229</v>
      </c>
    </row>
    <row r="154" spans="1:17">
      <c r="A154" s="336"/>
      <c r="B154" s="336"/>
      <c r="C154" s="160" t="s">
        <v>121</v>
      </c>
      <c r="D154" s="323">
        <v>569.00503416359425</v>
      </c>
      <c r="E154" s="323">
        <v>-35.870967596769333</v>
      </c>
      <c r="F154" s="327">
        <v>-5.930301002581434E-2</v>
      </c>
      <c r="G154" s="334">
        <v>2.9146040086145148E-2</v>
      </c>
      <c r="H154" s="334">
        <v>-8.4182374307510688E-4</v>
      </c>
      <c r="I154" s="335">
        <v>2.5840637879851953</v>
      </c>
      <c r="J154" s="335">
        <v>-9.9762297516152287E-2</v>
      </c>
      <c r="K154" s="327">
        <v>-3.717166997336057E-2</v>
      </c>
      <c r="L154" s="328">
        <v>1470.3453039634228</v>
      </c>
      <c r="M154" s="328">
        <v>-153.03668805479992</v>
      </c>
      <c r="N154" s="327">
        <v>-9.4270288082068401E-2</v>
      </c>
      <c r="O154" s="323">
        <v>1517.3467577695847</v>
      </c>
      <c r="P154" s="323">
        <v>-95.655913591384888</v>
      </c>
      <c r="Q154" s="327">
        <v>-5.930301002581434E-2</v>
      </c>
    </row>
    <row r="155" spans="1:17">
      <c r="A155" s="336"/>
      <c r="B155" s="336"/>
      <c r="C155" s="160" t="s">
        <v>91</v>
      </c>
      <c r="D155" s="323">
        <v>11098.688530348985</v>
      </c>
      <c r="E155" s="323">
        <v>-3776.8552977725049</v>
      </c>
      <c r="F155" s="324">
        <v>-0.25389695606506463</v>
      </c>
      <c r="G155" s="332">
        <v>0.56850607883406989</v>
      </c>
      <c r="H155" s="332">
        <v>-0.16897694480228997</v>
      </c>
      <c r="I155" s="333">
        <v>6.2775256750603798</v>
      </c>
      <c r="J155" s="333">
        <v>-7.0707426855202371E-2</v>
      </c>
      <c r="K155" s="324">
        <v>-1.1138127053631092E-2</v>
      </c>
      <c r="L155" s="325">
        <v>69672.302208763911</v>
      </c>
      <c r="M155" s="325">
        <v>-24761.117529912968</v>
      </c>
      <c r="N155" s="324">
        <v>-0.26220714656351279</v>
      </c>
      <c r="O155" s="323">
        <v>32096.173281004951</v>
      </c>
      <c r="P155" s="323">
        <v>-11526.547964342535</v>
      </c>
      <c r="Q155" s="324">
        <v>-0.26423266672231921</v>
      </c>
    </row>
    <row r="156" spans="1:17">
      <c r="A156" s="336"/>
      <c r="B156" s="336"/>
      <c r="C156" s="160" t="s">
        <v>122</v>
      </c>
      <c r="D156" s="323">
        <v>1101.0252167091239</v>
      </c>
      <c r="E156" s="323">
        <v>283.93081494932994</v>
      </c>
      <c r="F156" s="327">
        <v>0.34748838608834176</v>
      </c>
      <c r="G156" s="334">
        <v>5.6397611928393675E-2</v>
      </c>
      <c r="H156" s="334">
        <v>1.5888622343288063E-2</v>
      </c>
      <c r="I156" s="335">
        <v>4.7353070923763054</v>
      </c>
      <c r="J156" s="335">
        <v>0.2533938673551841</v>
      </c>
      <c r="K156" s="327">
        <v>5.6536986468315654E-2</v>
      </c>
      <c r="L156" s="328">
        <v>5213.6925175678734</v>
      </c>
      <c r="M156" s="328">
        <v>1551.5463122299316</v>
      </c>
      <c r="N156" s="327">
        <v>0.42367131873883102</v>
      </c>
      <c r="O156" s="323">
        <v>3269.6034648697823</v>
      </c>
      <c r="P156" s="323">
        <v>942.77096239104867</v>
      </c>
      <c r="Q156" s="327">
        <v>0.40517354016102636</v>
      </c>
    </row>
    <row r="157" spans="1:17">
      <c r="A157" s="336"/>
      <c r="B157" s="336"/>
      <c r="C157" s="160" t="s">
        <v>93</v>
      </c>
      <c r="D157" s="323">
        <v>6317.2341114451765</v>
      </c>
      <c r="E157" s="323">
        <v>-0.34945858559603948</v>
      </c>
      <c r="F157" s="324">
        <v>-5.5315229584582656E-5</v>
      </c>
      <c r="G157" s="332">
        <v>0.32358651961031287</v>
      </c>
      <c r="H157" s="332">
        <v>1.0380448818207655E-2</v>
      </c>
      <c r="I157" s="333">
        <v>3.9098907930560611</v>
      </c>
      <c r="J157" s="333">
        <v>-0.30612859638889089</v>
      </c>
      <c r="K157" s="324">
        <v>-7.2610813212885483E-2</v>
      </c>
      <c r="L157" s="325">
        <v>24699.695489919184</v>
      </c>
      <c r="M157" s="325">
        <v>-1935.3593357694153</v>
      </c>
      <c r="N157" s="324">
        <v>-7.266211195866687E-2</v>
      </c>
      <c r="O157" s="323">
        <v>18588.557108521461</v>
      </c>
      <c r="P157" s="323">
        <v>-176.69610571861267</v>
      </c>
      <c r="Q157" s="324">
        <v>-9.4161322366023946E-3</v>
      </c>
    </row>
    <row r="158" spans="1:17">
      <c r="A158" s="336"/>
      <c r="B158" s="336"/>
      <c r="C158" s="160" t="s">
        <v>123</v>
      </c>
      <c r="D158" s="323">
        <v>2891.0367520451546</v>
      </c>
      <c r="E158" s="323">
        <v>306.96862309265862</v>
      </c>
      <c r="F158" s="327">
        <v>0.11879277471569394</v>
      </c>
      <c r="G158" s="334">
        <v>0.1480870431831729</v>
      </c>
      <c r="H158" s="334">
        <v>1.997701244805497E-2</v>
      </c>
      <c r="I158" s="335">
        <v>3.3174582774912613</v>
      </c>
      <c r="J158" s="335">
        <v>0.41242506576240867</v>
      </c>
      <c r="K158" s="327">
        <v>0.14196913966328287</v>
      </c>
      <c r="L158" s="328">
        <v>9590.8938036036488</v>
      </c>
      <c r="M158" s="328">
        <v>2084.0900676266128</v>
      </c>
      <c r="N158" s="327">
        <v>0.27762682240357806</v>
      </c>
      <c r="O158" s="323">
        <v>7844.1130175590515</v>
      </c>
      <c r="P158" s="323">
        <v>628.64228717230526</v>
      </c>
      <c r="Q158" s="327">
        <v>8.7124223860389816E-2</v>
      </c>
    </row>
    <row r="159" spans="1:17">
      <c r="A159" s="336" t="s">
        <v>69</v>
      </c>
      <c r="B159" s="336" t="s">
        <v>133</v>
      </c>
      <c r="C159" s="160" t="s">
        <v>82</v>
      </c>
      <c r="D159" s="323">
        <v>156005.51366424136</v>
      </c>
      <c r="E159" s="323">
        <v>-19589.630048398714</v>
      </c>
      <c r="F159" s="324">
        <v>-0.11156134295181291</v>
      </c>
      <c r="G159" s="332">
        <v>22.71196765249924</v>
      </c>
      <c r="H159" s="332">
        <v>-2.6210122499338802</v>
      </c>
      <c r="I159" s="333">
        <v>5.6809974115096056</v>
      </c>
      <c r="J159" s="333">
        <v>0.22293418148647159</v>
      </c>
      <c r="K159" s="324">
        <v>4.0844924672213206E-2</v>
      </c>
      <c r="L159" s="325">
        <v>886266.9193077815</v>
      </c>
      <c r="M159" s="325">
        <v>-72142.477960807155</v>
      </c>
      <c r="N159" s="324">
        <v>-7.527313292879749E-2</v>
      </c>
      <c r="O159" s="323">
        <v>410839.37730801105</v>
      </c>
      <c r="P159" s="323">
        <v>-43109.523267629556</v>
      </c>
      <c r="Q159" s="324">
        <v>-9.4965585802638822E-2</v>
      </c>
    </row>
    <row r="160" spans="1:17">
      <c r="A160" s="336"/>
      <c r="B160" s="336"/>
      <c r="C160" s="160" t="s">
        <v>118</v>
      </c>
      <c r="D160" s="323">
        <v>207916.84462493969</v>
      </c>
      <c r="E160" s="323">
        <v>13082.551527180185</v>
      </c>
      <c r="F160" s="327">
        <v>6.7147067999040189E-2</v>
      </c>
      <c r="G160" s="334">
        <v>30.269447140788685</v>
      </c>
      <c r="H160" s="334">
        <v>2.1608495623295063</v>
      </c>
      <c r="I160" s="335">
        <v>6.536149314447071</v>
      </c>
      <c r="J160" s="335">
        <v>0.36235343357648997</v>
      </c>
      <c r="K160" s="327">
        <v>5.8692162904063115E-2</v>
      </c>
      <c r="L160" s="328">
        <v>1358975.5414572977</v>
      </c>
      <c r="M160" s="328">
        <v>156108.38527801866</v>
      </c>
      <c r="N160" s="327">
        <v>0.1297802375566332</v>
      </c>
      <c r="O160" s="323">
        <v>453122.15858149529</v>
      </c>
      <c r="P160" s="323">
        <v>13252.360336917103</v>
      </c>
      <c r="Q160" s="327">
        <v>3.0127916010156425E-2</v>
      </c>
    </row>
    <row r="161" spans="1:17">
      <c r="A161" s="336"/>
      <c r="B161" s="336"/>
      <c r="C161" s="160" t="s">
        <v>84</v>
      </c>
      <c r="D161" s="323">
        <v>36183.896926253568</v>
      </c>
      <c r="E161" s="323">
        <v>3032.3875034105586</v>
      </c>
      <c r="F161" s="324">
        <v>9.1470571210887169E-2</v>
      </c>
      <c r="G161" s="332">
        <v>5.267810587125469</v>
      </c>
      <c r="H161" s="332">
        <v>0.48506714566348297</v>
      </c>
      <c r="I161" s="333">
        <v>5.4787721519199817</v>
      </c>
      <c r="J161" s="333">
        <v>0.1934894033730199</v>
      </c>
      <c r="K161" s="324">
        <v>3.6609092186451954E-2</v>
      </c>
      <c r="L161" s="325">
        <v>198243.32682750106</v>
      </c>
      <c r="M161" s="325">
        <v>23028.225986656849</v>
      </c>
      <c r="N161" s="324">
        <v>0.13142831797114579</v>
      </c>
      <c r="O161" s="323">
        <v>76977.354091048241</v>
      </c>
      <c r="P161" s="323">
        <v>10401.634419895272</v>
      </c>
      <c r="Q161" s="324">
        <v>0.15623765648007354</v>
      </c>
    </row>
    <row r="162" spans="1:17">
      <c r="A162" s="336"/>
      <c r="B162" s="336"/>
      <c r="C162" s="160" t="s">
        <v>119</v>
      </c>
      <c r="D162" s="323">
        <v>1882.2161621423129</v>
      </c>
      <c r="E162" s="323">
        <v>811.76538776854295</v>
      </c>
      <c r="F162" s="327">
        <v>0.75833976414603288</v>
      </c>
      <c r="G162" s="334">
        <v>0.2740212931293729</v>
      </c>
      <c r="H162" s="334">
        <v>0.11958816143563666</v>
      </c>
      <c r="I162" s="335">
        <v>6.6135774706062467</v>
      </c>
      <c r="J162" s="335">
        <v>0.11587214234063481</v>
      </c>
      <c r="K162" s="327">
        <v>1.7832778879119125E-2</v>
      </c>
      <c r="L162" s="328">
        <v>12448.182404755355</v>
      </c>
      <c r="M162" s="328">
        <v>5492.7087044608597</v>
      </c>
      <c r="N162" s="327">
        <v>0.78969584835441164</v>
      </c>
      <c r="O162" s="323">
        <v>4762.4024320840836</v>
      </c>
      <c r="P162" s="323">
        <v>1725.4084213972092</v>
      </c>
      <c r="Q162" s="327">
        <v>0.56813033391757495</v>
      </c>
    </row>
    <row r="163" spans="1:17">
      <c r="A163" s="336"/>
      <c r="B163" s="336"/>
      <c r="C163" s="160" t="s">
        <v>86</v>
      </c>
      <c r="D163" s="323">
        <v>5326.8060606587287</v>
      </c>
      <c r="E163" s="323">
        <v>-120.2315514151669</v>
      </c>
      <c r="F163" s="324">
        <v>-2.2072832974140259E-2</v>
      </c>
      <c r="G163" s="332">
        <v>0.77549981471295104</v>
      </c>
      <c r="H163" s="332">
        <v>-1.0340222983559633E-2</v>
      </c>
      <c r="I163" s="333">
        <v>4.2407523229514039</v>
      </c>
      <c r="J163" s="333">
        <v>-1.0121364956668497</v>
      </c>
      <c r="K163" s="324">
        <v>-0.19268188050724577</v>
      </c>
      <c r="L163" s="325">
        <v>22589.66517565012</v>
      </c>
      <c r="M163" s="325">
        <v>-6023.0177914059168</v>
      </c>
      <c r="N163" s="324">
        <v>-0.21050167851580631</v>
      </c>
      <c r="O163" s="323">
        <v>6488.8331792354584</v>
      </c>
      <c r="P163" s="323">
        <v>-3048.5303425788879</v>
      </c>
      <c r="Q163" s="324">
        <v>-0.31964078286479625</v>
      </c>
    </row>
    <row r="164" spans="1:17">
      <c r="A164" s="336"/>
      <c r="B164" s="336"/>
      <c r="C164" s="160" t="s">
        <v>87</v>
      </c>
      <c r="D164" s="323">
        <v>73076.521718154705</v>
      </c>
      <c r="E164" s="323">
        <v>-3478.0220885291055</v>
      </c>
      <c r="F164" s="327">
        <v>-4.5431948459020759E-2</v>
      </c>
      <c r="G164" s="334">
        <v>10.63880088874267</v>
      </c>
      <c r="H164" s="334">
        <v>-0.40566582423427988</v>
      </c>
      <c r="I164" s="335">
        <v>5.658753790229321</v>
      </c>
      <c r="J164" s="335">
        <v>0.22946978405211027</v>
      </c>
      <c r="K164" s="327">
        <v>4.226520178186096E-2</v>
      </c>
      <c r="L164" s="328">
        <v>413522.04424938321</v>
      </c>
      <c r="M164" s="328">
        <v>-2114.3160404378432</v>
      </c>
      <c r="N164" s="327">
        <v>-5.0869371461234568E-3</v>
      </c>
      <c r="O164" s="323">
        <v>194941.43884909153</v>
      </c>
      <c r="P164" s="323">
        <v>-9107.6238981131173</v>
      </c>
      <c r="Q164" s="327">
        <v>-4.4634480430799657E-2</v>
      </c>
    </row>
    <row r="165" spans="1:17">
      <c r="A165" s="336"/>
      <c r="B165" s="336"/>
      <c r="C165" s="160" t="s">
        <v>120</v>
      </c>
      <c r="D165" s="323">
        <v>1.4130680868387222</v>
      </c>
      <c r="E165" s="323">
        <v>-83.02363830845357</v>
      </c>
      <c r="F165" s="324">
        <v>-0.983264765441899</v>
      </c>
      <c r="G165" s="332">
        <v>2.0572065643867263E-4</v>
      </c>
      <c r="H165" s="332">
        <v>-1.1975899751242395E-2</v>
      </c>
      <c r="I165" s="333">
        <v>9.3582045134238445</v>
      </c>
      <c r="J165" s="333">
        <v>1.3798557576220931</v>
      </c>
      <c r="K165" s="324">
        <v>0.17295004265371078</v>
      </c>
      <c r="L165" s="325">
        <v>13.223780148029327</v>
      </c>
      <c r="M165" s="325">
        <v>-660.44171126484878</v>
      </c>
      <c r="N165" s="324">
        <v>-0.98037040591125568</v>
      </c>
      <c r="O165" s="323">
        <v>5.0233490467071533</v>
      </c>
      <c r="P165" s="323">
        <v>-266.12787663936615</v>
      </c>
      <c r="Q165" s="324">
        <v>-0.98147399469061236</v>
      </c>
    </row>
    <row r="166" spans="1:17">
      <c r="A166" s="336"/>
      <c r="B166" s="336"/>
      <c r="C166" s="160" t="s">
        <v>89</v>
      </c>
      <c r="D166" s="323">
        <v>40310.323353155123</v>
      </c>
      <c r="E166" s="323">
        <v>-11485.163654530726</v>
      </c>
      <c r="F166" s="327">
        <v>-0.22174062487000964</v>
      </c>
      <c r="G166" s="334">
        <v>5.8685538642503463</v>
      </c>
      <c r="H166" s="334">
        <v>-1.6039422632606604</v>
      </c>
      <c r="I166" s="335">
        <v>6.5146179551283385</v>
      </c>
      <c r="J166" s="335">
        <v>8.4152216362028298E-2</v>
      </c>
      <c r="K166" s="327">
        <v>1.3086488565628057E-2</v>
      </c>
      <c r="L166" s="328">
        <v>262606.35629349353</v>
      </c>
      <c r="M166" s="328">
        <v>-70462.748332145857</v>
      </c>
      <c r="N166" s="327">
        <v>-0.21155594245627815</v>
      </c>
      <c r="O166" s="323">
        <v>119241.03231108189</v>
      </c>
      <c r="P166" s="323">
        <v>-33626.376359302987</v>
      </c>
      <c r="Q166" s="327">
        <v>-0.21997086659464943</v>
      </c>
    </row>
    <row r="167" spans="1:17">
      <c r="A167" s="336"/>
      <c r="B167" s="336"/>
      <c r="C167" s="160" t="s">
        <v>121</v>
      </c>
      <c r="D167" s="323">
        <v>536.81294846534729</v>
      </c>
      <c r="E167" s="323">
        <v>-180.74599988758564</v>
      </c>
      <c r="F167" s="324">
        <v>-0.25189010645392346</v>
      </c>
      <c r="G167" s="332">
        <v>7.8151586021682401E-2</v>
      </c>
      <c r="H167" s="332">
        <v>-2.5370106168073614E-2</v>
      </c>
      <c r="I167" s="333">
        <v>4.4224593962290086</v>
      </c>
      <c r="J167" s="333">
        <v>-0.48543694672113347</v>
      </c>
      <c r="K167" s="324">
        <v>-9.8909372325768546E-2</v>
      </c>
      <c r="L167" s="325">
        <v>2374.0334679579737</v>
      </c>
      <c r="M167" s="325">
        <v>-1147.6714705145355</v>
      </c>
      <c r="N167" s="324">
        <v>-0.32588518645526338</v>
      </c>
      <c r="O167" s="323">
        <v>1410.4189034700394</v>
      </c>
      <c r="P167" s="323">
        <v>-503.07162547111511</v>
      </c>
      <c r="Q167" s="324">
        <v>-0.26290782100159854</v>
      </c>
    </row>
    <row r="168" spans="1:17">
      <c r="A168" s="336"/>
      <c r="B168" s="336"/>
      <c r="C168" s="160" t="s">
        <v>91</v>
      </c>
      <c r="D168" s="323">
        <v>4705.7354334863785</v>
      </c>
      <c r="E168" s="323">
        <v>440.43403232189485</v>
      </c>
      <c r="F168" s="327">
        <v>0.10325976780952702</v>
      </c>
      <c r="G168" s="334">
        <v>0.68508162587499433</v>
      </c>
      <c r="H168" s="334">
        <v>6.9729786473631705E-2</v>
      </c>
      <c r="I168" s="335">
        <v>5.9714923424175979</v>
      </c>
      <c r="J168" s="335">
        <v>-0.64780679635804805</v>
      </c>
      <c r="K168" s="327">
        <v>-9.78663726742936E-2</v>
      </c>
      <c r="L168" s="328">
        <v>28100.263106507064</v>
      </c>
      <c r="M168" s="328">
        <v>-133.04278483955932</v>
      </c>
      <c r="N168" s="327">
        <v>-4.7122637834748323E-3</v>
      </c>
      <c r="O168" s="323">
        <v>13637.328248858452</v>
      </c>
      <c r="P168" s="323">
        <v>986.24421757760138</v>
      </c>
      <c r="Q168" s="327">
        <v>7.7957289283592704E-2</v>
      </c>
    </row>
    <row r="169" spans="1:17">
      <c r="A169" s="336"/>
      <c r="B169" s="336"/>
      <c r="C169" s="160" t="s">
        <v>122</v>
      </c>
      <c r="D169" s="323">
        <v>3.7847147866249085</v>
      </c>
      <c r="E169" s="323">
        <v>0.49707147321701051</v>
      </c>
      <c r="F169" s="324">
        <v>0.1511938570677113</v>
      </c>
      <c r="G169" s="332">
        <v>5.5099539618043208E-4</v>
      </c>
      <c r="H169" s="332">
        <v>7.6689557055248728E-5</v>
      </c>
      <c r="I169" s="333">
        <v>7.3451278009872416</v>
      </c>
      <c r="J169" s="333">
        <v>1.8312932850586563</v>
      </c>
      <c r="K169" s="324">
        <v>0.33212699433911974</v>
      </c>
      <c r="L169" s="325">
        <v>27.799213798046111</v>
      </c>
      <c r="M169" s="325">
        <v>9.6716926205158238</v>
      </c>
      <c r="N169" s="324">
        <v>0.53353641271726848</v>
      </c>
      <c r="O169" s="323">
        <v>9.4820051193237305</v>
      </c>
      <c r="P169" s="323">
        <v>-1.0153530836105347</v>
      </c>
      <c r="Q169" s="324">
        <v>-9.6724629566962761E-2</v>
      </c>
    </row>
    <row r="170" spans="1:17">
      <c r="A170" s="336"/>
      <c r="B170" s="336"/>
      <c r="C170" s="160" t="s">
        <v>93</v>
      </c>
      <c r="D170" s="323">
        <v>765.88285486258269</v>
      </c>
      <c r="E170" s="323">
        <v>13.028995737695709</v>
      </c>
      <c r="F170" s="327">
        <v>1.7306141928847305E-2</v>
      </c>
      <c r="G170" s="334">
        <v>0.11150058877200991</v>
      </c>
      <c r="H170" s="334">
        <v>2.8869262330777912E-3</v>
      </c>
      <c r="I170" s="335">
        <v>2.7741404993508119</v>
      </c>
      <c r="J170" s="335">
        <v>-0.98660514198244531</v>
      </c>
      <c r="K170" s="327">
        <v>-0.26234295963517351</v>
      </c>
      <c r="L170" s="328">
        <v>2124.6666454327105</v>
      </c>
      <c r="M170" s="328">
        <v>-706.62522383213036</v>
      </c>
      <c r="N170" s="327">
        <v>-0.24957696219980638</v>
      </c>
      <c r="O170" s="323">
        <v>571.21345746517181</v>
      </c>
      <c r="P170" s="323">
        <v>-711.35943031311035</v>
      </c>
      <c r="Q170" s="327">
        <v>-0.55463470114774693</v>
      </c>
    </row>
    <row r="171" spans="1:17">
      <c r="A171" s="336"/>
      <c r="B171" s="336"/>
      <c r="C171" s="160" t="s">
        <v>123</v>
      </c>
      <c r="D171" s="323">
        <v>1344.7266895596981</v>
      </c>
      <c r="E171" s="323">
        <v>-861.43572480852572</v>
      </c>
      <c r="F171" s="324">
        <v>-0.39046795430753184</v>
      </c>
      <c r="G171" s="332">
        <v>0.19577121575628489</v>
      </c>
      <c r="H171" s="332">
        <v>-0.12251018384867726</v>
      </c>
      <c r="I171" s="333">
        <v>3.6665911546396956</v>
      </c>
      <c r="J171" s="333">
        <v>-0.14260802513148851</v>
      </c>
      <c r="K171" s="324">
        <v>-3.7437796870484173E-2</v>
      </c>
      <c r="L171" s="325">
        <v>4930.5629853475093</v>
      </c>
      <c r="M171" s="325">
        <v>-3473.1490739059445</v>
      </c>
      <c r="N171" s="324">
        <v>-0.41328749122021713</v>
      </c>
      <c r="O171" s="323">
        <v>3260.5019680261612</v>
      </c>
      <c r="P171" s="323">
        <v>-2185.6998988389969</v>
      </c>
      <c r="Q171" s="324">
        <v>-0.40132553883778255</v>
      </c>
    </row>
    <row r="172" spans="1:17">
      <c r="A172" s="336"/>
      <c r="B172" s="336" t="s">
        <v>134</v>
      </c>
      <c r="C172" s="160" t="s">
        <v>82</v>
      </c>
      <c r="D172" s="323">
        <v>2531921.6508545941</v>
      </c>
      <c r="E172" s="323">
        <v>-187351.81920589507</v>
      </c>
      <c r="F172" s="327">
        <v>-6.8897748339275158E-2</v>
      </c>
      <c r="G172" s="334">
        <v>24.313917197873465</v>
      </c>
      <c r="H172" s="334">
        <v>-1.4139516377935166</v>
      </c>
      <c r="I172" s="335">
        <v>5.4748772168785163</v>
      </c>
      <c r="J172" s="335">
        <v>0.10737602501012145</v>
      </c>
      <c r="K172" s="327">
        <v>2.0004844185743813E-2</v>
      </c>
      <c r="L172" s="328">
        <v>13861960.161185259</v>
      </c>
      <c r="M172" s="328">
        <v>-733743.4303805232</v>
      </c>
      <c r="N172" s="327">
        <v>-5.0271192873807151E-2</v>
      </c>
      <c r="O172" s="323">
        <v>6536814.8740341729</v>
      </c>
      <c r="P172" s="323">
        <v>-543056.49801810458</v>
      </c>
      <c r="Q172" s="327">
        <v>-7.6704288747647981E-2</v>
      </c>
    </row>
    <row r="173" spans="1:17">
      <c r="A173" s="336"/>
      <c r="B173" s="336"/>
      <c r="C173" s="160" t="s">
        <v>118</v>
      </c>
      <c r="D173" s="323">
        <v>2998548.0056701517</v>
      </c>
      <c r="E173" s="323">
        <v>126700.37964602606</v>
      </c>
      <c r="F173" s="324">
        <v>4.4118071759062641E-2</v>
      </c>
      <c r="G173" s="332">
        <v>28.794906785170358</v>
      </c>
      <c r="H173" s="332">
        <v>1.6234877087628874</v>
      </c>
      <c r="I173" s="333">
        <v>6.4283972359669788</v>
      </c>
      <c r="J173" s="333">
        <v>0.22466324596958831</v>
      </c>
      <c r="K173" s="324">
        <v>3.6214197180572991E-2</v>
      </c>
      <c r="L173" s="325">
        <v>19275857.711564299</v>
      </c>
      <c r="M173" s="325">
        <v>1459678.9799051173</v>
      </c>
      <c r="N173" s="324">
        <v>8.1929969489545007E-2</v>
      </c>
      <c r="O173" s="323">
        <v>6533955.9592925627</v>
      </c>
      <c r="P173" s="323">
        <v>-100831.69077397324</v>
      </c>
      <c r="Q173" s="324">
        <v>-1.5197425462887583E-2</v>
      </c>
    </row>
    <row r="174" spans="1:17">
      <c r="A174" s="336"/>
      <c r="B174" s="336"/>
      <c r="C174" s="160" t="s">
        <v>84</v>
      </c>
      <c r="D174" s="323">
        <v>555259.64345818548</v>
      </c>
      <c r="E174" s="323">
        <v>95059.159434392408</v>
      </c>
      <c r="F174" s="327">
        <v>0.2065603204134781</v>
      </c>
      <c r="G174" s="334">
        <v>5.332130632796737</v>
      </c>
      <c r="H174" s="334">
        <v>0.97803465038301152</v>
      </c>
      <c r="I174" s="335">
        <v>5.3702666291750152</v>
      </c>
      <c r="J174" s="335">
        <v>0.16756167944349087</v>
      </c>
      <c r="K174" s="327">
        <v>3.2206646554526902E-2</v>
      </c>
      <c r="L174" s="328">
        <v>2981892.3337911107</v>
      </c>
      <c r="M174" s="328">
        <v>587604.99769167928</v>
      </c>
      <c r="N174" s="327">
        <v>0.24541958219975185</v>
      </c>
      <c r="O174" s="323">
        <v>1243686.4354248375</v>
      </c>
      <c r="P174" s="323">
        <v>257838.28797029587</v>
      </c>
      <c r="Q174" s="327">
        <v>0.26153955721886168</v>
      </c>
    </row>
    <row r="175" spans="1:17">
      <c r="A175" s="336"/>
      <c r="B175" s="336"/>
      <c r="C175" s="160" t="s">
        <v>119</v>
      </c>
      <c r="D175" s="323">
        <v>29959.151651922377</v>
      </c>
      <c r="E175" s="323">
        <v>10530.212620521816</v>
      </c>
      <c r="F175" s="324">
        <v>0.54198598304843881</v>
      </c>
      <c r="G175" s="332">
        <v>0.28769623749514966</v>
      </c>
      <c r="H175" s="332">
        <v>0.10387316838510349</v>
      </c>
      <c r="I175" s="333">
        <v>6.5890783928809498</v>
      </c>
      <c r="J175" s="333">
        <v>0.71448428639043993</v>
      </c>
      <c r="K175" s="324">
        <v>0.12162274932340368</v>
      </c>
      <c r="L175" s="325">
        <v>197403.19881872536</v>
      </c>
      <c r="M175" s="325">
        <v>83266.068089496184</v>
      </c>
      <c r="N175" s="324">
        <v>0.72952655772494135</v>
      </c>
      <c r="O175" s="323">
        <v>68303.968885660172</v>
      </c>
      <c r="P175" s="323">
        <v>27801.585667031628</v>
      </c>
      <c r="Q175" s="324">
        <v>0.68641851312701641</v>
      </c>
    </row>
    <row r="176" spans="1:17">
      <c r="A176" s="336"/>
      <c r="B176" s="336"/>
      <c r="C176" s="160" t="s">
        <v>86</v>
      </c>
      <c r="D176" s="323">
        <v>89183.950167911593</v>
      </c>
      <c r="E176" s="323">
        <v>-5021.0266427616152</v>
      </c>
      <c r="F176" s="327">
        <v>-5.329895312062477E-2</v>
      </c>
      <c r="G176" s="334">
        <v>0.85642902063338988</v>
      </c>
      <c r="H176" s="334">
        <v>-3.4872760425848748E-2</v>
      </c>
      <c r="I176" s="335">
        <v>4.554659827546482</v>
      </c>
      <c r="J176" s="335">
        <v>-0.27484616818538221</v>
      </c>
      <c r="K176" s="327">
        <v>-5.6909789205827864E-2</v>
      </c>
      <c r="L176" s="328">
        <v>406202.55509169429</v>
      </c>
      <c r="M176" s="328">
        <v>-48760.945243233175</v>
      </c>
      <c r="N176" s="327">
        <v>-0.10717551013946647</v>
      </c>
      <c r="O176" s="323">
        <v>122969.68049970956</v>
      </c>
      <c r="P176" s="323">
        <v>-15234.256720845617</v>
      </c>
      <c r="Q176" s="327">
        <v>-0.11023026570171993</v>
      </c>
    </row>
    <row r="177" spans="1:17">
      <c r="A177" s="336"/>
      <c r="B177" s="336"/>
      <c r="C177" s="160" t="s">
        <v>87</v>
      </c>
      <c r="D177" s="323">
        <v>1138374.4927228559</v>
      </c>
      <c r="E177" s="323">
        <v>-99058.125010459218</v>
      </c>
      <c r="F177" s="324">
        <v>-8.0051328525597099E-2</v>
      </c>
      <c r="G177" s="332">
        <v>10.931753416181941</v>
      </c>
      <c r="H177" s="332">
        <v>-0.77597088317312846</v>
      </c>
      <c r="I177" s="333">
        <v>5.5894781435467538</v>
      </c>
      <c r="J177" s="333">
        <v>0.25389591698489777</v>
      </c>
      <c r="K177" s="324">
        <v>4.7585419210848391E-2</v>
      </c>
      <c r="L177" s="325">
        <v>6362919.3462455263</v>
      </c>
      <c r="M177" s="325">
        <v>-239504.13550026063</v>
      </c>
      <c r="N177" s="324">
        <v>-3.6275185341024488E-2</v>
      </c>
      <c r="O177" s="323">
        <v>3046161.8180664806</v>
      </c>
      <c r="P177" s="323">
        <v>-253869.92958463915</v>
      </c>
      <c r="Q177" s="324">
        <v>-7.6929541591633913E-2</v>
      </c>
    </row>
    <row r="178" spans="1:17">
      <c r="A178" s="336"/>
      <c r="B178" s="336"/>
      <c r="C178" s="160" t="s">
        <v>120</v>
      </c>
      <c r="D178" s="323">
        <v>227.77149118806119</v>
      </c>
      <c r="E178" s="323">
        <v>-178.19366352967029</v>
      </c>
      <c r="F178" s="327">
        <v>-0.43893832132851096</v>
      </c>
      <c r="G178" s="334">
        <v>2.187278257569088E-3</v>
      </c>
      <c r="H178" s="334">
        <v>-1.6536808689864005E-3</v>
      </c>
      <c r="I178" s="335">
        <v>7.627267593924377</v>
      </c>
      <c r="J178" s="335">
        <v>1.0736982364163188</v>
      </c>
      <c r="K178" s="327">
        <v>0.16383411509733131</v>
      </c>
      <c r="L178" s="328">
        <v>1737.2741135585309</v>
      </c>
      <c r="M178" s="328">
        <v>-923.24668461561191</v>
      </c>
      <c r="N178" s="327">
        <v>-0.34701727768834428</v>
      </c>
      <c r="O178" s="323">
        <v>627.03118968009949</v>
      </c>
      <c r="P178" s="323">
        <v>-479.16947662830353</v>
      </c>
      <c r="Q178" s="327">
        <v>-0.43316686675608418</v>
      </c>
    </row>
    <row r="179" spans="1:17">
      <c r="A179" s="336"/>
      <c r="B179" s="336"/>
      <c r="C179" s="160" t="s">
        <v>89</v>
      </c>
      <c r="D179" s="323">
        <v>672107.16909623763</v>
      </c>
      <c r="E179" s="323">
        <v>-159262.79015370668</v>
      </c>
      <c r="F179" s="324">
        <v>-0.19156668867057977</v>
      </c>
      <c r="G179" s="332">
        <v>6.4542115874665118</v>
      </c>
      <c r="H179" s="332">
        <v>-1.4116310727130728</v>
      </c>
      <c r="I179" s="333">
        <v>6.5773449525630374</v>
      </c>
      <c r="J179" s="333">
        <v>0.17284804699586598</v>
      </c>
      <c r="K179" s="324">
        <v>2.6988544072152822E-2</v>
      </c>
      <c r="L179" s="325">
        <v>4420680.6962365704</v>
      </c>
      <c r="M179" s="325">
        <v>-903825.63516120333</v>
      </c>
      <c r="N179" s="324">
        <v>-0.16974825061836929</v>
      </c>
      <c r="O179" s="323">
        <v>1988933.8284994941</v>
      </c>
      <c r="P179" s="323">
        <v>-462432.36531926785</v>
      </c>
      <c r="Q179" s="324">
        <v>-0.18864271135227098</v>
      </c>
    </row>
    <row r="180" spans="1:17">
      <c r="A180" s="336"/>
      <c r="B180" s="336"/>
      <c r="C180" s="160" t="s">
        <v>121</v>
      </c>
      <c r="D180" s="323">
        <v>11050.355414386617</v>
      </c>
      <c r="E180" s="323">
        <v>834.16957418572747</v>
      </c>
      <c r="F180" s="327">
        <v>8.1651761942627743E-2</v>
      </c>
      <c r="G180" s="334">
        <v>0.10611601131566722</v>
      </c>
      <c r="H180" s="334">
        <v>9.4575868536214969E-3</v>
      </c>
      <c r="I180" s="335">
        <v>4.7731500643346694</v>
      </c>
      <c r="J180" s="335">
        <v>-1.0312386209232471E-3</v>
      </c>
      <c r="K180" s="327">
        <v>-2.1600323814364352E-4</v>
      </c>
      <c r="L180" s="328">
        <v>52745.004657100442</v>
      </c>
      <c r="M180" s="328">
        <v>3971.0812312936832</v>
      </c>
      <c r="N180" s="327">
        <v>8.1418121659504336E-2</v>
      </c>
      <c r="O180" s="323">
        <v>29569.161509275436</v>
      </c>
      <c r="P180" s="323">
        <v>2288.513813495636</v>
      </c>
      <c r="Q180" s="327">
        <v>8.3887810839977206E-2</v>
      </c>
    </row>
    <row r="181" spans="1:17">
      <c r="A181" s="336"/>
      <c r="B181" s="336"/>
      <c r="C181" s="160" t="s">
        <v>91</v>
      </c>
      <c r="D181" s="323">
        <v>70391.692946999028</v>
      </c>
      <c r="E181" s="323">
        <v>-17328.934894992737</v>
      </c>
      <c r="F181" s="324">
        <v>-0.1975468635063439</v>
      </c>
      <c r="G181" s="332">
        <v>0.67596791281191104</v>
      </c>
      <c r="H181" s="332">
        <v>-0.15398348124589889</v>
      </c>
      <c r="I181" s="333">
        <v>5.9640278569049414</v>
      </c>
      <c r="J181" s="333">
        <v>-0.45778138716738948</v>
      </c>
      <c r="K181" s="324">
        <v>-7.1285422809770613E-2</v>
      </c>
      <c r="L181" s="325">
        <v>419818.0176306013</v>
      </c>
      <c r="M181" s="325">
        <v>-143507.1211409301</v>
      </c>
      <c r="N181" s="324">
        <v>-0.25475007462632071</v>
      </c>
      <c r="O181" s="323">
        <v>205850.9782948631</v>
      </c>
      <c r="P181" s="323">
        <v>-52483.858236008586</v>
      </c>
      <c r="Q181" s="324">
        <v>-0.20316214003811534</v>
      </c>
    </row>
    <row r="182" spans="1:17">
      <c r="A182" s="336"/>
      <c r="B182" s="336"/>
      <c r="C182" s="160" t="s">
        <v>122</v>
      </c>
      <c r="D182" s="323">
        <v>187.99866458703281</v>
      </c>
      <c r="E182" s="323">
        <v>76.140424727690231</v>
      </c>
      <c r="F182" s="327">
        <v>0.68068677661506094</v>
      </c>
      <c r="G182" s="334">
        <v>1.8053417895206464E-3</v>
      </c>
      <c r="H182" s="334">
        <v>7.4701714693671214E-4</v>
      </c>
      <c r="I182" s="335">
        <v>5.7445496599441652</v>
      </c>
      <c r="J182" s="335">
        <v>8.4555791384914869E-2</v>
      </c>
      <c r="K182" s="327">
        <v>1.4939201940591239E-2</v>
      </c>
      <c r="L182" s="328">
        <v>1079.9676647233964</v>
      </c>
      <c r="M182" s="328">
        <v>446.85071297168747</v>
      </c>
      <c r="N182" s="327">
        <v>0.70579489576979459</v>
      </c>
      <c r="O182" s="323">
        <v>634.9897940158844</v>
      </c>
      <c r="P182" s="323">
        <v>219.84892559051514</v>
      </c>
      <c r="Q182" s="327">
        <v>0.52957668664230262</v>
      </c>
    </row>
    <row r="183" spans="1:17">
      <c r="A183" s="336"/>
      <c r="B183" s="336"/>
      <c r="C183" s="160" t="s">
        <v>93</v>
      </c>
      <c r="D183" s="323">
        <v>9628.9145546513555</v>
      </c>
      <c r="E183" s="323">
        <v>2935.1685684844369</v>
      </c>
      <c r="F183" s="324">
        <v>0.43849416672669722</v>
      </c>
      <c r="G183" s="332">
        <v>9.2465985710170312E-2</v>
      </c>
      <c r="H183" s="332">
        <v>2.9134430187163662E-2</v>
      </c>
      <c r="I183" s="333">
        <v>3.5173972040141117</v>
      </c>
      <c r="J183" s="333">
        <v>-0.88142017187937194</v>
      </c>
      <c r="K183" s="324">
        <v>-0.2003766232055357</v>
      </c>
      <c r="L183" s="325">
        <v>33868.717132221464</v>
      </c>
      <c r="M183" s="325">
        <v>4424.1509784531627</v>
      </c>
      <c r="N183" s="324">
        <v>0.15025356309714083</v>
      </c>
      <c r="O183" s="323">
        <v>15111.361312627792</v>
      </c>
      <c r="P183" s="323">
        <v>182.33571028709412</v>
      </c>
      <c r="Q183" s="324">
        <v>1.2213503757305231E-2</v>
      </c>
    </row>
    <row r="184" spans="1:17">
      <c r="A184" s="336"/>
      <c r="B184" s="336"/>
      <c r="C184" s="160" t="s">
        <v>123</v>
      </c>
      <c r="D184" s="323">
        <v>21051.113793666435</v>
      </c>
      <c r="E184" s="323">
        <v>-12581.697859442629</v>
      </c>
      <c r="F184" s="327">
        <v>-0.37408998061806586</v>
      </c>
      <c r="G184" s="334">
        <v>0.20215279470810602</v>
      </c>
      <c r="H184" s="334">
        <v>-0.11605740971338371</v>
      </c>
      <c r="I184" s="335">
        <v>3.6612836614093789</v>
      </c>
      <c r="J184" s="335">
        <v>0.39157073261631758</v>
      </c>
      <c r="K184" s="327">
        <v>0.11975691479461374</v>
      </c>
      <c r="L184" s="328">
        <v>77074.098987220525</v>
      </c>
      <c r="M184" s="328">
        <v>-32895.540106612112</v>
      </c>
      <c r="N184" s="327">
        <v>-0.2991329277578485</v>
      </c>
      <c r="O184" s="323">
        <v>50249.296224355698</v>
      </c>
      <c r="P184" s="323">
        <v>-30276.650402152649</v>
      </c>
      <c r="Q184" s="327">
        <v>-0.37598627114041122</v>
      </c>
    </row>
    <row r="185" spans="1:17">
      <c r="A185" s="336"/>
      <c r="B185" s="336" t="s">
        <v>135</v>
      </c>
      <c r="C185" s="160" t="s">
        <v>82</v>
      </c>
      <c r="D185" s="323">
        <v>2551511.2809029934</v>
      </c>
      <c r="E185" s="323">
        <v>-176874.12962090131</v>
      </c>
      <c r="F185" s="324">
        <v>-6.4827398995268265E-2</v>
      </c>
      <c r="G185" s="332">
        <v>24.487311329101573</v>
      </c>
      <c r="H185" s="332">
        <v>-1.26428150564265</v>
      </c>
      <c r="I185" s="333">
        <v>5.461117394791497</v>
      </c>
      <c r="J185" s="333">
        <v>0.10317375209994317</v>
      </c>
      <c r="K185" s="324">
        <v>1.9256221972524148E-2</v>
      </c>
      <c r="L185" s="325">
        <v>13934102.639146071</v>
      </c>
      <c r="M185" s="325">
        <v>-684432.6259828154</v>
      </c>
      <c r="N185" s="324">
        <v>-4.6819507807698342E-2</v>
      </c>
      <c r="O185" s="323">
        <v>6579924.3973018033</v>
      </c>
      <c r="P185" s="323">
        <v>-537234.42722756788</v>
      </c>
      <c r="Q185" s="324">
        <v>-7.548439489308334E-2</v>
      </c>
    </row>
    <row r="186" spans="1:17">
      <c r="A186" s="336"/>
      <c r="B186" s="336"/>
      <c r="C186" s="160" t="s">
        <v>118</v>
      </c>
      <c r="D186" s="323">
        <v>2985465.454142971</v>
      </c>
      <c r="E186" s="323">
        <v>117389.48887170712</v>
      </c>
      <c r="F186" s="327">
        <v>4.0929700012532398E-2</v>
      </c>
      <c r="G186" s="334">
        <v>28.652047351326598</v>
      </c>
      <c r="H186" s="334">
        <v>1.5819991858807398</v>
      </c>
      <c r="I186" s="335">
        <v>6.4042775305785362</v>
      </c>
      <c r="J186" s="335">
        <v>0.20576924510189443</v>
      </c>
      <c r="K186" s="327">
        <v>3.3196574986278579E-2</v>
      </c>
      <c r="L186" s="328">
        <v>19119749.326286275</v>
      </c>
      <c r="M186" s="328">
        <v>1341956.6921759285</v>
      </c>
      <c r="N186" s="327">
        <v>7.5485000854442916E-2</v>
      </c>
      <c r="O186" s="323">
        <v>6520703.5989556462</v>
      </c>
      <c r="P186" s="323">
        <v>-119104.84412744455</v>
      </c>
      <c r="Q186" s="327">
        <v>-1.7937994017209944E-2</v>
      </c>
    </row>
    <row r="187" spans="1:17">
      <c r="A187" s="336"/>
      <c r="B187" s="336"/>
      <c r="C187" s="160" t="s">
        <v>84</v>
      </c>
      <c r="D187" s="323">
        <v>552227.25595477491</v>
      </c>
      <c r="E187" s="323">
        <v>92419.743732971372</v>
      </c>
      <c r="F187" s="324">
        <v>0.20099659374070777</v>
      </c>
      <c r="G187" s="332">
        <v>5.2998240071250349</v>
      </c>
      <c r="H187" s="332">
        <v>0.95997678780606766</v>
      </c>
      <c r="I187" s="333">
        <v>5.3580551772815292</v>
      </c>
      <c r="J187" s="333">
        <v>0.15710988078584265</v>
      </c>
      <c r="K187" s="324">
        <v>3.0207947176775878E-2</v>
      </c>
      <c r="L187" s="325">
        <v>2958864.1078044539</v>
      </c>
      <c r="M187" s="325">
        <v>567430.38982108189</v>
      </c>
      <c r="N187" s="324">
        <v>0.23727623540391485</v>
      </c>
      <c r="O187" s="323">
        <v>1233284.801004942</v>
      </c>
      <c r="P187" s="323">
        <v>239028.18944997643</v>
      </c>
      <c r="Q187" s="324">
        <v>0.24040895144378149</v>
      </c>
    </row>
    <row r="188" spans="1:17">
      <c r="A188" s="336"/>
      <c r="B188" s="336"/>
      <c r="C188" s="160" t="s">
        <v>119</v>
      </c>
      <c r="D188" s="323">
        <v>29147.386264153862</v>
      </c>
      <c r="E188" s="323">
        <v>7751.3114107461879</v>
      </c>
      <c r="F188" s="327">
        <v>0.36227726178064223</v>
      </c>
      <c r="G188" s="334">
        <v>0.27973269302078796</v>
      </c>
      <c r="H188" s="334">
        <v>7.7787980312158417E-2</v>
      </c>
      <c r="I188" s="335">
        <v>6.5841406284267929</v>
      </c>
      <c r="J188" s="335">
        <v>0.52787005930355324</v>
      </c>
      <c r="K188" s="327">
        <v>8.7160910873896519E-2</v>
      </c>
      <c r="L188" s="328">
        <v>191910.49011426448</v>
      </c>
      <c r="M188" s="328">
        <v>62330.071684813753</v>
      </c>
      <c r="N188" s="327">
        <v>0.48101458878024062</v>
      </c>
      <c r="O188" s="323">
        <v>66578.560464262962</v>
      </c>
      <c r="P188" s="323">
        <v>19942.988554256779</v>
      </c>
      <c r="Q188" s="327">
        <v>0.42763469466486348</v>
      </c>
    </row>
    <row r="189" spans="1:17">
      <c r="A189" s="336"/>
      <c r="B189" s="336"/>
      <c r="C189" s="160" t="s">
        <v>86</v>
      </c>
      <c r="D189" s="323">
        <v>89304.18171932672</v>
      </c>
      <c r="E189" s="323">
        <v>-6321.7696547253727</v>
      </c>
      <c r="F189" s="324">
        <v>-6.6109351738598984E-2</v>
      </c>
      <c r="G189" s="332">
        <v>0.85706824701080198</v>
      </c>
      <c r="H189" s="332">
        <v>-4.5487731598831238E-2</v>
      </c>
      <c r="I189" s="333">
        <v>4.6159716706064247</v>
      </c>
      <c r="J189" s="333">
        <v>-0.16433102696331225</v>
      </c>
      <c r="K189" s="324">
        <v>-3.4376699000014513E-2</v>
      </c>
      <c r="L189" s="325">
        <v>412225.57288310031</v>
      </c>
      <c r="M189" s="325">
        <v>-44895.420427953417</v>
      </c>
      <c r="N189" s="324">
        <v>-9.8213429452809586E-2</v>
      </c>
      <c r="O189" s="323">
        <v>126018.21084228845</v>
      </c>
      <c r="P189" s="323">
        <v>-11831.950076003501</v>
      </c>
      <c r="Q189" s="324">
        <v>-8.5831964193474275E-2</v>
      </c>
    </row>
    <row r="190" spans="1:17">
      <c r="A190" s="336"/>
      <c r="B190" s="336"/>
      <c r="C190" s="160" t="s">
        <v>87</v>
      </c>
      <c r="D190" s="323">
        <v>1141852.5148113845</v>
      </c>
      <c r="E190" s="323">
        <v>-110248.0932946126</v>
      </c>
      <c r="F190" s="327">
        <v>-8.8050506948783067E-2</v>
      </c>
      <c r="G190" s="334">
        <v>10.958563354737914</v>
      </c>
      <c r="H190" s="334">
        <v>-0.85926301382120585</v>
      </c>
      <c r="I190" s="335">
        <v>5.5743045443459636</v>
      </c>
      <c r="J190" s="335">
        <v>0.25030564968447244</v>
      </c>
      <c r="K190" s="327">
        <v>4.7014594600209306E-2</v>
      </c>
      <c r="L190" s="328">
        <v>6365033.6622859668</v>
      </c>
      <c r="M190" s="328">
        <v>-301148.59127534274</v>
      </c>
      <c r="N190" s="327">
        <v>-4.5175571237113799E-2</v>
      </c>
      <c r="O190" s="323">
        <v>3055269.4419645937</v>
      </c>
      <c r="P190" s="323">
        <v>-282445.75171621749</v>
      </c>
      <c r="Q190" s="327">
        <v>-8.4622484342271903E-2</v>
      </c>
    </row>
    <row r="191" spans="1:17">
      <c r="A191" s="336"/>
      <c r="B191" s="336"/>
      <c r="C191" s="160" t="s">
        <v>120</v>
      </c>
      <c r="D191" s="323">
        <v>310.79512949651479</v>
      </c>
      <c r="E191" s="323">
        <v>-15.87868869453672</v>
      </c>
      <c r="F191" s="324">
        <v>-4.8607166568978746E-2</v>
      </c>
      <c r="G191" s="332">
        <v>2.9827565931263246E-3</v>
      </c>
      <c r="H191" s="332">
        <v>-1.0052156962118324E-4</v>
      </c>
      <c r="I191" s="333">
        <v>7.7147792782585007</v>
      </c>
      <c r="J191" s="333">
        <v>1.501903682969548</v>
      </c>
      <c r="K191" s="324">
        <v>0.24174050484905879</v>
      </c>
      <c r="L191" s="325">
        <v>2397.7158248233795</v>
      </c>
      <c r="M191" s="325">
        <v>368.13203216433521</v>
      </c>
      <c r="N191" s="324">
        <v>0.18138301729441272</v>
      </c>
      <c r="O191" s="323">
        <v>893.15906631946564</v>
      </c>
      <c r="P191" s="323">
        <v>39.818229079246521</v>
      </c>
      <c r="Q191" s="324">
        <v>4.6661576877091986E-2</v>
      </c>
    </row>
    <row r="192" spans="1:17">
      <c r="A192" s="336"/>
      <c r="B192" s="336"/>
      <c r="C192" s="160" t="s">
        <v>89</v>
      </c>
      <c r="D192" s="323">
        <v>683592.33275076805</v>
      </c>
      <c r="E192" s="323">
        <v>-157851.14470402058</v>
      </c>
      <c r="F192" s="327">
        <v>-0.18759566023554095</v>
      </c>
      <c r="G192" s="334">
        <v>6.5605582070288611</v>
      </c>
      <c r="H192" s="334">
        <v>-1.3813219031958495</v>
      </c>
      <c r="I192" s="335">
        <v>6.5699148884487979</v>
      </c>
      <c r="J192" s="335">
        <v>0.18468920956387969</v>
      </c>
      <c r="K192" s="327">
        <v>2.8924460755494052E-2</v>
      </c>
      <c r="L192" s="328">
        <v>4491143.444568716</v>
      </c>
      <c r="M192" s="328">
        <v>-881663.05500582326</v>
      </c>
      <c r="N192" s="327">
        <v>-0.16409730279243079</v>
      </c>
      <c r="O192" s="323">
        <v>2022560.2048587976</v>
      </c>
      <c r="P192" s="323">
        <v>-458731.18283338379</v>
      </c>
      <c r="Q192" s="327">
        <v>-0.184875982364991</v>
      </c>
    </row>
    <row r="193" spans="1:17">
      <c r="A193" s="336"/>
      <c r="B193" s="336"/>
      <c r="C193" s="160" t="s">
        <v>121</v>
      </c>
      <c r="D193" s="323">
        <v>11231.101414274202</v>
      </c>
      <c r="E193" s="323">
        <v>965.82658013653418</v>
      </c>
      <c r="F193" s="324">
        <v>9.4086772711104744E-2</v>
      </c>
      <c r="G193" s="332">
        <v>0.10778689436274588</v>
      </c>
      <c r="H193" s="332">
        <v>1.0899124458309692E-2</v>
      </c>
      <c r="I193" s="333">
        <v>4.7985210122953674</v>
      </c>
      <c r="J193" s="333">
        <v>2.8222129502625926E-2</v>
      </c>
      <c r="K193" s="324">
        <v>5.9162182907297111E-3</v>
      </c>
      <c r="L193" s="325">
        <v>53892.676127614977</v>
      </c>
      <c r="M193" s="325">
        <v>4924.247054767613</v>
      </c>
      <c r="N193" s="324">
        <v>0.10055962888746357</v>
      </c>
      <c r="O193" s="323">
        <v>30072.233134746552</v>
      </c>
      <c r="P193" s="323">
        <v>2660.6814551353455</v>
      </c>
      <c r="Q193" s="324">
        <v>9.7064240880401095E-2</v>
      </c>
    </row>
    <row r="194" spans="1:17">
      <c r="A194" s="336"/>
      <c r="B194" s="336"/>
      <c r="C194" s="160" t="s">
        <v>91</v>
      </c>
      <c r="D194" s="323">
        <v>69951.258914677121</v>
      </c>
      <c r="E194" s="323">
        <v>-19617.772189249416</v>
      </c>
      <c r="F194" s="327">
        <v>-0.21902405270508066</v>
      </c>
      <c r="G194" s="334">
        <v>0.67133477626643279</v>
      </c>
      <c r="H194" s="334">
        <v>-0.1740535661188034</v>
      </c>
      <c r="I194" s="335">
        <v>6.0034810942813071</v>
      </c>
      <c r="J194" s="335">
        <v>-0.43838152852767731</v>
      </c>
      <c r="K194" s="327">
        <v>-6.8051983439615854E-2</v>
      </c>
      <c r="L194" s="328">
        <v>419951.06041544082</v>
      </c>
      <c r="M194" s="328">
        <v>-157040.33321415889</v>
      </c>
      <c r="N194" s="327">
        <v>-0.27217101493713286</v>
      </c>
      <c r="O194" s="323">
        <v>204864.73407728551</v>
      </c>
      <c r="P194" s="323">
        <v>-59005.936416439596</v>
      </c>
      <c r="Q194" s="327">
        <v>-0.22361688135340821</v>
      </c>
    </row>
    <row r="195" spans="1:17">
      <c r="A195" s="336"/>
      <c r="B195" s="336"/>
      <c r="C195" s="160" t="s">
        <v>122</v>
      </c>
      <c r="D195" s="323">
        <v>187.50159311381577</v>
      </c>
      <c r="E195" s="323">
        <v>68.68638101803063</v>
      </c>
      <c r="F195" s="324">
        <v>0.57809416661780477</v>
      </c>
      <c r="G195" s="332">
        <v>1.7994864140501114E-3</v>
      </c>
      <c r="H195" s="332">
        <v>6.7806091724798359E-4</v>
      </c>
      <c r="I195" s="333">
        <v>5.7081966842446921</v>
      </c>
      <c r="J195" s="333">
        <v>0.17289150393242281</v>
      </c>
      <c r="K195" s="324">
        <v>3.1234321920922396E-2</v>
      </c>
      <c r="L195" s="325">
        <v>1070.2959721028806</v>
      </c>
      <c r="M195" s="325">
        <v>412.61751308918008</v>
      </c>
      <c r="N195" s="324">
        <v>0.627384867839475</v>
      </c>
      <c r="O195" s="323">
        <v>636.00514709949493</v>
      </c>
      <c r="P195" s="323">
        <v>197.17582356929779</v>
      </c>
      <c r="Q195" s="324">
        <v>0.44932235153088973</v>
      </c>
    </row>
    <row r="196" spans="1:17">
      <c r="A196" s="336"/>
      <c r="B196" s="336"/>
      <c r="C196" s="160" t="s">
        <v>93</v>
      </c>
      <c r="D196" s="323">
        <v>9615.8855589136601</v>
      </c>
      <c r="E196" s="323">
        <v>3209.8542585695504</v>
      </c>
      <c r="F196" s="327">
        <v>0.50106752653505271</v>
      </c>
      <c r="G196" s="334">
        <v>9.2285378139812732E-2</v>
      </c>
      <c r="H196" s="334">
        <v>3.1822692370864672E-2</v>
      </c>
      <c r="I196" s="335">
        <v>3.5956482784888388</v>
      </c>
      <c r="J196" s="335">
        <v>-0.92791013446982973</v>
      </c>
      <c r="K196" s="327">
        <v>-0.20512836350507585</v>
      </c>
      <c r="L196" s="328">
        <v>34575.342356053588</v>
      </c>
      <c r="M196" s="328">
        <v>5597.2855737054342</v>
      </c>
      <c r="N196" s="327">
        <v>0.19315600130630547</v>
      </c>
      <c r="O196" s="323">
        <v>15822.720742940903</v>
      </c>
      <c r="P196" s="323">
        <v>1022.1394063234329</v>
      </c>
      <c r="Q196" s="327">
        <v>6.9060760727999423E-2</v>
      </c>
    </row>
    <row r="197" spans="1:17">
      <c r="A197" s="336"/>
      <c r="B197" s="336"/>
      <c r="C197" s="160" t="s">
        <v>123</v>
      </c>
      <c r="D197" s="323">
        <v>21912.549518474963</v>
      </c>
      <c r="E197" s="323">
        <v>-11785.449226749752</v>
      </c>
      <c r="F197" s="324">
        <v>-0.34973736321418336</v>
      </c>
      <c r="G197" s="332">
        <v>0.21029866733857941</v>
      </c>
      <c r="H197" s="332">
        <v>-0.10775652372261349</v>
      </c>
      <c r="I197" s="333">
        <v>3.6758501329667403</v>
      </c>
      <c r="J197" s="333">
        <v>0.44147072380835617</v>
      </c>
      <c r="K197" s="324">
        <v>0.13649317781281292</v>
      </c>
      <c r="L197" s="325">
        <v>80547.248061126476</v>
      </c>
      <c r="M197" s="325">
        <v>-28444.865210273405</v>
      </c>
      <c r="N197" s="324">
        <v>-0.26098094950634826</v>
      </c>
      <c r="O197" s="323">
        <v>52434.996123194695</v>
      </c>
      <c r="P197" s="323">
        <v>-28021.112761425858</v>
      </c>
      <c r="Q197" s="324">
        <v>-0.34827824946903674</v>
      </c>
    </row>
    <row r="198" spans="1:17">
      <c r="A198" s="336" t="s">
        <v>111</v>
      </c>
      <c r="B198" s="336" t="s">
        <v>133</v>
      </c>
      <c r="C198" s="160" t="s">
        <v>82</v>
      </c>
      <c r="D198" s="323">
        <v>11202011.644445429</v>
      </c>
      <c r="E198" s="323">
        <v>422173.07619265839</v>
      </c>
      <c r="F198" s="327">
        <v>3.9163209497031039E-2</v>
      </c>
      <c r="G198" s="334">
        <v>7.449389066286356</v>
      </c>
      <c r="H198" s="334">
        <v>-0.52965984643590325</v>
      </c>
      <c r="I198" s="335">
        <v>2.6139866188003329</v>
      </c>
      <c r="J198" s="335">
        <v>0.10734267197318115</v>
      </c>
      <c r="K198" s="327">
        <v>4.2823262597407527E-2</v>
      </c>
      <c r="L198" s="328">
        <v>29281908.542225864</v>
      </c>
      <c r="M198" s="328">
        <v>2260691.4473411851</v>
      </c>
      <c r="N198" s="327">
        <v>8.3663568498887161E-2</v>
      </c>
      <c r="O198" s="323">
        <v>10242553.348023713</v>
      </c>
      <c r="P198" s="323">
        <v>69940.711569879204</v>
      </c>
      <c r="Q198" s="327">
        <v>6.875393182597435E-3</v>
      </c>
    </row>
    <row r="199" spans="1:17">
      <c r="A199" s="336"/>
      <c r="B199" s="336"/>
      <c r="C199" s="160" t="s">
        <v>118</v>
      </c>
      <c r="D199" s="323">
        <v>34395320.588727824</v>
      </c>
      <c r="E199" s="323">
        <v>4021582.6789300404</v>
      </c>
      <c r="F199" s="324">
        <v>0.13240328506399543</v>
      </c>
      <c r="G199" s="332">
        <v>22.873045775856966</v>
      </c>
      <c r="H199" s="332">
        <v>0.39093355218901138</v>
      </c>
      <c r="I199" s="333">
        <v>2.3023782339672598</v>
      </c>
      <c r="J199" s="333">
        <v>2.2959947857375873E-2</v>
      </c>
      <c r="K199" s="324">
        <v>1.0072722499984824E-2</v>
      </c>
      <c r="L199" s="325">
        <v>79191037.473812893</v>
      </c>
      <c r="M199" s="325">
        <v>9956583.8647108227</v>
      </c>
      <c r="N199" s="324">
        <v>0.14380966911251622</v>
      </c>
      <c r="O199" s="323">
        <v>18187985.312500834</v>
      </c>
      <c r="P199" s="323">
        <v>2247350.0331569798</v>
      </c>
      <c r="Q199" s="324">
        <v>0.1409824636079049</v>
      </c>
    </row>
    <row r="200" spans="1:17">
      <c r="A200" s="336"/>
      <c r="B200" s="336"/>
      <c r="C200" s="160" t="s">
        <v>84</v>
      </c>
      <c r="D200" s="323">
        <v>19731287.916015912</v>
      </c>
      <c r="E200" s="323">
        <v>2604589.2481761239</v>
      </c>
      <c r="F200" s="327">
        <v>0.15207771787723315</v>
      </c>
      <c r="G200" s="334">
        <v>13.121396864303454</v>
      </c>
      <c r="H200" s="334">
        <v>0.44451255672163548</v>
      </c>
      <c r="I200" s="335">
        <v>2.5860881882210736</v>
      </c>
      <c r="J200" s="335">
        <v>0.11306457466043351</v>
      </c>
      <c r="K200" s="327">
        <v>4.5719165009364397E-2</v>
      </c>
      <c r="L200" s="328">
        <v>51026850.617997952</v>
      </c>
      <c r="M200" s="328">
        <v>8672120.3900925964</v>
      </c>
      <c r="N200" s="327">
        <v>0.20474974916447425</v>
      </c>
      <c r="O200" s="323">
        <v>14684230.704432964</v>
      </c>
      <c r="P200" s="323">
        <v>1630547.518382322</v>
      </c>
      <c r="Q200" s="327">
        <v>0.1249109155739852</v>
      </c>
    </row>
    <row r="201" spans="1:17">
      <c r="A201" s="336"/>
      <c r="B201" s="336"/>
      <c r="C201" s="160" t="s">
        <v>119</v>
      </c>
      <c r="D201" s="323">
        <v>3348553.9756215829</v>
      </c>
      <c r="E201" s="323">
        <v>-4703829.9121817471</v>
      </c>
      <c r="F201" s="324">
        <v>-0.58415370873046391</v>
      </c>
      <c r="G201" s="332">
        <v>2.2268037354017634</v>
      </c>
      <c r="H201" s="332">
        <v>-3.7334306872194003</v>
      </c>
      <c r="I201" s="333">
        <v>2.3529668193389837</v>
      </c>
      <c r="J201" s="333">
        <v>0.95898323819072817</v>
      </c>
      <c r="K201" s="324">
        <v>0.68794442858558791</v>
      </c>
      <c r="L201" s="325">
        <v>7879036.3974032253</v>
      </c>
      <c r="M201" s="325">
        <v>-3345854.5312973727</v>
      </c>
      <c r="N201" s="324">
        <v>-0.29807456950360689</v>
      </c>
      <c r="O201" s="323">
        <v>2145013.3751834631</v>
      </c>
      <c r="P201" s="323">
        <v>-300735.20048452448</v>
      </c>
      <c r="Q201" s="324">
        <v>-0.12296243509101794</v>
      </c>
    </row>
    <row r="202" spans="1:17">
      <c r="A202" s="336"/>
      <c r="B202" s="336"/>
      <c r="C202" s="160" t="s">
        <v>86</v>
      </c>
      <c r="D202" s="323">
        <v>26846551.942265492</v>
      </c>
      <c r="E202" s="323">
        <v>6442045.121122092</v>
      </c>
      <c r="F202" s="327">
        <v>0.31571677657245634</v>
      </c>
      <c r="G202" s="334">
        <v>17.85308004079495</v>
      </c>
      <c r="H202" s="334">
        <v>2.7500191799988976</v>
      </c>
      <c r="I202" s="335">
        <v>2.3167029750347741</v>
      </c>
      <c r="J202" s="335">
        <v>8.0458511303473923E-2</v>
      </c>
      <c r="K202" s="327">
        <v>3.5979300388842263E-2</v>
      </c>
      <c r="L202" s="328">
        <v>62195486.754072055</v>
      </c>
      <c r="M202" s="328">
        <v>16566021.340122573</v>
      </c>
      <c r="N202" s="327">
        <v>0.36305534570339582</v>
      </c>
      <c r="O202" s="323">
        <v>13429101.354317605</v>
      </c>
      <c r="P202" s="323">
        <v>2707555.8232806325</v>
      </c>
      <c r="Q202" s="327">
        <v>0.25253409738761434</v>
      </c>
    </row>
    <row r="203" spans="1:17">
      <c r="A203" s="336"/>
      <c r="B203" s="336"/>
      <c r="C203" s="160" t="s">
        <v>87</v>
      </c>
      <c r="D203" s="323">
        <v>3916028.0616704584</v>
      </c>
      <c r="E203" s="323">
        <v>563790.0949653252</v>
      </c>
      <c r="F203" s="324">
        <v>0.16818319599174114</v>
      </c>
      <c r="G203" s="332">
        <v>2.6041766025429505</v>
      </c>
      <c r="H203" s="332">
        <v>0.12290839670930653</v>
      </c>
      <c r="I203" s="333">
        <v>2.6494015738233863</v>
      </c>
      <c r="J203" s="333">
        <v>0.28586753260537634</v>
      </c>
      <c r="K203" s="324">
        <v>0.12094919202350858</v>
      </c>
      <c r="L203" s="325">
        <v>10375130.909726257</v>
      </c>
      <c r="M203" s="325">
        <v>2452002.3611552278</v>
      </c>
      <c r="N203" s="324">
        <v>0.30947400968238198</v>
      </c>
      <c r="O203" s="323">
        <v>5501569.2128852606</v>
      </c>
      <c r="P203" s="323">
        <v>984290.6384504335</v>
      </c>
      <c r="Q203" s="324">
        <v>0.21789460672648059</v>
      </c>
    </row>
    <row r="204" spans="1:17">
      <c r="A204" s="336"/>
      <c r="B204" s="336"/>
      <c r="C204" s="160" t="s">
        <v>120</v>
      </c>
      <c r="D204" s="323">
        <v>251674.67514539545</v>
      </c>
      <c r="E204" s="323">
        <v>34029.266226872394</v>
      </c>
      <c r="F204" s="327">
        <v>0.15635186791195521</v>
      </c>
      <c r="G204" s="334">
        <v>0.16736481203524897</v>
      </c>
      <c r="H204" s="334">
        <v>6.2674679150200308E-3</v>
      </c>
      <c r="I204" s="335">
        <v>3.6178507977666596</v>
      </c>
      <c r="J204" s="335">
        <v>0.37087531719602529</v>
      </c>
      <c r="K204" s="327">
        <v>0.11422177944221693</v>
      </c>
      <c r="L204" s="328">
        <v>910521.42425243382</v>
      </c>
      <c r="M204" s="328">
        <v>203832.11803522019</v>
      </c>
      <c r="N204" s="327">
        <v>0.28843243592619006</v>
      </c>
      <c r="O204" s="323">
        <v>515666.39083492756</v>
      </c>
      <c r="P204" s="323">
        <v>84069.280878901482</v>
      </c>
      <c r="Q204" s="327">
        <v>0.19478647780442043</v>
      </c>
    </row>
    <row r="205" spans="1:17">
      <c r="A205" s="336"/>
      <c r="B205" s="336"/>
      <c r="C205" s="160" t="s">
        <v>89</v>
      </c>
      <c r="D205" s="323">
        <v>1759727.3390852939</v>
      </c>
      <c r="E205" s="323">
        <v>-245904.90609394386</v>
      </c>
      <c r="F205" s="324">
        <v>-0.12260717620840207</v>
      </c>
      <c r="G205" s="332">
        <v>1.1702267427946551</v>
      </c>
      <c r="H205" s="332">
        <v>-0.31430734219136158</v>
      </c>
      <c r="I205" s="333">
        <v>2.7299237027046721</v>
      </c>
      <c r="J205" s="333">
        <v>0.21351080740733863</v>
      </c>
      <c r="K205" s="324">
        <v>8.4847287107114699E-2</v>
      </c>
      <c r="L205" s="325">
        <v>4803921.3732663654</v>
      </c>
      <c r="M205" s="325">
        <v>-243077.47172681149</v>
      </c>
      <c r="N205" s="324">
        <v>-4.8162775382434256E-2</v>
      </c>
      <c r="O205" s="323">
        <v>2507968.154031992</v>
      </c>
      <c r="P205" s="323">
        <v>-173601.8297332013</v>
      </c>
      <c r="Q205" s="324">
        <v>-6.4738877144443166E-2</v>
      </c>
    </row>
    <row r="206" spans="1:17">
      <c r="A206" s="336"/>
      <c r="B206" s="336"/>
      <c r="C206" s="160" t="s">
        <v>121</v>
      </c>
      <c r="D206" s="323">
        <v>990826.38166221371</v>
      </c>
      <c r="E206" s="323">
        <v>-164586.63253369695</v>
      </c>
      <c r="F206" s="327">
        <v>-0.14244831113334663</v>
      </c>
      <c r="G206" s="334">
        <v>0.65890408333957551</v>
      </c>
      <c r="H206" s="334">
        <v>-0.19631252276209532</v>
      </c>
      <c r="I206" s="335">
        <v>2.5535912214556822</v>
      </c>
      <c r="J206" s="335">
        <v>0.21420627044921137</v>
      </c>
      <c r="K206" s="327">
        <v>9.1565208349764601E-2</v>
      </c>
      <c r="L206" s="328">
        <v>2530165.5501993261</v>
      </c>
      <c r="M206" s="328">
        <v>-172790.26740761334</v>
      </c>
      <c r="N206" s="327">
        <v>-6.3926412071579147E-2</v>
      </c>
      <c r="O206" s="323">
        <v>591077.90459537506</v>
      </c>
      <c r="P206" s="323">
        <v>79048.543238878716</v>
      </c>
      <c r="Q206" s="327">
        <v>0.15438283271384862</v>
      </c>
    </row>
    <row r="207" spans="1:17">
      <c r="A207" s="336"/>
      <c r="B207" s="336"/>
      <c r="C207" s="160" t="s">
        <v>91</v>
      </c>
      <c r="D207" s="323">
        <v>438837.49564898066</v>
      </c>
      <c r="E207" s="323">
        <v>4914.0175017716829</v>
      </c>
      <c r="F207" s="324">
        <v>1.1324617701613733E-2</v>
      </c>
      <c r="G207" s="332">
        <v>0.29182894516852137</v>
      </c>
      <c r="H207" s="332">
        <v>-2.9353662028566596E-2</v>
      </c>
      <c r="I207" s="333">
        <v>3.4727412656679841</v>
      </c>
      <c r="J207" s="333">
        <v>5.941355579975216E-2</v>
      </c>
      <c r="K207" s="324">
        <v>1.7406343852652155E-2</v>
      </c>
      <c r="L207" s="325">
        <v>1523969.0800626096</v>
      </c>
      <c r="M207" s="325">
        <v>42846.048140339088</v>
      </c>
      <c r="N207" s="324">
        <v>2.8928081743980098E-2</v>
      </c>
      <c r="O207" s="323">
        <v>984513.41172504425</v>
      </c>
      <c r="P207" s="323">
        <v>43879.52342724835</v>
      </c>
      <c r="Q207" s="324">
        <v>4.664888642982476E-2</v>
      </c>
    </row>
    <row r="208" spans="1:17">
      <c r="A208" s="336"/>
      <c r="B208" s="336"/>
      <c r="C208" s="160" t="s">
        <v>122</v>
      </c>
      <c r="D208" s="323">
        <v>185922.27271877817</v>
      </c>
      <c r="E208" s="323">
        <v>-5792.2608295007376</v>
      </c>
      <c r="F208" s="327">
        <v>-3.0212945895633361E-2</v>
      </c>
      <c r="G208" s="334">
        <v>0.123639163172727</v>
      </c>
      <c r="H208" s="334">
        <v>-1.8264598258960985E-2</v>
      </c>
      <c r="I208" s="335">
        <v>3.0623034731827277</v>
      </c>
      <c r="J208" s="335">
        <v>0.10991796926327524</v>
      </c>
      <c r="K208" s="327">
        <v>3.7230222515776873E-2</v>
      </c>
      <c r="L208" s="328">
        <v>569350.42148874071</v>
      </c>
      <c r="M208" s="328">
        <v>3335.2117501224857</v>
      </c>
      <c r="N208" s="327">
        <v>5.8924419215919347E-3</v>
      </c>
      <c r="O208" s="323">
        <v>341988.02106249332</v>
      </c>
      <c r="P208" s="323">
        <v>47326.30348110199</v>
      </c>
      <c r="Q208" s="327">
        <v>0.16061232476875636</v>
      </c>
    </row>
    <row r="209" spans="1:17">
      <c r="A209" s="336"/>
      <c r="B209" s="336"/>
      <c r="C209" s="160" t="s">
        <v>93</v>
      </c>
      <c r="D209" s="323">
        <v>977119.07484089001</v>
      </c>
      <c r="E209" s="323">
        <v>-171369.92538653035</v>
      </c>
      <c r="F209" s="324">
        <v>-0.149213379799542</v>
      </c>
      <c r="G209" s="332">
        <v>0.6497886615024957</v>
      </c>
      <c r="H209" s="332">
        <v>-0.20030290995443911</v>
      </c>
      <c r="I209" s="333">
        <v>2.5527830053094211</v>
      </c>
      <c r="J209" s="333">
        <v>0.36366618031481401</v>
      </c>
      <c r="K209" s="324">
        <v>0.16612461069349732</v>
      </c>
      <c r="L209" s="325">
        <v>2494372.9684174885</v>
      </c>
      <c r="M209" s="325">
        <v>-19803.625301592518</v>
      </c>
      <c r="N209" s="324">
        <v>-7.876783735504482E-3</v>
      </c>
      <c r="O209" s="323">
        <v>896787.74805879593</v>
      </c>
      <c r="P209" s="323">
        <v>-142339.31535077235</v>
      </c>
      <c r="Q209" s="324">
        <v>-0.13697970186988559</v>
      </c>
    </row>
    <row r="210" spans="1:17">
      <c r="A210" s="336"/>
      <c r="B210" s="336"/>
      <c r="C210" s="160" t="s">
        <v>123</v>
      </c>
      <c r="D210" s="323">
        <v>410212.11504233949</v>
      </c>
      <c r="E210" s="323">
        <v>32222.043705457763</v>
      </c>
      <c r="F210" s="327">
        <v>8.5245740956883573E-2</v>
      </c>
      <c r="G210" s="334">
        <v>0.27279293591609971</v>
      </c>
      <c r="H210" s="334">
        <v>-6.9887369377636399E-3</v>
      </c>
      <c r="I210" s="335">
        <v>2.7314905233730515</v>
      </c>
      <c r="J210" s="335">
        <v>0.45927557434980049</v>
      </c>
      <c r="K210" s="327">
        <v>0.20212681663203899</v>
      </c>
      <c r="L210" s="328">
        <v>1120490.5048109663</v>
      </c>
      <c r="M210" s="328">
        <v>261615.81413693866</v>
      </c>
      <c r="N210" s="327">
        <v>0.30460300783997701</v>
      </c>
      <c r="O210" s="323">
        <v>1067815.6790008545</v>
      </c>
      <c r="P210" s="323">
        <v>121377.03819911461</v>
      </c>
      <c r="Q210" s="327">
        <v>0.12824607213447523</v>
      </c>
    </row>
    <row r="211" spans="1:17">
      <c r="A211" s="336"/>
      <c r="B211" s="336" t="s">
        <v>134</v>
      </c>
      <c r="C211" s="160" t="s">
        <v>82</v>
      </c>
      <c r="D211" s="323">
        <v>139532946.01820213</v>
      </c>
      <c r="E211" s="323">
        <v>6288399.3948549926</v>
      </c>
      <c r="F211" s="324">
        <v>4.7194422242517041E-2</v>
      </c>
      <c r="G211" s="332">
        <v>7.7885657053510329</v>
      </c>
      <c r="H211" s="332">
        <v>-0.43809491971990688</v>
      </c>
      <c r="I211" s="333">
        <v>2.5730126054196436</v>
      </c>
      <c r="J211" s="333">
        <v>8.923717758022276E-2</v>
      </c>
      <c r="K211" s="324">
        <v>3.5928037849157775E-2</v>
      </c>
      <c r="L211" s="325">
        <v>359020028.97617275</v>
      </c>
      <c r="M211" s="325">
        <v>28070498.17949909</v>
      </c>
      <c r="N211" s="324">
        <v>8.4818063080273218E-2</v>
      </c>
      <c r="O211" s="323">
        <v>131846359.06283581</v>
      </c>
      <c r="P211" s="323">
        <v>3987743.5740922987</v>
      </c>
      <c r="Q211" s="324">
        <v>3.1188696661926345E-2</v>
      </c>
    </row>
    <row r="212" spans="1:17">
      <c r="A212" s="336"/>
      <c r="B212" s="336"/>
      <c r="C212" s="160" t="s">
        <v>118</v>
      </c>
      <c r="D212" s="323">
        <v>402340552.30338025</v>
      </c>
      <c r="E212" s="323">
        <v>-6338104.656496942</v>
      </c>
      <c r="F212" s="327">
        <v>-1.5508773332195807E-2</v>
      </c>
      <c r="G212" s="334">
        <v>22.458178637848828</v>
      </c>
      <c r="H212" s="334">
        <v>-2.774078146531977</v>
      </c>
      <c r="I212" s="335">
        <v>2.2872202676702225</v>
      </c>
      <c r="J212" s="335">
        <v>6.3041200586161139E-2</v>
      </c>
      <c r="K212" s="327">
        <v>2.8343581467480172E-2</v>
      </c>
      <c r="L212" s="328">
        <v>920241465.7339226</v>
      </c>
      <c r="M212" s="328">
        <v>11266951.759735823</v>
      </c>
      <c r="N212" s="327">
        <v>1.2395233954882682E-2</v>
      </c>
      <c r="O212" s="323">
        <v>214090361.69115782</v>
      </c>
      <c r="P212" s="323">
        <v>8194024.1390744746</v>
      </c>
      <c r="Q212" s="327">
        <v>3.9796842607759945E-2</v>
      </c>
    </row>
    <row r="213" spans="1:17">
      <c r="A213" s="336"/>
      <c r="B213" s="336"/>
      <c r="C213" s="160" t="s">
        <v>84</v>
      </c>
      <c r="D213" s="323">
        <v>231987803.51413411</v>
      </c>
      <c r="E213" s="323">
        <v>30171492.596523881</v>
      </c>
      <c r="F213" s="324">
        <v>0.14949977263651962</v>
      </c>
      <c r="G213" s="332">
        <v>12.949287620388908</v>
      </c>
      <c r="H213" s="332">
        <v>0.48893302729470278</v>
      </c>
      <c r="I213" s="333">
        <v>2.5361634704570477</v>
      </c>
      <c r="J213" s="333">
        <v>7.4061450796754524E-2</v>
      </c>
      <c r="K213" s="324">
        <v>3.0080577573699852E-2</v>
      </c>
      <c r="L213" s="325">
        <v>588358992.86411405</v>
      </c>
      <c r="M213" s="325">
        <v>91466646.153476238</v>
      </c>
      <c r="N213" s="324">
        <v>0.18407738971826282</v>
      </c>
      <c r="O213" s="323">
        <v>175719266.23057678</v>
      </c>
      <c r="P213" s="323">
        <v>19282515.268555313</v>
      </c>
      <c r="Q213" s="324">
        <v>0.12326077568075149</v>
      </c>
    </row>
    <row r="214" spans="1:17">
      <c r="A214" s="336"/>
      <c r="B214" s="336"/>
      <c r="C214" s="160" t="s">
        <v>119</v>
      </c>
      <c r="D214" s="323">
        <v>43511807.239070758</v>
      </c>
      <c r="E214" s="323">
        <v>-9661012.1969579607</v>
      </c>
      <c r="F214" s="327">
        <v>-0.1816908017935922</v>
      </c>
      <c r="G214" s="334">
        <v>2.4287781438790979</v>
      </c>
      <c r="H214" s="334">
        <v>-0.85416852120968434</v>
      </c>
      <c r="I214" s="335">
        <v>2.2294740690155677</v>
      </c>
      <c r="J214" s="335">
        <v>0.26359765169570148</v>
      </c>
      <c r="K214" s="327">
        <v>0.13408658315107694</v>
      </c>
      <c r="L214" s="328">
        <v>97008445.935512125</v>
      </c>
      <c r="M214" s="328">
        <v>-7522745.8361841589</v>
      </c>
      <c r="N214" s="327">
        <v>-7.1966517444997491E-2</v>
      </c>
      <c r="O214" s="323">
        <v>26222710.319481615</v>
      </c>
      <c r="P214" s="323">
        <v>-237793.20973544568</v>
      </c>
      <c r="Q214" s="327">
        <v>-8.9867227761890496E-3</v>
      </c>
    </row>
    <row r="215" spans="1:17">
      <c r="A215" s="336"/>
      <c r="B215" s="336"/>
      <c r="C215" s="160" t="s">
        <v>86</v>
      </c>
      <c r="D215" s="323">
        <v>300893721.45181322</v>
      </c>
      <c r="E215" s="323">
        <v>63686514.87419787</v>
      </c>
      <c r="F215" s="324">
        <v>0.26848473869346517</v>
      </c>
      <c r="G215" s="332">
        <v>16.795535296368815</v>
      </c>
      <c r="H215" s="332">
        <v>2.1501090047294404</v>
      </c>
      <c r="I215" s="333">
        <v>2.2647728868512105</v>
      </c>
      <c r="J215" s="333">
        <v>2.3008202270430544E-2</v>
      </c>
      <c r="K215" s="324">
        <v>1.0263433280345917E-2</v>
      </c>
      <c r="L215" s="325">
        <v>681455942.16782701</v>
      </c>
      <c r="M215" s="325">
        <v>149693203.53407127</v>
      </c>
      <c r="N215" s="324">
        <v>0.28150374717618265</v>
      </c>
      <c r="O215" s="323">
        <v>152990329.17625254</v>
      </c>
      <c r="P215" s="323">
        <v>26550242.553618193</v>
      </c>
      <c r="Q215" s="324">
        <v>0.20998279313789531</v>
      </c>
    </row>
    <row r="216" spans="1:17">
      <c r="A216" s="336"/>
      <c r="B216" s="336"/>
      <c r="C216" s="160" t="s">
        <v>87</v>
      </c>
      <c r="D216" s="323">
        <v>47168858.756917737</v>
      </c>
      <c r="E216" s="323">
        <v>3889431.4096105248</v>
      </c>
      <c r="F216" s="327">
        <v>8.986790371320659E-2</v>
      </c>
      <c r="G216" s="334">
        <v>2.6329104785528687</v>
      </c>
      <c r="H216" s="334">
        <v>-3.9207591991298418E-2</v>
      </c>
      <c r="I216" s="335">
        <v>2.4976736344687858</v>
      </c>
      <c r="J216" s="335">
        <v>0.14273515841643647</v>
      </c>
      <c r="K216" s="327">
        <v>6.0610992545209713E-2</v>
      </c>
      <c r="L216" s="328">
        <v>117812414.88513555</v>
      </c>
      <c r="M216" s="328">
        <v>15892026.203449532</v>
      </c>
      <c r="N216" s="327">
        <v>0.15592587910043124</v>
      </c>
      <c r="O216" s="323">
        <v>65076450.972519442</v>
      </c>
      <c r="P216" s="323">
        <v>6158469.2480147779</v>
      </c>
      <c r="Q216" s="327">
        <v>0.10452614070881182</v>
      </c>
    </row>
    <row r="217" spans="1:17">
      <c r="A217" s="336"/>
      <c r="B217" s="336"/>
      <c r="C217" s="160" t="s">
        <v>120</v>
      </c>
      <c r="D217" s="323">
        <v>3003501.5410910305</v>
      </c>
      <c r="E217" s="323">
        <v>209295.1327496632</v>
      </c>
      <c r="F217" s="324">
        <v>7.4903246991656638E-2</v>
      </c>
      <c r="G217" s="332">
        <v>0.16765194003614708</v>
      </c>
      <c r="H217" s="332">
        <v>-4.8653480657213366E-3</v>
      </c>
      <c r="I217" s="333">
        <v>3.3898956149169233</v>
      </c>
      <c r="J217" s="333">
        <v>0.14559845980267561</v>
      </c>
      <c r="K217" s="324">
        <v>4.4878274967247375E-2</v>
      </c>
      <c r="L217" s="325">
        <v>10181556.703540705</v>
      </c>
      <c r="M217" s="325">
        <v>1116320.8021568079</v>
      </c>
      <c r="N217" s="324">
        <v>0.12314305047333524</v>
      </c>
      <c r="O217" s="323">
        <v>6129692.3335089087</v>
      </c>
      <c r="P217" s="323">
        <v>583026.18509436399</v>
      </c>
      <c r="Q217" s="324">
        <v>0.10511290376851251</v>
      </c>
    </row>
    <row r="218" spans="1:17">
      <c r="A218" s="336"/>
      <c r="B218" s="336"/>
      <c r="C218" s="160" t="s">
        <v>89</v>
      </c>
      <c r="D218" s="323">
        <v>24742189.759331096</v>
      </c>
      <c r="E218" s="323">
        <v>-1599646.4615743756</v>
      </c>
      <c r="F218" s="327">
        <v>-6.0726459923278256E-2</v>
      </c>
      <c r="G218" s="334">
        <v>1.3810800684282485</v>
      </c>
      <c r="H218" s="334">
        <v>-0.24529303517927548</v>
      </c>
      <c r="I218" s="335">
        <v>2.6255005866301149</v>
      </c>
      <c r="J218" s="335">
        <v>9.7701833001432536E-2</v>
      </c>
      <c r="K218" s="327">
        <v>3.8650953862992651E-2</v>
      </c>
      <c r="L218" s="328">
        <v>64960633.727637418</v>
      </c>
      <c r="M218" s="328">
        <v>-1626227.0398583189</v>
      </c>
      <c r="N218" s="327">
        <v>-2.4422641661043118E-2</v>
      </c>
      <c r="O218" s="323">
        <v>33770042.496803805</v>
      </c>
      <c r="P218" s="323">
        <v>-968009.605632402</v>
      </c>
      <c r="Q218" s="327">
        <v>-2.7865972530005927E-2</v>
      </c>
    </row>
    <row r="219" spans="1:17">
      <c r="A219" s="336"/>
      <c r="B219" s="336"/>
      <c r="C219" s="160" t="s">
        <v>121</v>
      </c>
      <c r="D219" s="323">
        <v>13147514.149781425</v>
      </c>
      <c r="E219" s="323">
        <v>-1075335.759129554</v>
      </c>
      <c r="F219" s="324">
        <v>-7.5606208742723835E-2</v>
      </c>
      <c r="G219" s="332">
        <v>0.73387884897267841</v>
      </c>
      <c r="H219" s="332">
        <v>-0.14425509562081706</v>
      </c>
      <c r="I219" s="333">
        <v>2.3942637730927809</v>
      </c>
      <c r="J219" s="333">
        <v>-5.9258986740293729E-3</v>
      </c>
      <c r="K219" s="324">
        <v>-2.4689293282673126E-3</v>
      </c>
      <c r="L219" s="325">
        <v>31478616.835046399</v>
      </c>
      <c r="M219" s="325">
        <v>-2658920.6194112487</v>
      </c>
      <c r="N219" s="324">
        <v>-7.7888471684827085E-2</v>
      </c>
      <c r="O219" s="323">
        <v>5886074.5717779323</v>
      </c>
      <c r="P219" s="323">
        <v>-647630.87002535537</v>
      </c>
      <c r="Q219" s="324">
        <v>-9.9121528479344911E-2</v>
      </c>
    </row>
    <row r="220" spans="1:17">
      <c r="A220" s="336"/>
      <c r="B220" s="336"/>
      <c r="C220" s="160" t="s">
        <v>91</v>
      </c>
      <c r="D220" s="323">
        <v>5146808.4023918146</v>
      </c>
      <c r="E220" s="323">
        <v>-481611.35575726535</v>
      </c>
      <c r="F220" s="327">
        <v>-8.5567775050886474E-2</v>
      </c>
      <c r="G220" s="334">
        <v>0.28728882001568401</v>
      </c>
      <c r="H220" s="334">
        <v>-6.0215827485012252E-2</v>
      </c>
      <c r="I220" s="335">
        <v>3.5000697615001179</v>
      </c>
      <c r="J220" s="335">
        <v>0.13620863114354709</v>
      </c>
      <c r="K220" s="327">
        <v>4.0491752145876754E-2</v>
      </c>
      <c r="L220" s="328">
        <v>18014188.457446322</v>
      </c>
      <c r="M220" s="328">
        <v>-919033.99232229963</v>
      </c>
      <c r="N220" s="327">
        <v>-4.8540812044044354E-2</v>
      </c>
      <c r="O220" s="323">
        <v>11908853.956239721</v>
      </c>
      <c r="P220" s="323">
        <v>-308814.05858960561</v>
      </c>
      <c r="Q220" s="327">
        <v>-2.5276023068786877E-2</v>
      </c>
    </row>
    <row r="221" spans="1:17">
      <c r="A221" s="336"/>
      <c r="B221" s="336"/>
      <c r="C221" s="160" t="s">
        <v>122</v>
      </c>
      <c r="D221" s="323">
        <v>2329166.7391126989</v>
      </c>
      <c r="E221" s="323">
        <v>-324812.64133370575</v>
      </c>
      <c r="F221" s="324">
        <v>-0.12238702520705778</v>
      </c>
      <c r="G221" s="332">
        <v>0.13001136078593925</v>
      </c>
      <c r="H221" s="332">
        <v>-3.3848160839262897E-2</v>
      </c>
      <c r="I221" s="333">
        <v>2.949998201921042</v>
      </c>
      <c r="J221" s="333">
        <v>9.4041450398165694E-3</v>
      </c>
      <c r="K221" s="324">
        <v>3.198042592043644E-3</v>
      </c>
      <c r="L221" s="325">
        <v>6871037.6923567588</v>
      </c>
      <c r="M221" s="325">
        <v>-933238.30086925533</v>
      </c>
      <c r="N221" s="324">
        <v>-0.11958038153433978</v>
      </c>
      <c r="O221" s="323">
        <v>3908867.8171169423</v>
      </c>
      <c r="P221" s="323">
        <v>-153762.94907073677</v>
      </c>
      <c r="Q221" s="324">
        <v>-3.7848123031625137E-2</v>
      </c>
    </row>
    <row r="222" spans="1:17">
      <c r="A222" s="336"/>
      <c r="B222" s="336"/>
      <c r="C222" s="160" t="s">
        <v>93</v>
      </c>
      <c r="D222" s="323">
        <v>14185557.692282807</v>
      </c>
      <c r="E222" s="323">
        <v>-840512.60185517184</v>
      </c>
      <c r="F222" s="327">
        <v>-5.593695393419499E-2</v>
      </c>
      <c r="G222" s="334">
        <v>0.79182122435069624</v>
      </c>
      <c r="H222" s="334">
        <v>-0.13590440473462406</v>
      </c>
      <c r="I222" s="335">
        <v>2.3512164873796384</v>
      </c>
      <c r="J222" s="335">
        <v>0.12634753670145615</v>
      </c>
      <c r="K222" s="327">
        <v>5.6788754529988397E-2</v>
      </c>
      <c r="L222" s="328">
        <v>33353317.128770389</v>
      </c>
      <c r="M222" s="328">
        <v>-77720.119364984334</v>
      </c>
      <c r="N222" s="327">
        <v>-2.3247893503310071E-3</v>
      </c>
      <c r="O222" s="323">
        <v>12794699.035231784</v>
      </c>
      <c r="P222" s="323">
        <v>-1703932.7940482274</v>
      </c>
      <c r="Q222" s="327">
        <v>-0.11752369562258504</v>
      </c>
    </row>
    <row r="223" spans="1:17">
      <c r="A223" s="336"/>
      <c r="B223" s="336"/>
      <c r="C223" s="160" t="s">
        <v>123</v>
      </c>
      <c r="D223" s="323">
        <v>5059283.4501921767</v>
      </c>
      <c r="E223" s="323">
        <v>-107346.25555769168</v>
      </c>
      <c r="F223" s="324">
        <v>-2.0776843255909661E-2</v>
      </c>
      <c r="G223" s="332">
        <v>0.28240327964319262</v>
      </c>
      <c r="H223" s="332">
        <v>-3.6589956791196032E-2</v>
      </c>
      <c r="I223" s="333">
        <v>2.3882214834207356</v>
      </c>
      <c r="J223" s="333">
        <v>0.16627600753370775</v>
      </c>
      <c r="K223" s="324">
        <v>7.4833522846607353E-2</v>
      </c>
      <c r="L223" s="325">
        <v>12082689.426463937</v>
      </c>
      <c r="M223" s="325">
        <v>602719.92618949153</v>
      </c>
      <c r="N223" s="324">
        <v>5.2501875216226193E-2</v>
      </c>
      <c r="O223" s="323">
        <v>12782323.780681647</v>
      </c>
      <c r="P223" s="323">
        <v>626951.65899461322</v>
      </c>
      <c r="Q223" s="324">
        <v>5.1578154310556734E-2</v>
      </c>
    </row>
    <row r="224" spans="1:17">
      <c r="A224" s="336"/>
      <c r="B224" s="336" t="s">
        <v>135</v>
      </c>
      <c r="C224" s="160" t="s">
        <v>82</v>
      </c>
      <c r="D224" s="323">
        <v>139110772.94200885</v>
      </c>
      <c r="E224" s="323">
        <v>6191376.0664697289</v>
      </c>
      <c r="F224" s="327">
        <v>4.657992897956878E-2</v>
      </c>
      <c r="G224" s="334">
        <v>7.8317684288281475</v>
      </c>
      <c r="H224" s="334">
        <v>-0.40361876895534987</v>
      </c>
      <c r="I224" s="335">
        <v>2.5645701622084611</v>
      </c>
      <c r="J224" s="335">
        <v>8.5218975554529397E-2</v>
      </c>
      <c r="K224" s="327">
        <v>3.4371482351210896E-2</v>
      </c>
      <c r="L224" s="328">
        <v>356759337.52883208</v>
      </c>
      <c r="M224" s="328">
        <v>27205473.156139255</v>
      </c>
      <c r="N224" s="327">
        <v>8.2552432537621692E-2</v>
      </c>
      <c r="O224" s="323">
        <v>131776418.35126577</v>
      </c>
      <c r="P224" s="323">
        <v>4039837.5176760256</v>
      </c>
      <c r="Q224" s="327">
        <v>3.1626316371650566E-2</v>
      </c>
    </row>
    <row r="225" spans="1:18">
      <c r="A225" s="336"/>
      <c r="B225" s="336"/>
      <c r="C225" s="160" t="s">
        <v>118</v>
      </c>
      <c r="D225" s="323">
        <v>398318969.62445176</v>
      </c>
      <c r="E225" s="323">
        <v>-15414527.683789968</v>
      </c>
      <c r="F225" s="324">
        <v>-3.7257142059023959E-2</v>
      </c>
      <c r="G225" s="332">
        <v>22.424876700301155</v>
      </c>
      <c r="H225" s="332">
        <v>-3.2091212497265325</v>
      </c>
      <c r="I225" s="333">
        <v>2.2853164204744174</v>
      </c>
      <c r="J225" s="333">
        <v>6.4150208756258209E-2</v>
      </c>
      <c r="K225" s="324">
        <v>2.888131847937463E-2</v>
      </c>
      <c r="L225" s="325">
        <v>910284881.86921024</v>
      </c>
      <c r="M225" s="325">
        <v>-8685983.0078421831</v>
      </c>
      <c r="N225" s="324">
        <v>-9.4518589650872849E-3</v>
      </c>
      <c r="O225" s="323">
        <v>211843011.65800062</v>
      </c>
      <c r="P225" s="323">
        <v>4728704.7906462252</v>
      </c>
      <c r="Q225" s="324">
        <v>2.2831376847736101E-2</v>
      </c>
    </row>
    <row r="226" spans="1:18">
      <c r="A226" s="336"/>
      <c r="B226" s="336"/>
      <c r="C226" s="160" t="s">
        <v>84</v>
      </c>
      <c r="D226" s="323">
        <v>229383214.26595792</v>
      </c>
      <c r="E226" s="323">
        <v>29556201.546448231</v>
      </c>
      <c r="F226" s="327">
        <v>0.14790893955831313</v>
      </c>
      <c r="G226" s="334">
        <v>12.913997799006903</v>
      </c>
      <c r="H226" s="334">
        <v>0.53316504618829619</v>
      </c>
      <c r="I226" s="335">
        <v>2.527154719359308</v>
      </c>
      <c r="J226" s="335">
        <v>6.8406560393123428E-2</v>
      </c>
      <c r="K226" s="327">
        <v>2.7821702740749965E-2</v>
      </c>
      <c r="L226" s="328">
        <v>579686872.47402287</v>
      </c>
      <c r="M226" s="328">
        <v>88362572.838216066</v>
      </c>
      <c r="N226" s="327">
        <v>0.17984572084815398</v>
      </c>
      <c r="O226" s="323">
        <v>174088718.71219429</v>
      </c>
      <c r="P226" s="323">
        <v>18791716.02705881</v>
      </c>
      <c r="Q226" s="327">
        <v>0.12100501427679834</v>
      </c>
    </row>
    <row r="227" spans="1:18">
      <c r="A227" s="336"/>
      <c r="B227" s="336"/>
      <c r="C227" s="160" t="s">
        <v>119</v>
      </c>
      <c r="D227" s="323">
        <v>48215637.15125256</v>
      </c>
      <c r="E227" s="323">
        <v>-5243735.6743599325</v>
      </c>
      <c r="F227" s="324">
        <v>-9.8088237800044831E-2</v>
      </c>
      <c r="G227" s="332">
        <v>2.7144821125710314</v>
      </c>
      <c r="H227" s="332">
        <v>-0.59774051947887319</v>
      </c>
      <c r="I227" s="333">
        <v>2.081364187970757</v>
      </c>
      <c r="J227" s="333">
        <v>0.12021676012527727</v>
      </c>
      <c r="K227" s="324">
        <v>6.1299195776090956E-2</v>
      </c>
      <c r="L227" s="325">
        <v>100354300.46680944</v>
      </c>
      <c r="M227" s="325">
        <v>-4487411.0443730354</v>
      </c>
      <c r="N227" s="324">
        <v>-4.2801772116190663E-2</v>
      </c>
      <c r="O227" s="323">
        <v>26523445.519966159</v>
      </c>
      <c r="P227" s="323">
        <v>-101348.14337090403</v>
      </c>
      <c r="Q227" s="324">
        <v>-3.8065325370187824E-3</v>
      </c>
    </row>
    <row r="228" spans="1:18">
      <c r="A228" s="336"/>
      <c r="B228" s="336"/>
      <c r="C228" s="160" t="s">
        <v>86</v>
      </c>
      <c r="D228" s="323">
        <v>294451676.33069241</v>
      </c>
      <c r="E228" s="323">
        <v>60337912.902610719</v>
      </c>
      <c r="F228" s="327">
        <v>0.2577290289092557</v>
      </c>
      <c r="G228" s="334">
        <v>16.577273590907126</v>
      </c>
      <c r="H228" s="334">
        <v>2.0721107969030008</v>
      </c>
      <c r="I228" s="335">
        <v>2.2580612517246541</v>
      </c>
      <c r="J228" s="335">
        <v>1.5672227332558464E-2</v>
      </c>
      <c r="K228" s="327">
        <v>6.9890760087033309E-3</v>
      </c>
      <c r="L228" s="328">
        <v>664889920.82770598</v>
      </c>
      <c r="M228" s="328">
        <v>139915787.25744802</v>
      </c>
      <c r="N228" s="327">
        <v>0.26651939269065511</v>
      </c>
      <c r="O228" s="323">
        <v>150282773.35297227</v>
      </c>
      <c r="P228" s="323">
        <v>25187984.078762427</v>
      </c>
      <c r="Q228" s="327">
        <v>0.20135118516847214</v>
      </c>
    </row>
    <row r="229" spans="1:18">
      <c r="A229" s="336"/>
      <c r="B229" s="336"/>
      <c r="C229" s="160" t="s">
        <v>87</v>
      </c>
      <c r="D229" s="323">
        <v>46605068.661952563</v>
      </c>
      <c r="E229" s="323">
        <v>3434311.2052250057</v>
      </c>
      <c r="F229" s="324">
        <v>7.9551794027876543E-2</v>
      </c>
      <c r="G229" s="332">
        <v>2.6238090526763576</v>
      </c>
      <c r="H229" s="332">
        <v>-5.095408675207258E-2</v>
      </c>
      <c r="I229" s="333">
        <v>2.4752760984162672</v>
      </c>
      <c r="J229" s="333">
        <v>0.12103672920633146</v>
      </c>
      <c r="K229" s="324">
        <v>5.1412244136818781E-2</v>
      </c>
      <c r="L229" s="325">
        <v>115360412.52398019</v>
      </c>
      <c r="M229" s="325">
        <v>13726115.720738769</v>
      </c>
      <c r="N229" s="324">
        <v>0.13505397442077843</v>
      </c>
      <c r="O229" s="323">
        <v>64092160.334069058</v>
      </c>
      <c r="P229" s="323">
        <v>5150932.7167899013</v>
      </c>
      <c r="Q229" s="324">
        <v>8.739099820309576E-2</v>
      </c>
    </row>
    <row r="230" spans="1:18">
      <c r="A230" s="336"/>
      <c r="B230" s="336"/>
      <c r="C230" s="160" t="s">
        <v>120</v>
      </c>
      <c r="D230" s="323">
        <v>2969472.2748641516</v>
      </c>
      <c r="E230" s="323">
        <v>162376.56380143994</v>
      </c>
      <c r="F230" s="327">
        <v>5.7845040039609961E-2</v>
      </c>
      <c r="G230" s="334">
        <v>0.16717770105595189</v>
      </c>
      <c r="H230" s="334">
        <v>-6.7436424443140519E-3</v>
      </c>
      <c r="I230" s="335">
        <v>3.3601002676349152</v>
      </c>
      <c r="J230" s="335">
        <v>0.13281989397114158</v>
      </c>
      <c r="K230" s="327">
        <v>4.1155362594157772E-2</v>
      </c>
      <c r="L230" s="328">
        <v>9977724.5855054967</v>
      </c>
      <c r="M230" s="328">
        <v>918439.69019705243</v>
      </c>
      <c r="N230" s="327">
        <v>0.10138103623087151</v>
      </c>
      <c r="O230" s="323">
        <v>6045623.0526300035</v>
      </c>
      <c r="P230" s="323">
        <v>517726.05694998801</v>
      </c>
      <c r="Q230" s="327">
        <v>9.3656965271709053E-2</v>
      </c>
    </row>
    <row r="231" spans="1:18">
      <c r="A231" s="336"/>
      <c r="B231" s="336"/>
      <c r="C231" s="160" t="s">
        <v>89</v>
      </c>
      <c r="D231" s="323">
        <v>24988094.665425014</v>
      </c>
      <c r="E231" s="323">
        <v>-1371357.6539709531</v>
      </c>
      <c r="F231" s="324">
        <v>-5.2025271138197084E-2</v>
      </c>
      <c r="G231" s="332">
        <v>1.4067995365019399</v>
      </c>
      <c r="H231" s="332">
        <v>-0.22637290690753553</v>
      </c>
      <c r="I231" s="333">
        <v>2.6093910749259321</v>
      </c>
      <c r="J231" s="333">
        <v>7.2990013651252905E-2</v>
      </c>
      <c r="K231" s="324">
        <v>2.8777000122595542E-2</v>
      </c>
      <c r="L231" s="325">
        <v>65203711.199364327</v>
      </c>
      <c r="M231" s="325">
        <v>-1654431.6381709054</v>
      </c>
      <c r="N231" s="324">
        <v>-2.4745402249523464E-2</v>
      </c>
      <c r="O231" s="323">
        <v>33943644.326537102</v>
      </c>
      <c r="P231" s="323">
        <v>-802099.564878501</v>
      </c>
      <c r="Q231" s="324">
        <v>-2.3084829249451478E-2</v>
      </c>
    </row>
    <row r="232" spans="1:18">
      <c r="A232" s="336"/>
      <c r="B232" s="336"/>
      <c r="C232" s="160" t="s">
        <v>121</v>
      </c>
      <c r="D232" s="323">
        <v>13312100.78231509</v>
      </c>
      <c r="E232" s="323">
        <v>-964470.9610827677</v>
      </c>
      <c r="F232" s="327">
        <v>-6.7556201756124215E-2</v>
      </c>
      <c r="G232" s="334">
        <v>0.74945518900808328</v>
      </c>
      <c r="H232" s="334">
        <v>-0.13508912075813906</v>
      </c>
      <c r="I232" s="335">
        <v>2.377641787726128</v>
      </c>
      <c r="J232" s="335">
        <v>-2.8574334502806664E-2</v>
      </c>
      <c r="K232" s="327">
        <v>-1.1875215297093756E-2</v>
      </c>
      <c r="L232" s="328">
        <v>31651407.102454036</v>
      </c>
      <c r="M232" s="328">
        <v>-2701109.9966679364</v>
      </c>
      <c r="N232" s="327">
        <v>-7.8629172612710088E-2</v>
      </c>
      <c r="O232" s="323">
        <v>5807026.0285390466</v>
      </c>
      <c r="P232" s="323">
        <v>-777586.00576162338</v>
      </c>
      <c r="Q232" s="327">
        <v>-0.11809139273673369</v>
      </c>
    </row>
    <row r="233" spans="1:18">
      <c r="A233" s="336"/>
      <c r="B233" s="336"/>
      <c r="C233" s="160" t="s">
        <v>91</v>
      </c>
      <c r="D233" s="323">
        <v>5141894.3848900506</v>
      </c>
      <c r="E233" s="323">
        <v>-506422.14944713283</v>
      </c>
      <c r="F233" s="324">
        <v>-8.9658953489680851E-2</v>
      </c>
      <c r="G233" s="332">
        <v>0.28948244090871411</v>
      </c>
      <c r="H233" s="332">
        <v>-6.0474561374897207E-2</v>
      </c>
      <c r="I233" s="333">
        <v>3.4950819803138145</v>
      </c>
      <c r="J233" s="333">
        <v>0.13965213735769222</v>
      </c>
      <c r="K233" s="324">
        <v>4.1619745872755055E-2</v>
      </c>
      <c r="L233" s="325">
        <v>17971342.409306001</v>
      </c>
      <c r="M233" s="325">
        <v>-981187.4524714835</v>
      </c>
      <c r="N233" s="324">
        <v>-5.1770790476383492E-2</v>
      </c>
      <c r="O233" s="323">
        <v>11864974.43281245</v>
      </c>
      <c r="P233" s="323">
        <v>-407261.56537654996</v>
      </c>
      <c r="Q233" s="324">
        <v>-3.3185604109687024E-2</v>
      </c>
    </row>
    <row r="234" spans="1:18">
      <c r="A234" s="336"/>
      <c r="B234" s="336"/>
      <c r="C234" s="160" t="s">
        <v>122</v>
      </c>
      <c r="D234" s="323">
        <v>2334958.9999421984</v>
      </c>
      <c r="E234" s="323">
        <v>-318346.60849964293</v>
      </c>
      <c r="F234" s="327">
        <v>-0.11998113126764638</v>
      </c>
      <c r="G234" s="334">
        <v>0.13145537036142196</v>
      </c>
      <c r="H234" s="334">
        <v>-3.29374839037051E-2</v>
      </c>
      <c r="I234" s="335">
        <v>2.941251851007507</v>
      </c>
      <c r="J234" s="335">
        <v>1.7038865516862955E-2</v>
      </c>
      <c r="K234" s="327">
        <v>5.8268209605136069E-3</v>
      </c>
      <c r="L234" s="328">
        <v>6867702.4806066286</v>
      </c>
      <c r="M234" s="328">
        <v>-891128.23407415766</v>
      </c>
      <c r="N234" s="327">
        <v>-0.11485341887766917</v>
      </c>
      <c r="O234" s="323">
        <v>3861541.513635844</v>
      </c>
      <c r="P234" s="323">
        <v>-206712.83006830327</v>
      </c>
      <c r="Q234" s="327">
        <v>-5.0811186470728659E-2</v>
      </c>
    </row>
    <row r="235" spans="1:18">
      <c r="A235" s="336"/>
      <c r="B235" s="336"/>
      <c r="C235" s="160" t="s">
        <v>93</v>
      </c>
      <c r="D235" s="323">
        <v>14356927.617669405</v>
      </c>
      <c r="E235" s="323">
        <v>-761519.58212745935</v>
      </c>
      <c r="F235" s="324">
        <v>-5.0370224670804244E-2</v>
      </c>
      <c r="G235" s="332">
        <v>0.80827767737231326</v>
      </c>
      <c r="H235" s="332">
        <v>-0.12842734421423496</v>
      </c>
      <c r="I235" s="333">
        <v>2.3245308218311851</v>
      </c>
      <c r="J235" s="333">
        <v>9.4901798486989541E-2</v>
      </c>
      <c r="K235" s="324">
        <v>4.2563941128039046E-2</v>
      </c>
      <c r="L235" s="325">
        <v>33373120.754071902</v>
      </c>
      <c r="M235" s="325">
        <v>-335407.91049196944</v>
      </c>
      <c r="N235" s="324">
        <v>-9.9502388202593779E-3</v>
      </c>
      <c r="O235" s="323">
        <v>12937038.35058257</v>
      </c>
      <c r="P235" s="323">
        <v>-1785315.9407430217</v>
      </c>
      <c r="Q235" s="324">
        <v>-0.1212656553031691</v>
      </c>
    </row>
    <row r="236" spans="1:18">
      <c r="A236" s="336"/>
      <c r="B236" s="336"/>
      <c r="C236" s="160" t="s">
        <v>123</v>
      </c>
      <c r="D236" s="323">
        <v>5027061.4064866975</v>
      </c>
      <c r="E236" s="323">
        <v>-149600.70035741944</v>
      </c>
      <c r="F236" s="327">
        <v>-2.8899066091184675E-2</v>
      </c>
      <c r="G236" s="334">
        <v>0.28301748297750773</v>
      </c>
      <c r="H236" s="334">
        <v>-3.7716870653917933E-2</v>
      </c>
      <c r="I236" s="335">
        <v>2.3514878089759494</v>
      </c>
      <c r="J236" s="335">
        <v>0.14341420301889096</v>
      </c>
      <c r="K236" s="327">
        <v>6.4949919528035888E-2</v>
      </c>
      <c r="L236" s="328">
        <v>11821073.612326959</v>
      </c>
      <c r="M236" s="328">
        <v>390622.64724640548</v>
      </c>
      <c r="N236" s="327">
        <v>3.4173861419793304E-2</v>
      </c>
      <c r="O236" s="323">
        <v>12660946.742482521</v>
      </c>
      <c r="P236" s="323">
        <v>536447.88419865072</v>
      </c>
      <c r="Q236" s="327">
        <v>4.4244953170343305E-2</v>
      </c>
      <c r="R236" s="231"/>
    </row>
  </sheetData>
  <mergeCells count="32"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  <mergeCell ref="A42:A80"/>
    <mergeCell ref="B42:B54"/>
    <mergeCell ref="B55:B67"/>
    <mergeCell ref="B68:B80"/>
    <mergeCell ref="A81:A119"/>
    <mergeCell ref="B81:B93"/>
    <mergeCell ref="B94:B106"/>
    <mergeCell ref="B107:B119"/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topLeftCell="B1"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.81640625" customWidth="1"/>
    <col min="3" max="3" width="20.26953125" bestFit="1" customWidth="1"/>
    <col min="4" max="4" width="13.54296875" bestFit="1" customWidth="1"/>
    <col min="5" max="5" width="11.5429687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3.54296875" bestFit="1" customWidth="1"/>
    <col min="16" max="16" width="11.81640625" bestFit="1" customWidth="1"/>
    <col min="17" max="17" width="9.1796875" bestFit="1" customWidth="1"/>
  </cols>
  <sheetData>
    <row r="1" spans="1:17">
      <c r="A1" s="338" t="s">
        <v>0</v>
      </c>
      <c r="B1" s="338" t="s">
        <v>1</v>
      </c>
      <c r="C1" s="338" t="s">
        <v>124</v>
      </c>
      <c r="D1" s="338" t="s">
        <v>3</v>
      </c>
      <c r="E1" s="338"/>
      <c r="F1" s="338"/>
      <c r="G1" s="338" t="s">
        <v>4</v>
      </c>
      <c r="H1" s="338"/>
      <c r="I1" s="338" t="s">
        <v>5</v>
      </c>
      <c r="J1" s="338"/>
      <c r="K1" s="338"/>
      <c r="L1" s="338" t="s">
        <v>6</v>
      </c>
      <c r="M1" s="338"/>
      <c r="N1" s="338"/>
      <c r="O1" s="338" t="s">
        <v>7</v>
      </c>
      <c r="P1" s="338"/>
      <c r="Q1" s="338"/>
    </row>
    <row r="2" spans="1:17" ht="29">
      <c r="A2" s="337"/>
      <c r="B2" s="337"/>
      <c r="C2" s="33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6" t="s">
        <v>299</v>
      </c>
      <c r="B3" s="336" t="s">
        <v>133</v>
      </c>
      <c r="C3" s="160" t="s">
        <v>96</v>
      </c>
      <c r="D3" s="323">
        <v>75816949.074386179</v>
      </c>
      <c r="E3" s="323">
        <v>8823958.4325813204</v>
      </c>
      <c r="F3" s="324">
        <v>0.13171465175753788</v>
      </c>
      <c r="G3" s="332">
        <v>22.441228616531831</v>
      </c>
      <c r="H3" s="332">
        <v>0.84056093207590621</v>
      </c>
      <c r="I3" s="333">
        <v>3.1224387328386083</v>
      </c>
      <c r="J3" s="333">
        <v>6.6492020292053589E-2</v>
      </c>
      <c r="K3" s="324">
        <v>2.1758239441500286E-2</v>
      </c>
      <c r="L3" s="325">
        <v>236733778.39551568</v>
      </c>
      <c r="M3" s="325">
        <v>32006768.880030006</v>
      </c>
      <c r="N3" s="324">
        <v>0.15633877012993244</v>
      </c>
      <c r="O3" s="323">
        <v>76733442.679934561</v>
      </c>
      <c r="P3" s="323">
        <v>9971395.3849412426</v>
      </c>
      <c r="Q3" s="324">
        <v>0.14935724395751157</v>
      </c>
    </row>
    <row r="4" spans="1:17">
      <c r="A4" s="336"/>
      <c r="B4" s="336"/>
      <c r="C4" s="160" t="s">
        <v>97</v>
      </c>
      <c r="D4" s="323">
        <v>6722762.0616640216</v>
      </c>
      <c r="E4" s="323">
        <v>929534.45870029461</v>
      </c>
      <c r="F4" s="327">
        <v>0.16045191427051114</v>
      </c>
      <c r="G4" s="334">
        <v>1.9898854042824803</v>
      </c>
      <c r="H4" s="334">
        <v>0.12196484911400463</v>
      </c>
      <c r="I4" s="335">
        <v>3.5310184441525543</v>
      </c>
      <c r="J4" s="335">
        <v>0.16916348637543654</v>
      </c>
      <c r="K4" s="327">
        <v>5.0318496336108631E-2</v>
      </c>
      <c r="L4" s="328">
        <v>23738196.835384712</v>
      </c>
      <c r="M4" s="328">
        <v>4262205.8968298584</v>
      </c>
      <c r="N4" s="327">
        <v>0.21884410966696211</v>
      </c>
      <c r="O4" s="323">
        <v>9717535.9404431581</v>
      </c>
      <c r="P4" s="323">
        <v>2134323.7996687442</v>
      </c>
      <c r="Q4" s="327">
        <v>0.28145379029984285</v>
      </c>
    </row>
    <row r="5" spans="1:17">
      <c r="A5" s="336"/>
      <c r="B5" s="336"/>
      <c r="C5" s="160" t="s">
        <v>59</v>
      </c>
      <c r="D5" s="323">
        <v>133042732.09794864</v>
      </c>
      <c r="E5" s="323">
        <v>6407313.0817288309</v>
      </c>
      <c r="F5" s="324">
        <v>5.0596532403846393E-2</v>
      </c>
      <c r="G5" s="332">
        <v>39.379616342102658</v>
      </c>
      <c r="H5" s="332">
        <v>-1.4516643194334193</v>
      </c>
      <c r="I5" s="333">
        <v>2.6474022083354467</v>
      </c>
      <c r="J5" s="333">
        <v>0.10270952293965907</v>
      </c>
      <c r="K5" s="324">
        <v>4.0362250235212269E-2</v>
      </c>
      <c r="L5" s="325">
        <v>352217622.75909042</v>
      </c>
      <c r="M5" s="325">
        <v>29969398.276485264</v>
      </c>
      <c r="N5" s="324">
        <v>9.3000972540976723E-2</v>
      </c>
      <c r="O5" s="323">
        <v>145311195.68399906</v>
      </c>
      <c r="P5" s="323">
        <v>7280240.2209291756</v>
      </c>
      <c r="Q5" s="324">
        <v>5.2743532756874961E-2</v>
      </c>
    </row>
    <row r="6" spans="1:17">
      <c r="A6" s="336"/>
      <c r="B6" s="336"/>
      <c r="C6" s="160" t="s">
        <v>15</v>
      </c>
      <c r="D6" s="323">
        <v>122167713.47808932</v>
      </c>
      <c r="E6" s="323">
        <v>11584729.231329903</v>
      </c>
      <c r="F6" s="327">
        <v>0.10476050461325281</v>
      </c>
      <c r="G6" s="334">
        <v>36.160695216460155</v>
      </c>
      <c r="H6" s="334">
        <v>0.5052293029993109</v>
      </c>
      <c r="I6" s="335">
        <v>2.8189644924312618</v>
      </c>
      <c r="J6" s="335">
        <v>9.5280806392417983E-2</v>
      </c>
      <c r="K6" s="327">
        <v>3.4982331788677143E-2</v>
      </c>
      <c r="L6" s="328">
        <v>344386446.41624987</v>
      </c>
      <c r="M6" s="328">
        <v>43193376.269860804</v>
      </c>
      <c r="N6" s="327">
        <v>0.14340760313266004</v>
      </c>
      <c r="O6" s="323">
        <v>118593901.84590924</v>
      </c>
      <c r="P6" s="323">
        <v>5469228.6622208953</v>
      </c>
      <c r="Q6" s="327">
        <v>4.834691237816998E-2</v>
      </c>
    </row>
    <row r="7" spans="1:17">
      <c r="A7" s="336"/>
      <c r="B7" s="336" t="s">
        <v>134</v>
      </c>
      <c r="C7" s="160" t="s">
        <v>96</v>
      </c>
      <c r="D7" s="323">
        <v>915926583.3565172</v>
      </c>
      <c r="E7" s="323">
        <v>92511131.165575385</v>
      </c>
      <c r="F7" s="324">
        <v>0.11235049198970215</v>
      </c>
      <c r="G7" s="332">
        <v>22.640614332775723</v>
      </c>
      <c r="H7" s="332">
        <v>0.67756501514475076</v>
      </c>
      <c r="I7" s="333">
        <v>3.0769959236924902</v>
      </c>
      <c r="J7" s="333">
        <v>9.4504508535848686E-3</v>
      </c>
      <c r="K7" s="324">
        <v>3.0807859043206977E-3</v>
      </c>
      <c r="L7" s="325">
        <v>2818302363.3895931</v>
      </c>
      <c r="M7" s="325">
        <v>292438020.75566959</v>
      </c>
      <c r="N7" s="324">
        <v>0.11577740570608822</v>
      </c>
      <c r="O7" s="323">
        <v>920773453.34078109</v>
      </c>
      <c r="P7" s="323">
        <v>89715420.088907003</v>
      </c>
      <c r="Q7" s="324">
        <v>0.10795325536756634</v>
      </c>
    </row>
    <row r="8" spans="1:17">
      <c r="A8" s="336"/>
      <c r="B8" s="336"/>
      <c r="C8" s="160" t="s">
        <v>97</v>
      </c>
      <c r="D8" s="323">
        <v>79020473.306507245</v>
      </c>
      <c r="E8" s="323">
        <v>15741241.332476892</v>
      </c>
      <c r="F8" s="327">
        <v>0.24875841317001224</v>
      </c>
      <c r="G8" s="334">
        <v>1.9532919919954403</v>
      </c>
      <c r="H8" s="334">
        <v>0.26543820089952397</v>
      </c>
      <c r="I8" s="335">
        <v>3.5079733014997054</v>
      </c>
      <c r="J8" s="335">
        <v>0.20158904012849765</v>
      </c>
      <c r="K8" s="327">
        <v>6.0969634559322403E-2</v>
      </c>
      <c r="L8" s="328">
        <v>277201710.63109756</v>
      </c>
      <c r="M8" s="328">
        <v>67976253.960505903</v>
      </c>
      <c r="N8" s="327">
        <v>0.32489475727386724</v>
      </c>
      <c r="O8" s="323">
        <v>109770595.43957034</v>
      </c>
      <c r="P8" s="323">
        <v>34749113.291376069</v>
      </c>
      <c r="Q8" s="327">
        <v>0.46318884000097649</v>
      </c>
    </row>
    <row r="9" spans="1:17">
      <c r="A9" s="336"/>
      <c r="B9" s="336"/>
      <c r="C9" s="160" t="s">
        <v>59</v>
      </c>
      <c r="D9" s="323">
        <v>1591347274.0588717</v>
      </c>
      <c r="E9" s="323">
        <v>41427552.278441906</v>
      </c>
      <c r="F9" s="324">
        <v>2.6728837433498225E-2</v>
      </c>
      <c r="G9" s="332">
        <v>39.336209425703316</v>
      </c>
      <c r="H9" s="332">
        <v>-2.0049667658004324</v>
      </c>
      <c r="I9" s="333">
        <v>2.6647447083865847</v>
      </c>
      <c r="J9" s="333">
        <v>4.2365829091998375E-2</v>
      </c>
      <c r="K9" s="324">
        <v>1.6155495083683209E-2</v>
      </c>
      <c r="L9" s="325">
        <v>4240534227.7537947</v>
      </c>
      <c r="M9" s="325">
        <v>176057484.75465393</v>
      </c>
      <c r="N9" s="324">
        <v>4.3316150118930856E-2</v>
      </c>
      <c r="O9" s="323">
        <v>1775642948.3959804</v>
      </c>
      <c r="P9" s="323">
        <v>28909084.626422644</v>
      </c>
      <c r="Q9" s="324">
        <v>1.6550365929263594E-2</v>
      </c>
    </row>
    <row r="10" spans="1:17">
      <c r="A10" s="336"/>
      <c r="B10" s="336"/>
      <c r="C10" s="160" t="s">
        <v>15</v>
      </c>
      <c r="D10" s="323">
        <v>1457385017.2579043</v>
      </c>
      <c r="E10" s="323">
        <v>146446950.43071079</v>
      </c>
      <c r="F10" s="327">
        <v>0.11171157061992257</v>
      </c>
      <c r="G10" s="334">
        <v>36.024821977744075</v>
      </c>
      <c r="H10" s="334">
        <v>1.0580292882514897</v>
      </c>
      <c r="I10" s="335">
        <v>2.7955306573701</v>
      </c>
      <c r="J10" s="335">
        <v>3.1516295428270169E-2</v>
      </c>
      <c r="K10" s="327">
        <v>1.1402363121633247E-2</v>
      </c>
      <c r="L10" s="328">
        <v>4074164495.3363237</v>
      </c>
      <c r="M10" s="328">
        <v>450712851.00970268</v>
      </c>
      <c r="N10" s="327">
        <v>0.12438770963465216</v>
      </c>
      <c r="O10" s="323">
        <v>1487688800.5903473</v>
      </c>
      <c r="P10" s="323">
        <v>92439191.644563675</v>
      </c>
      <c r="Q10" s="327">
        <v>6.6252798819566389E-2</v>
      </c>
    </row>
    <row r="11" spans="1:17">
      <c r="A11" s="336"/>
      <c r="B11" s="336" t="s">
        <v>135</v>
      </c>
      <c r="C11" s="160" t="s">
        <v>96</v>
      </c>
      <c r="D11" s="323">
        <v>907102624.92393887</v>
      </c>
      <c r="E11" s="323">
        <v>85650234.838140368</v>
      </c>
      <c r="F11" s="324">
        <v>0.10426682772107393</v>
      </c>
      <c r="G11" s="332">
        <v>22.57710430289524</v>
      </c>
      <c r="H11" s="332">
        <v>0.61349854489127864</v>
      </c>
      <c r="I11" s="333">
        <v>3.0716431834195101</v>
      </c>
      <c r="J11" s="333">
        <v>5.323010706766329E-3</v>
      </c>
      <c r="K11" s="324">
        <v>1.735960502147143E-3</v>
      </c>
      <c r="L11" s="325">
        <v>2786295594.5095615</v>
      </c>
      <c r="M11" s="325">
        <v>267459559.86637974</v>
      </c>
      <c r="N11" s="324">
        <v>0.10618379131782908</v>
      </c>
      <c r="O11" s="323">
        <v>910802057.95583975</v>
      </c>
      <c r="P11" s="323">
        <v>80010458.118643165</v>
      </c>
      <c r="Q11" s="324">
        <v>9.6306291655238394E-2</v>
      </c>
    </row>
    <row r="12" spans="1:17">
      <c r="A12" s="336"/>
      <c r="B12" s="336"/>
      <c r="C12" s="160" t="s">
        <v>97</v>
      </c>
      <c r="D12" s="323">
        <v>78090938.847806901</v>
      </c>
      <c r="E12" s="323">
        <v>15981854.997342795</v>
      </c>
      <c r="F12" s="327">
        <v>0.25731912317079481</v>
      </c>
      <c r="G12" s="334">
        <v>1.9436249251574864</v>
      </c>
      <c r="H12" s="334">
        <v>0.28298159616318697</v>
      </c>
      <c r="I12" s="335">
        <v>3.4951494854762273</v>
      </c>
      <c r="J12" s="335">
        <v>0.20167967653187668</v>
      </c>
      <c r="K12" s="327">
        <v>6.1236230550575678E-2</v>
      </c>
      <c r="L12" s="328">
        <v>272939504.73426783</v>
      </c>
      <c r="M12" s="328">
        <v>68385112.211571157</v>
      </c>
      <c r="N12" s="327">
        <v>0.3343126068729293</v>
      </c>
      <c r="O12" s="323">
        <v>107636271.63990159</v>
      </c>
      <c r="P12" s="323">
        <v>35004059.002479881</v>
      </c>
      <c r="Q12" s="327">
        <v>0.48193573803429773</v>
      </c>
    </row>
    <row r="13" spans="1:17">
      <c r="A13" s="336"/>
      <c r="B13" s="336"/>
      <c r="C13" s="160" t="s">
        <v>59</v>
      </c>
      <c r="D13" s="323">
        <v>1584939960.9771307</v>
      </c>
      <c r="E13" s="323">
        <v>28918258.839943171</v>
      </c>
      <c r="F13" s="324">
        <v>1.858474004586446E-2</v>
      </c>
      <c r="G13" s="332">
        <v>39.447967440076418</v>
      </c>
      <c r="H13" s="332">
        <v>-2.1562053995325599</v>
      </c>
      <c r="I13" s="333">
        <v>2.6566084098740594</v>
      </c>
      <c r="J13" s="333">
        <v>3.6762764059873554E-2</v>
      </c>
      <c r="K13" s="324">
        <v>1.4032416038941316E-2</v>
      </c>
      <c r="L13" s="325">
        <v>4210564829.4773088</v>
      </c>
      <c r="M13" s="325">
        <v>134028148.34082031</v>
      </c>
      <c r="N13" s="324">
        <v>3.2877944889104962E-2</v>
      </c>
      <c r="O13" s="323">
        <v>1768362708.1750529</v>
      </c>
      <c r="P13" s="323">
        <v>16649274.835867405</v>
      </c>
      <c r="Q13" s="324">
        <v>9.5045653695364427E-3</v>
      </c>
    </row>
    <row r="14" spans="1:17">
      <c r="A14" s="336"/>
      <c r="B14" s="336"/>
      <c r="C14" s="160" t="s">
        <v>15</v>
      </c>
      <c r="D14" s="323">
        <v>1445800288.0265725</v>
      </c>
      <c r="E14" s="323">
        <v>146763634.90585041</v>
      </c>
      <c r="F14" s="327">
        <v>0.11297882515730014</v>
      </c>
      <c r="G14" s="334">
        <v>35.984885289764165</v>
      </c>
      <c r="H14" s="334">
        <v>1.2518572303285538</v>
      </c>
      <c r="I14" s="335">
        <v>2.7880552746109131</v>
      </c>
      <c r="J14" s="335">
        <v>1.8406704862594214E-2</v>
      </c>
      <c r="K14" s="327">
        <v>6.6458629674691376E-3</v>
      </c>
      <c r="L14" s="328">
        <v>4030971119.0664625</v>
      </c>
      <c r="M14" s="328">
        <v>433096110.70001173</v>
      </c>
      <c r="N14" s="327">
        <v>0.12037552991499031</v>
      </c>
      <c r="O14" s="323">
        <v>1482219571.9281266</v>
      </c>
      <c r="P14" s="323">
        <v>92078546.034776926</v>
      </c>
      <c r="Q14" s="327">
        <v>6.6236838075909799E-2</v>
      </c>
    </row>
    <row r="15" spans="1:17">
      <c r="A15" s="336" t="s">
        <v>299</v>
      </c>
      <c r="B15" s="336" t="s">
        <v>133</v>
      </c>
      <c r="C15" s="160" t="s">
        <v>96</v>
      </c>
      <c r="D15" s="323">
        <v>75747250.694728687</v>
      </c>
      <c r="E15" s="323">
        <v>8846725.3220423087</v>
      </c>
      <c r="F15" s="324">
        <v>0.13223700819626419</v>
      </c>
      <c r="G15" s="332">
        <v>22.466275333645672</v>
      </c>
      <c r="H15" s="332">
        <v>0.84710404198204969</v>
      </c>
      <c r="I15" s="333">
        <v>3.1210410874467756</v>
      </c>
      <c r="J15" s="333">
        <v>6.7046397887946974E-2</v>
      </c>
      <c r="K15" s="324">
        <v>2.1953672060128011E-2</v>
      </c>
      <c r="L15" s="325">
        <v>236410281.67937955</v>
      </c>
      <c r="M15" s="325">
        <v>32096432.462499678</v>
      </c>
      <c r="N15" s="324">
        <v>0.15709376816854545</v>
      </c>
      <c r="O15" s="323">
        <v>76628621.079419792</v>
      </c>
      <c r="P15" s="323">
        <v>10013316.003385335</v>
      </c>
      <c r="Q15" s="324">
        <v>0.15031554673443548</v>
      </c>
    </row>
    <row r="16" spans="1:17">
      <c r="A16" s="336"/>
      <c r="B16" s="336"/>
      <c r="C16" s="160" t="s">
        <v>97</v>
      </c>
      <c r="D16" s="323">
        <v>6711831.6174694914</v>
      </c>
      <c r="E16" s="323">
        <v>928343.06564605981</v>
      </c>
      <c r="F16" s="327">
        <v>0.16051610672824271</v>
      </c>
      <c r="G16" s="334">
        <v>1.9906974276708842</v>
      </c>
      <c r="H16" s="334">
        <v>0.12174006195945797</v>
      </c>
      <c r="I16" s="335">
        <v>3.5236555092410726</v>
      </c>
      <c r="J16" s="335">
        <v>0.16859650916631486</v>
      </c>
      <c r="K16" s="327">
        <v>5.0251429009909566E-2</v>
      </c>
      <c r="L16" s="328">
        <v>23650182.455994792</v>
      </c>
      <c r="M16" s="328">
        <v>4246237.1383702606</v>
      </c>
      <c r="N16" s="327">
        <v>0.21883369948035358</v>
      </c>
      <c r="O16" s="323">
        <v>9684632.7718006372</v>
      </c>
      <c r="P16" s="323">
        <v>2129392.0134272128</v>
      </c>
      <c r="Q16" s="327">
        <v>0.28184303869697619</v>
      </c>
    </row>
    <row r="17" spans="1:17">
      <c r="A17" s="336"/>
      <c r="B17" s="336"/>
      <c r="C17" s="160" t="s">
        <v>59</v>
      </c>
      <c r="D17" s="323">
        <v>132601366.47025301</v>
      </c>
      <c r="E17" s="323">
        <v>6379052.8936558068</v>
      </c>
      <c r="F17" s="324">
        <v>5.0538234587062289E-2</v>
      </c>
      <c r="G17" s="332">
        <v>39.328936448721443</v>
      </c>
      <c r="H17" s="332">
        <v>-1.4603070264372136</v>
      </c>
      <c r="I17" s="333">
        <v>2.6353042768586619</v>
      </c>
      <c r="J17" s="333">
        <v>0.10187601946419766</v>
      </c>
      <c r="K17" s="324">
        <v>4.0212711438283762E-2</v>
      </c>
      <c r="L17" s="325">
        <v>349444948.17636049</v>
      </c>
      <c r="M17" s="325">
        <v>29669772.247704208</v>
      </c>
      <c r="N17" s="324">
        <v>9.2783225469395755E-2</v>
      </c>
      <c r="O17" s="323">
        <v>144303347.31810594</v>
      </c>
      <c r="P17" s="323">
        <v>7242519.2211647034</v>
      </c>
      <c r="Q17" s="324">
        <v>5.2841642077648687E-2</v>
      </c>
    </row>
    <row r="18" spans="1:17">
      <c r="A18" s="336"/>
      <c r="B18" s="336"/>
      <c r="C18" s="160" t="s">
        <v>15</v>
      </c>
      <c r="D18" s="323">
        <v>122002821.10392798</v>
      </c>
      <c r="E18" s="323">
        <v>11597675.492734164</v>
      </c>
      <c r="F18" s="327">
        <v>0.10504651235710423</v>
      </c>
      <c r="G18" s="334">
        <v>36.185458155421976</v>
      </c>
      <c r="H18" s="334">
        <v>0.50759552052022627</v>
      </c>
      <c r="I18" s="335">
        <v>2.8140155716367192</v>
      </c>
      <c r="J18" s="335">
        <v>9.6386366823762781E-2</v>
      </c>
      <c r="K18" s="327">
        <v>3.5467077941707899E-2</v>
      </c>
      <c r="L18" s="328">
        <v>343317838.37006229</v>
      </c>
      <c r="M18" s="328">
        <v>43277590.295454979</v>
      </c>
      <c r="N18" s="327">
        <v>0.14423928314008616</v>
      </c>
      <c r="O18" s="323">
        <v>118119978.1012181</v>
      </c>
      <c r="P18" s="323">
        <v>5509222.2263900489</v>
      </c>
      <c r="Q18" s="327">
        <v>4.8922699999579065E-2</v>
      </c>
    </row>
    <row r="19" spans="1:17">
      <c r="A19" s="336"/>
      <c r="B19" s="336" t="s">
        <v>134</v>
      </c>
      <c r="C19" s="160" t="s">
        <v>96</v>
      </c>
      <c r="D19" s="323">
        <v>914692158.35492694</v>
      </c>
      <c r="E19" s="323">
        <v>92637494.040073514</v>
      </c>
      <c r="F19" s="324">
        <v>0.11269018723625004</v>
      </c>
      <c r="G19" s="332">
        <v>22.668452445887691</v>
      </c>
      <c r="H19" s="332">
        <v>0.67970936112671865</v>
      </c>
      <c r="I19" s="333">
        <v>3.0752110448221921</v>
      </c>
      <c r="J19" s="333">
        <v>1.0047247332314768E-2</v>
      </c>
      <c r="K19" s="324">
        <v>3.2778826829883141E-3</v>
      </c>
      <c r="L19" s="325">
        <v>2812871427.985321</v>
      </c>
      <c r="M19" s="325">
        <v>293139231.36973858</v>
      </c>
      <c r="N19" s="324">
        <v>0.11633745513252286</v>
      </c>
      <c r="O19" s="323">
        <v>919031516.79987001</v>
      </c>
      <c r="P19" s="323">
        <v>90135703.945000768</v>
      </c>
      <c r="Q19" s="324">
        <v>0.10874189801316148</v>
      </c>
    </row>
    <row r="20" spans="1:17">
      <c r="A20" s="336"/>
      <c r="B20" s="336"/>
      <c r="C20" s="160" t="s">
        <v>97</v>
      </c>
      <c r="D20" s="323">
        <v>78856435.234412611</v>
      </c>
      <c r="E20" s="323">
        <v>15706021.220436282</v>
      </c>
      <c r="F20" s="327">
        <v>0.24870812750269944</v>
      </c>
      <c r="G20" s="334">
        <v>1.9542677127334493</v>
      </c>
      <c r="H20" s="334">
        <v>0.26508779596118659</v>
      </c>
      <c r="I20" s="335">
        <v>3.4989784669670834</v>
      </c>
      <c r="J20" s="335">
        <v>0.20076636885148913</v>
      </c>
      <c r="K20" s="327">
        <v>6.0871272943967221E-2</v>
      </c>
      <c r="L20" s="328">
        <v>275916968.86699414</v>
      </c>
      <c r="M20" s="328">
        <v>67633509.36508885</v>
      </c>
      <c r="N20" s="327">
        <v>0.32471858075926652</v>
      </c>
      <c r="O20" s="323">
        <v>109282526.30628279</v>
      </c>
      <c r="P20" s="323">
        <v>34640066.645561844</v>
      </c>
      <c r="Q20" s="327">
        <v>0.4640799191641653</v>
      </c>
    </row>
    <row r="21" spans="1:17">
      <c r="A21" s="336"/>
      <c r="B21" s="336"/>
      <c r="C21" s="160" t="s">
        <v>59</v>
      </c>
      <c r="D21" s="323">
        <v>1584855292.792269</v>
      </c>
      <c r="E21" s="323">
        <v>41164991.747509718</v>
      </c>
      <c r="F21" s="324">
        <v>2.6666612933727397E-2</v>
      </c>
      <c r="G21" s="332">
        <v>39.276839218659354</v>
      </c>
      <c r="H21" s="332">
        <v>-2.0145868939839175</v>
      </c>
      <c r="I21" s="333">
        <v>2.6504168559696777</v>
      </c>
      <c r="J21" s="333">
        <v>4.144109903081139E-2</v>
      </c>
      <c r="K21" s="324">
        <v>1.5884049102638881E-2</v>
      </c>
      <c r="L21" s="325">
        <v>4200527182.2893887</v>
      </c>
      <c r="M21" s="325">
        <v>173076610.64195156</v>
      </c>
      <c r="N21" s="324">
        <v>4.2974235825606721E-2</v>
      </c>
      <c r="O21" s="323">
        <v>1760571174.6449809</v>
      </c>
      <c r="P21" s="323">
        <v>28788262.412423611</v>
      </c>
      <c r="Q21" s="324">
        <v>1.6623482198072238E-2</v>
      </c>
    </row>
    <row r="22" spans="1:17">
      <c r="A22" s="336"/>
      <c r="B22" s="336"/>
      <c r="C22" s="160" t="s">
        <v>15</v>
      </c>
      <c r="D22" s="323">
        <v>1454861797.385855</v>
      </c>
      <c r="E22" s="323">
        <v>146774073.28606844</v>
      </c>
      <c r="F22" s="327">
        <v>0.11220506895825887</v>
      </c>
      <c r="G22" s="334">
        <v>36.055262055261842</v>
      </c>
      <c r="H22" s="334">
        <v>1.0658554547497232</v>
      </c>
      <c r="I22" s="335">
        <v>2.7890378006078262</v>
      </c>
      <c r="J22" s="335">
        <v>3.2963246766743115E-2</v>
      </c>
      <c r="K22" s="327">
        <v>1.1960215924058706E-2</v>
      </c>
      <c r="L22" s="328">
        <v>4057664547.5693941</v>
      </c>
      <c r="M22" s="328">
        <v>452477256.98607731</v>
      </c>
      <c r="N22" s="327">
        <v>0.12550728173483236</v>
      </c>
      <c r="O22" s="323">
        <v>1480407171.627876</v>
      </c>
      <c r="P22" s="323">
        <v>93446255.831584692</v>
      </c>
      <c r="Q22" s="327">
        <v>6.7374829937392064E-2</v>
      </c>
    </row>
    <row r="23" spans="1:17">
      <c r="A23" s="336"/>
      <c r="B23" s="336" t="s">
        <v>135</v>
      </c>
      <c r="C23" s="160" t="s">
        <v>96</v>
      </c>
      <c r="D23" s="323">
        <v>905845433.03288639</v>
      </c>
      <c r="E23" s="323">
        <v>85734997.684560895</v>
      </c>
      <c r="F23" s="324">
        <v>0.10454079595773789</v>
      </c>
      <c r="G23" s="332">
        <v>22.60443702227214</v>
      </c>
      <c r="H23" s="332">
        <v>0.61441749158755599</v>
      </c>
      <c r="I23" s="333">
        <v>3.0698117958297022</v>
      </c>
      <c r="J23" s="333">
        <v>5.8881173414810917E-3</v>
      </c>
      <c r="K23" s="324">
        <v>1.9217571843651027E-3</v>
      </c>
      <c r="L23" s="325">
        <v>2780774995.522819</v>
      </c>
      <c r="M23" s="325">
        <v>268019213.68380117</v>
      </c>
      <c r="N23" s="324">
        <v>0.10666345516779398</v>
      </c>
      <c r="O23" s="323">
        <v>909018200.79648459</v>
      </c>
      <c r="P23" s="323">
        <v>80373913.047928333</v>
      </c>
      <c r="Q23" s="324">
        <v>9.6994469443946726E-2</v>
      </c>
    </row>
    <row r="24" spans="1:17">
      <c r="A24" s="336"/>
      <c r="B24" s="336"/>
      <c r="C24" s="160" t="s">
        <v>97</v>
      </c>
      <c r="D24" s="323">
        <v>77928092.168766573</v>
      </c>
      <c r="E24" s="323">
        <v>15938905.620756842</v>
      </c>
      <c r="F24" s="327">
        <v>0.25712396803936749</v>
      </c>
      <c r="G24" s="334">
        <v>1.9446150385688941</v>
      </c>
      <c r="H24" s="334">
        <v>0.28246886394667237</v>
      </c>
      <c r="I24" s="335">
        <v>3.4861719845556425</v>
      </c>
      <c r="J24" s="335">
        <v>0.20041237516935118</v>
      </c>
      <c r="K24" s="327">
        <v>6.0994229339493243E-2</v>
      </c>
      <c r="L24" s="328">
        <v>271670731.72862399</v>
      </c>
      <c r="M24" s="328">
        <v>67989166.350461602</v>
      </c>
      <c r="N24" s="327">
        <v>0.33380127565413453</v>
      </c>
      <c r="O24" s="323">
        <v>107153134.29285558</v>
      </c>
      <c r="P24" s="323">
        <v>34873710.792367712</v>
      </c>
      <c r="Q24" s="327">
        <v>0.4824846284521393</v>
      </c>
    </row>
    <row r="25" spans="1:17">
      <c r="A25" s="336"/>
      <c r="B25" s="336"/>
      <c r="C25" s="160" t="s">
        <v>59</v>
      </c>
      <c r="D25" s="323">
        <v>1578476239.8986013</v>
      </c>
      <c r="E25" s="323">
        <v>28704780.467845201</v>
      </c>
      <c r="F25" s="324">
        <v>1.852194418291114E-2</v>
      </c>
      <c r="G25" s="332">
        <v>39.389243964588708</v>
      </c>
      <c r="H25" s="332">
        <v>-2.1655310901943636</v>
      </c>
      <c r="I25" s="333">
        <v>2.6423314489102578</v>
      </c>
      <c r="J25" s="333">
        <v>3.5841386894608807E-2</v>
      </c>
      <c r="K25" s="324">
        <v>1.3750824304655884E-2</v>
      </c>
      <c r="L25" s="325">
        <v>4170857410.041687</v>
      </c>
      <c r="M25" s="325">
        <v>131393502.63993263</v>
      </c>
      <c r="N25" s="324">
        <v>3.25274604878069E-2</v>
      </c>
      <c r="O25" s="323">
        <v>1753328655.4238172</v>
      </c>
      <c r="P25" s="323">
        <v>16646471.019939661</v>
      </c>
      <c r="Q25" s="324">
        <v>9.5852143641662474E-3</v>
      </c>
    </row>
    <row r="26" spans="1:17">
      <c r="A26" s="336"/>
      <c r="B26" s="336"/>
      <c r="C26" s="160" t="s">
        <v>15</v>
      </c>
      <c r="D26" s="323">
        <v>1443264121.8931186</v>
      </c>
      <c r="E26" s="323">
        <v>147110390.14031029</v>
      </c>
      <c r="F26" s="327">
        <v>0.11349764039283418</v>
      </c>
      <c r="G26" s="334">
        <v>36.015165236974255</v>
      </c>
      <c r="H26" s="334">
        <v>1.2607655274910812</v>
      </c>
      <c r="I26" s="335">
        <v>2.7814638335277797</v>
      </c>
      <c r="J26" s="335">
        <v>1.9862312152238104E-2</v>
      </c>
      <c r="K26" s="327">
        <v>7.1923164868278218E-3</v>
      </c>
      <c r="L26" s="328">
        <v>4014386957.2739387</v>
      </c>
      <c r="M26" s="328">
        <v>434926839.72879744</v>
      </c>
      <c r="N26" s="327">
        <v>0.12150626782987546</v>
      </c>
      <c r="O26" s="323">
        <v>1474897949.4014866</v>
      </c>
      <c r="P26" s="323">
        <v>93141743.223169565</v>
      </c>
      <c r="Q26" s="327">
        <v>6.7408232224107356E-2</v>
      </c>
    </row>
    <row r="27" spans="1:17">
      <c r="A27" s="336" t="s">
        <v>67</v>
      </c>
      <c r="B27" s="336" t="s">
        <v>133</v>
      </c>
      <c r="C27" s="160" t="s">
        <v>96</v>
      </c>
      <c r="D27" s="323">
        <v>44189411.628873192</v>
      </c>
      <c r="E27" s="323">
        <v>3571049.2317614928</v>
      </c>
      <c r="F27" s="324">
        <v>8.7917114846939856E-2</v>
      </c>
      <c r="G27" s="332">
        <v>23.679722940187492</v>
      </c>
      <c r="H27" s="332">
        <v>0.3654930235541336</v>
      </c>
      <c r="I27" s="333">
        <v>3.3517175133493229</v>
      </c>
      <c r="J27" s="333">
        <v>8.7583800946814172E-2</v>
      </c>
      <c r="K27" s="324">
        <v>2.6832173147205308E-2</v>
      </c>
      <c r="L27" s="325">
        <v>148110424.8610965</v>
      </c>
      <c r="M27" s="325">
        <v>15526658.818101823</v>
      </c>
      <c r="N27" s="324">
        <v>0.11710829524232091</v>
      </c>
      <c r="O27" s="323">
        <v>52332535.331676841</v>
      </c>
      <c r="P27" s="323">
        <v>4990973.085872598</v>
      </c>
      <c r="Q27" s="324">
        <v>0.10542476524029232</v>
      </c>
    </row>
    <row r="28" spans="1:17">
      <c r="A28" s="336"/>
      <c r="B28" s="336"/>
      <c r="C28" s="160" t="s">
        <v>97</v>
      </c>
      <c r="D28" s="323">
        <v>4825226.1708218837</v>
      </c>
      <c r="E28" s="323">
        <v>558656.24368812889</v>
      </c>
      <c r="F28" s="327">
        <v>0.13093802591521789</v>
      </c>
      <c r="G28" s="334">
        <v>2.5856877165150336</v>
      </c>
      <c r="H28" s="334">
        <v>0.13675116747131177</v>
      </c>
      <c r="I28" s="335">
        <v>3.6739728109529088</v>
      </c>
      <c r="J28" s="335">
        <v>0.17597051408895048</v>
      </c>
      <c r="K28" s="327">
        <v>5.0306003013980923E-2</v>
      </c>
      <c r="L28" s="328">
        <v>17727749.758298017</v>
      </c>
      <c r="M28" s="328">
        <v>2803278.3534534518</v>
      </c>
      <c r="N28" s="327">
        <v>0.18783099765553454</v>
      </c>
      <c r="O28" s="323">
        <v>7910296.4385221004</v>
      </c>
      <c r="P28" s="323">
        <v>1679188.7700113896</v>
      </c>
      <c r="Q28" s="327">
        <v>0.269484794573086</v>
      </c>
    </row>
    <row r="29" spans="1:17">
      <c r="A29" s="336"/>
      <c r="B29" s="336"/>
      <c r="C29" s="160" t="s">
        <v>59</v>
      </c>
      <c r="D29" s="323">
        <v>71843592.933788806</v>
      </c>
      <c r="E29" s="323">
        <v>3782910.6464151591</v>
      </c>
      <c r="F29" s="324">
        <v>5.5581438787852849E-2</v>
      </c>
      <c r="G29" s="332">
        <v>38.498733361458683</v>
      </c>
      <c r="H29" s="332">
        <v>-0.56690841940243786</v>
      </c>
      <c r="I29" s="333">
        <v>2.8882774081163709</v>
      </c>
      <c r="J29" s="333">
        <v>3.6881001997601359E-2</v>
      </c>
      <c r="K29" s="324">
        <v>1.2934365042496006E-2</v>
      </c>
      <c r="L29" s="325">
        <v>207504226.38857114</v>
      </c>
      <c r="M29" s="325">
        <v>13436241.516362518</v>
      </c>
      <c r="N29" s="324">
        <v>6.9234714449217971E-2</v>
      </c>
      <c r="O29" s="323">
        <v>102096513.82816565</v>
      </c>
      <c r="P29" s="323">
        <v>5375780.311116308</v>
      </c>
      <c r="Q29" s="324">
        <v>5.5580433642686326E-2</v>
      </c>
    </row>
    <row r="30" spans="1:17">
      <c r="A30" s="336"/>
      <c r="B30" s="336"/>
      <c r="C30" s="160" t="s">
        <v>15</v>
      </c>
      <c r="D30" s="323">
        <v>65708120.477690972</v>
      </c>
      <c r="E30" s="323">
        <v>4502676.165784359</v>
      </c>
      <c r="F30" s="327">
        <v>7.3566595527653572E-2</v>
      </c>
      <c r="G30" s="334">
        <v>35.210925660198889</v>
      </c>
      <c r="H30" s="334">
        <v>8.0070632450187418E-2</v>
      </c>
      <c r="I30" s="335">
        <v>3.0709645910961676</v>
      </c>
      <c r="J30" s="335">
        <v>0.10527325709586854</v>
      </c>
      <c r="K30" s="327">
        <v>3.549703770212316E-2</v>
      </c>
      <c r="L30" s="328">
        <v>201787311.33446997</v>
      </c>
      <c r="M30" s="328">
        <v>20270855.545010626</v>
      </c>
      <c r="N30" s="327">
        <v>0.11167502944483865</v>
      </c>
      <c r="O30" s="323">
        <v>75444829.896214724</v>
      </c>
      <c r="P30" s="323">
        <v>561166.05058129132</v>
      </c>
      <c r="Q30" s="327">
        <v>7.4938380651097597E-3</v>
      </c>
    </row>
    <row r="31" spans="1:17">
      <c r="A31" s="336"/>
      <c r="B31" s="336" t="s">
        <v>134</v>
      </c>
      <c r="C31" s="160" t="s">
        <v>96</v>
      </c>
      <c r="D31" s="323">
        <v>538962081.39719439</v>
      </c>
      <c r="E31" s="323">
        <v>46250138.668302298</v>
      </c>
      <c r="F31" s="324">
        <v>9.3868515571482292E-2</v>
      </c>
      <c r="G31" s="332">
        <v>24.043833785103921</v>
      </c>
      <c r="H31" s="332">
        <v>0.76842394613886</v>
      </c>
      <c r="I31" s="333">
        <v>3.3275306673899361</v>
      </c>
      <c r="J31" s="333">
        <v>2.0769356249091153E-2</v>
      </c>
      <c r="K31" s="324">
        <v>6.2808755440306174E-3</v>
      </c>
      <c r="L31" s="325">
        <v>1793412854.4094753</v>
      </c>
      <c r="M31" s="325">
        <v>164132064.65653133</v>
      </c>
      <c r="N31" s="324">
        <v>0.10073896757932038</v>
      </c>
      <c r="O31" s="323">
        <v>641747576.1818105</v>
      </c>
      <c r="P31" s="323">
        <v>57452364.021796942</v>
      </c>
      <c r="Q31" s="324">
        <v>9.8327631009345301E-2</v>
      </c>
    </row>
    <row r="32" spans="1:17">
      <c r="A32" s="336"/>
      <c r="B32" s="336"/>
      <c r="C32" s="160" t="s">
        <v>97</v>
      </c>
      <c r="D32" s="323">
        <v>57384418.951688461</v>
      </c>
      <c r="E32" s="323">
        <v>11085694.688412085</v>
      </c>
      <c r="F32" s="327">
        <v>0.23943844813895082</v>
      </c>
      <c r="G32" s="334">
        <v>2.5599972219796077</v>
      </c>
      <c r="H32" s="334">
        <v>0.37287389738436838</v>
      </c>
      <c r="I32" s="335">
        <v>3.6623109809593322</v>
      </c>
      <c r="J32" s="335">
        <v>0.22084270823719265</v>
      </c>
      <c r="K32" s="327">
        <v>6.4171071977516744E-2</v>
      </c>
      <c r="L32" s="328">
        <v>210159587.66273946</v>
      </c>
      <c r="M32" s="328">
        <v>50823997.043163091</v>
      </c>
      <c r="N32" s="327">
        <v>0.31897454200617703</v>
      </c>
      <c r="O32" s="323">
        <v>89675055.755777895</v>
      </c>
      <c r="P32" s="323">
        <v>28288789.68155852</v>
      </c>
      <c r="Q32" s="327">
        <v>0.46083255246956728</v>
      </c>
    </row>
    <row r="33" spans="1:17">
      <c r="A33" s="336"/>
      <c r="B33" s="336"/>
      <c r="C33" s="160" t="s">
        <v>59</v>
      </c>
      <c r="D33" s="323">
        <v>859419514.10047042</v>
      </c>
      <c r="E33" s="323">
        <v>16418445.060876131</v>
      </c>
      <c r="F33" s="324">
        <v>1.9476185338152856E-2</v>
      </c>
      <c r="G33" s="332">
        <v>38.33987707472523</v>
      </c>
      <c r="H33" s="332">
        <v>-1.4829761484176274</v>
      </c>
      <c r="I33" s="333">
        <v>2.9266765169450064</v>
      </c>
      <c r="J33" s="333">
        <v>1.3446261469120202E-2</v>
      </c>
      <c r="K33" s="324">
        <v>4.6155848628325153E-3</v>
      </c>
      <c r="L33" s="325">
        <v>2515242910.1221347</v>
      </c>
      <c r="M33" s="325">
        <v>59386690.397472382</v>
      </c>
      <c r="N33" s="324">
        <v>2.4181664187217972E-2</v>
      </c>
      <c r="O33" s="323">
        <v>1231018769.7964356</v>
      </c>
      <c r="P33" s="323">
        <v>20387152.347106695</v>
      </c>
      <c r="Q33" s="324">
        <v>1.6840095742799318E-2</v>
      </c>
    </row>
    <row r="34" spans="1:17">
      <c r="A34" s="336"/>
      <c r="B34" s="336"/>
      <c r="C34" s="160" t="s">
        <v>15</v>
      </c>
      <c r="D34" s="323">
        <v>784946587.87721813</v>
      </c>
      <c r="E34" s="323">
        <v>51117264.143135071</v>
      </c>
      <c r="F34" s="327">
        <v>6.9658246801893101E-2</v>
      </c>
      <c r="G34" s="334">
        <v>35.017538228622684</v>
      </c>
      <c r="H34" s="334">
        <v>0.35189126426751471</v>
      </c>
      <c r="I34" s="335">
        <v>3.0676155684938418</v>
      </c>
      <c r="J34" s="335">
        <v>6.4180346110913167E-2</v>
      </c>
      <c r="K34" s="327">
        <v>2.1368979637920213E-2</v>
      </c>
      <c r="L34" s="328">
        <v>2407914373.4082737</v>
      </c>
      <c r="M34" s="328">
        <v>203905535.28788376</v>
      </c>
      <c r="N34" s="327">
        <v>9.251575209733609E-2</v>
      </c>
      <c r="O34" s="323">
        <v>940093524.1140666</v>
      </c>
      <c r="P34" s="323">
        <v>34489271.520860195</v>
      </c>
      <c r="Q34" s="327">
        <v>3.8084264094498055E-2</v>
      </c>
    </row>
    <row r="35" spans="1:17">
      <c r="A35" s="336"/>
      <c r="B35" s="336" t="s">
        <v>135</v>
      </c>
      <c r="C35" s="160" t="s">
        <v>96</v>
      </c>
      <c r="D35" s="323">
        <v>535391032.16543376</v>
      </c>
      <c r="E35" s="323">
        <v>44187674.696592629</v>
      </c>
      <c r="F35" s="324">
        <v>8.9958006240614133E-2</v>
      </c>
      <c r="G35" s="332">
        <v>24.017292846736641</v>
      </c>
      <c r="H35" s="332">
        <v>0.77547670067838226</v>
      </c>
      <c r="I35" s="333">
        <v>3.3207246456866559</v>
      </c>
      <c r="J35" s="333">
        <v>1.5232261524273483E-2</v>
      </c>
      <c r="K35" s="324">
        <v>4.6081671817656796E-3</v>
      </c>
      <c r="L35" s="325">
        <v>1777886195.591373</v>
      </c>
      <c r="M35" s="325">
        <v>154217238.40312624</v>
      </c>
      <c r="N35" s="324">
        <v>9.4980714954474812E-2</v>
      </c>
      <c r="O35" s="323">
        <v>636756603.09593785</v>
      </c>
      <c r="P35" s="323">
        <v>52747924.921935797</v>
      </c>
      <c r="Q35" s="324">
        <v>9.032044709825332E-2</v>
      </c>
    </row>
    <row r="36" spans="1:17">
      <c r="A36" s="336"/>
      <c r="B36" s="336"/>
      <c r="C36" s="160" t="s">
        <v>97</v>
      </c>
      <c r="D36" s="323">
        <v>56825762.70800034</v>
      </c>
      <c r="E36" s="323">
        <v>11369460.485942721</v>
      </c>
      <c r="F36" s="327">
        <v>0.25011846389092562</v>
      </c>
      <c r="G36" s="334">
        <v>2.5491666879012871</v>
      </c>
      <c r="H36" s="334">
        <v>0.39835276763662453</v>
      </c>
      <c r="I36" s="335">
        <v>3.6489841830155143</v>
      </c>
      <c r="J36" s="335">
        <v>0.22278690177356486</v>
      </c>
      <c r="K36" s="327">
        <v>6.502453988662546E-2</v>
      </c>
      <c r="L36" s="328">
        <v>207356309.30928609</v>
      </c>
      <c r="M36" s="328">
        <v>51614050.220759898</v>
      </c>
      <c r="N36" s="327">
        <v>0.3314068418092081</v>
      </c>
      <c r="O36" s="323">
        <v>87995866.985766515</v>
      </c>
      <c r="P36" s="323">
        <v>28522214.739110127</v>
      </c>
      <c r="Q36" s="327">
        <v>0.47957731973175816</v>
      </c>
    </row>
    <row r="37" spans="1:17">
      <c r="A37" s="336"/>
      <c r="B37" s="336"/>
      <c r="C37" s="160" t="s">
        <v>59</v>
      </c>
      <c r="D37" s="323">
        <v>855636603.45405686</v>
      </c>
      <c r="E37" s="323">
        <v>11083796.125246763</v>
      </c>
      <c r="F37" s="324">
        <v>1.312386393019413E-2</v>
      </c>
      <c r="G37" s="332">
        <v>38.383300505476647</v>
      </c>
      <c r="H37" s="332">
        <v>-1.5776256061057765</v>
      </c>
      <c r="I37" s="333">
        <v>2.923912626582839</v>
      </c>
      <c r="J37" s="333">
        <v>9.3472781734851296E-3</v>
      </c>
      <c r="K37" s="324">
        <v>3.2070916435572383E-3</v>
      </c>
      <c r="L37" s="325">
        <v>2501806668.6057706</v>
      </c>
      <c r="M37" s="325">
        <v>40302321.463379383</v>
      </c>
      <c r="N37" s="324">
        <v>1.6373045008093178E-2</v>
      </c>
      <c r="O37" s="323">
        <v>1225642989.4853187</v>
      </c>
      <c r="P37" s="323">
        <v>12756092.038669109</v>
      </c>
      <c r="Q37" s="324">
        <v>1.0517132360422917E-2</v>
      </c>
    </row>
    <row r="38" spans="1:17">
      <c r="A38" s="336"/>
      <c r="B38" s="336"/>
      <c r="C38" s="160" t="s">
        <v>15</v>
      </c>
      <c r="D38" s="323">
        <v>780443911.71143568</v>
      </c>
      <c r="E38" s="323">
        <v>49210412.706559062</v>
      </c>
      <c r="F38" s="327">
        <v>6.729780948702252E-2</v>
      </c>
      <c r="G38" s="334">
        <v>35.010205348815703</v>
      </c>
      <c r="H38" s="334">
        <v>0.4111044157804784</v>
      </c>
      <c r="I38" s="335">
        <v>3.0593403088088666</v>
      </c>
      <c r="J38" s="335">
        <v>5.5567518478542244E-2</v>
      </c>
      <c r="K38" s="327">
        <v>1.8499241572939175E-2</v>
      </c>
      <c r="L38" s="328">
        <v>2387643517.8632636</v>
      </c>
      <c r="M38" s="328">
        <v>191184230.17437887</v>
      </c>
      <c r="N38" s="327">
        <v>8.7042009494991815E-2</v>
      </c>
      <c r="O38" s="323">
        <v>939532358.0634855</v>
      </c>
      <c r="P38" s="323">
        <v>35263659.371042967</v>
      </c>
      <c r="Q38" s="327">
        <v>3.899688159286463E-2</v>
      </c>
    </row>
    <row r="39" spans="1:17">
      <c r="A39" s="336" t="s">
        <v>68</v>
      </c>
      <c r="B39" s="336" t="s">
        <v>133</v>
      </c>
      <c r="C39" s="160" t="s">
        <v>96</v>
      </c>
      <c r="D39" s="323">
        <v>7832.5836709491978</v>
      </c>
      <c r="E39" s="323">
        <v>2993.2397815614104</v>
      </c>
      <c r="F39" s="324">
        <v>0.61852181824178587</v>
      </c>
      <c r="G39" s="332">
        <v>4.5530497356664865</v>
      </c>
      <c r="H39" s="332">
        <v>0.73853959636717947</v>
      </c>
      <c r="I39" s="333">
        <v>4.7026691478436451</v>
      </c>
      <c r="J39" s="333">
        <v>-0.34729736598481598</v>
      </c>
      <c r="K39" s="324">
        <v>-6.8772211663939181E-2</v>
      </c>
      <c r="L39" s="325">
        <v>36834.04957727671</v>
      </c>
      <c r="M39" s="325">
        <v>12395.524986967997</v>
      </c>
      <c r="N39" s="324">
        <v>0.50721249317495787</v>
      </c>
      <c r="O39" s="323">
        <v>17332.71452665329</v>
      </c>
      <c r="P39" s="323">
        <v>6860.6725475329167</v>
      </c>
      <c r="Q39" s="324">
        <v>0.65514181104430569</v>
      </c>
    </row>
    <row r="40" spans="1:17">
      <c r="A40" s="336"/>
      <c r="B40" s="336"/>
      <c r="C40" s="160" t="s">
        <v>97</v>
      </c>
      <c r="D40" s="323">
        <v>14524.95434983859</v>
      </c>
      <c r="E40" s="323">
        <v>13800.193079074097</v>
      </c>
      <c r="F40" s="327">
        <v>19.041018933748155</v>
      </c>
      <c r="G40" s="334">
        <v>8.4432981939771636</v>
      </c>
      <c r="H40" s="334">
        <v>7.8720205003284169</v>
      </c>
      <c r="I40" s="335">
        <v>1.3806509385345966</v>
      </c>
      <c r="J40" s="335">
        <v>-0.29244406867088046</v>
      </c>
      <c r="K40" s="327">
        <v>-0.17479226667428854</v>
      </c>
      <c r="L40" s="328">
        <v>20053.891855276823</v>
      </c>
      <c r="M40" s="328">
        <v>18841.297391744851</v>
      </c>
      <c r="N40" s="327">
        <v>15.538003807855985</v>
      </c>
      <c r="O40" s="323">
        <v>4349.1711691617966</v>
      </c>
      <c r="P40" s="323">
        <v>3883.6388183739036</v>
      </c>
      <c r="Q40" s="327">
        <v>8.3423607656933321</v>
      </c>
    </row>
    <row r="41" spans="1:17">
      <c r="A41" s="336"/>
      <c r="B41" s="336"/>
      <c r="C41" s="160" t="s">
        <v>59</v>
      </c>
      <c r="D41" s="323">
        <v>75470.396357509249</v>
      </c>
      <c r="E41" s="323">
        <v>24219.651235053323</v>
      </c>
      <c r="F41" s="324">
        <v>0.47257168997609927</v>
      </c>
      <c r="G41" s="332">
        <v>43.870641236898599</v>
      </c>
      <c r="H41" s="332">
        <v>3.4733288357366305</v>
      </c>
      <c r="I41" s="333">
        <v>5.5277282278491828</v>
      </c>
      <c r="J41" s="333">
        <v>-0.18533376852393779</v>
      </c>
      <c r="K41" s="324">
        <v>-3.2440356614648162E-2</v>
      </c>
      <c r="L41" s="325">
        <v>417179.84031237004</v>
      </c>
      <c r="M41" s="325">
        <v>124381.156067462</v>
      </c>
      <c r="N41" s="324">
        <v>0.42480093921263945</v>
      </c>
      <c r="O41" s="323">
        <v>156104.51866304874</v>
      </c>
      <c r="P41" s="323">
        <v>35367.838442794324</v>
      </c>
      <c r="Q41" s="324">
        <v>0.29293366670571352</v>
      </c>
    </row>
    <row r="42" spans="1:17">
      <c r="A42" s="336"/>
      <c r="B42" s="336"/>
      <c r="C42" s="160" t="s">
        <v>15</v>
      </c>
      <c r="D42" s="323">
        <v>74201.455276561246</v>
      </c>
      <c r="E42" s="323">
        <v>4149.5857796086348</v>
      </c>
      <c r="F42" s="327">
        <v>5.9235903472770982E-2</v>
      </c>
      <c r="G42" s="334">
        <v>43.133010833457725</v>
      </c>
      <c r="H42" s="334">
        <v>-12.083888932432252</v>
      </c>
      <c r="I42" s="335">
        <v>6.3120577800611217</v>
      </c>
      <c r="J42" s="335">
        <v>-9.8729095709689574E-2</v>
      </c>
      <c r="K42" s="327">
        <v>-1.5400464501921025E-2</v>
      </c>
      <c r="L42" s="328">
        <v>468363.87307027576</v>
      </c>
      <c r="M42" s="328">
        <v>19276.267476002336</v>
      </c>
      <c r="N42" s="327">
        <v>4.2923178542178274E-2</v>
      </c>
      <c r="O42" s="323">
        <v>214952.8618901968</v>
      </c>
      <c r="P42" s="323">
        <v>13827.058691215323</v>
      </c>
      <c r="Q42" s="327">
        <v>6.8748308129990082E-2</v>
      </c>
    </row>
    <row r="43" spans="1:17">
      <c r="A43" s="336"/>
      <c r="B43" s="336" t="s">
        <v>134</v>
      </c>
      <c r="C43" s="160" t="s">
        <v>96</v>
      </c>
      <c r="D43" s="323">
        <v>116207.29414854254</v>
      </c>
      <c r="E43" s="323">
        <v>14974.769707813262</v>
      </c>
      <c r="F43" s="324">
        <v>0.14792449156576012</v>
      </c>
      <c r="G43" s="332">
        <v>5.817876453623299</v>
      </c>
      <c r="H43" s="332">
        <v>0.70494236462751836</v>
      </c>
      <c r="I43" s="333">
        <v>4.5604657813049068</v>
      </c>
      <c r="J43" s="333">
        <v>-0.35041931358022538</v>
      </c>
      <c r="K43" s="324">
        <v>-7.1355632805418318E-2</v>
      </c>
      <c r="L43" s="325">
        <v>529959.38850246218</v>
      </c>
      <c r="M43" s="325">
        <v>32818.093108889938</v>
      </c>
      <c r="N43" s="324">
        <v>6.6013613057247261E-2</v>
      </c>
      <c r="O43" s="323">
        <v>258244.33736767559</v>
      </c>
      <c r="P43" s="323">
        <v>28395.229557860323</v>
      </c>
      <c r="Q43" s="324">
        <v>0.12353856766481544</v>
      </c>
    </row>
    <row r="44" spans="1:17">
      <c r="A44" s="336"/>
      <c r="B44" s="336"/>
      <c r="C44" s="160" t="s">
        <v>97</v>
      </c>
      <c r="D44" s="323">
        <v>23351.092522121056</v>
      </c>
      <c r="E44" s="323">
        <v>12842.236354451514</v>
      </c>
      <c r="F44" s="327">
        <v>1.2220394065303326</v>
      </c>
      <c r="G44" s="334">
        <v>1.1690640621678312</v>
      </c>
      <c r="H44" s="334">
        <v>0.63829503084242722</v>
      </c>
      <c r="I44" s="335">
        <v>1.4992130628592026</v>
      </c>
      <c r="J44" s="335">
        <v>-0.57373983720126298</v>
      </c>
      <c r="K44" s="327">
        <v>-0.27677417908748803</v>
      </c>
      <c r="L44" s="328">
        <v>35008.262941197732</v>
      </c>
      <c r="M44" s="328">
        <v>13223.899072108845</v>
      </c>
      <c r="N44" s="327">
        <v>0.60703627388785086</v>
      </c>
      <c r="O44" s="323">
        <v>10280.467854788676</v>
      </c>
      <c r="P44" s="323">
        <v>-1682.1111043429373</v>
      </c>
      <c r="Q44" s="327">
        <v>-0.14061442019230316</v>
      </c>
    </row>
    <row r="45" spans="1:17">
      <c r="A45" s="336"/>
      <c r="B45" s="336"/>
      <c r="C45" s="160" t="s">
        <v>59</v>
      </c>
      <c r="D45" s="323">
        <v>880513.77872090542</v>
      </c>
      <c r="E45" s="323">
        <v>105573.85273028433</v>
      </c>
      <c r="F45" s="324">
        <v>0.13623488633048192</v>
      </c>
      <c r="G45" s="332">
        <v>44.082606155196153</v>
      </c>
      <c r="H45" s="332">
        <v>4.9428456245659405</v>
      </c>
      <c r="I45" s="333">
        <v>5.973076406079957</v>
      </c>
      <c r="J45" s="333">
        <v>0.35889112180254124</v>
      </c>
      <c r="K45" s="324">
        <v>6.3925770816225025E-2</v>
      </c>
      <c r="L45" s="325">
        <v>5259376.0769061483</v>
      </c>
      <c r="M45" s="325">
        <v>908719.74821057357</v>
      </c>
      <c r="N45" s="324">
        <v>0.20886957726744376</v>
      </c>
      <c r="O45" s="323">
        <v>2013691.7819992052</v>
      </c>
      <c r="P45" s="323">
        <v>176319.45525197941</v>
      </c>
      <c r="Q45" s="324">
        <v>9.596283381720723E-2</v>
      </c>
    </row>
    <row r="46" spans="1:17">
      <c r="A46" s="336"/>
      <c r="B46" s="336"/>
      <c r="C46" s="160" t="s">
        <v>15</v>
      </c>
      <c r="D46" s="323">
        <v>977345.03615224757</v>
      </c>
      <c r="E46" s="323">
        <v>-115903.8241289428</v>
      </c>
      <c r="F46" s="327">
        <v>-0.10601778637951803</v>
      </c>
      <c r="G46" s="334">
        <v>48.930428288154808</v>
      </c>
      <c r="H46" s="334">
        <v>-6.2861080608938309</v>
      </c>
      <c r="I46" s="335">
        <v>6.3814280235971363</v>
      </c>
      <c r="J46" s="335">
        <v>1.8603878899915216E-2</v>
      </c>
      <c r="K46" s="327">
        <v>2.923839866833298E-3</v>
      </c>
      <c r="L46" s="328">
        <v>6236857.0024255086</v>
      </c>
      <c r="M46" s="328">
        <v>-719293.24193436839</v>
      </c>
      <c r="N46" s="327">
        <v>-0.10340392554309465</v>
      </c>
      <c r="O46" s="323">
        <v>2822410.8761421316</v>
      </c>
      <c r="P46" s="323">
        <v>-268910.84311218373</v>
      </c>
      <c r="Q46" s="327">
        <v>-8.6988954089531015E-2</v>
      </c>
    </row>
    <row r="47" spans="1:17">
      <c r="A47" s="336"/>
      <c r="B47" s="336" t="s">
        <v>135</v>
      </c>
      <c r="C47" s="160" t="s">
        <v>96</v>
      </c>
      <c r="D47" s="323">
        <v>113214.05436698107</v>
      </c>
      <c r="E47" s="323">
        <v>8572.8623103342979</v>
      </c>
      <c r="F47" s="324">
        <v>8.1926267675672487E-2</v>
      </c>
      <c r="G47" s="332">
        <v>5.7991426591602693</v>
      </c>
      <c r="H47" s="332">
        <v>0.61135903211997888</v>
      </c>
      <c r="I47" s="333">
        <v>4.5715513538435895</v>
      </c>
      <c r="J47" s="333">
        <v>-0.34110016984103275</v>
      </c>
      <c r="K47" s="324">
        <v>-6.9433007449549028E-2</v>
      </c>
      <c r="L47" s="325">
        <v>517563.8635154941</v>
      </c>
      <c r="M47" s="325">
        <v>3498.1519182331394</v>
      </c>
      <c r="N47" s="324">
        <v>6.8048730722848278E-3</v>
      </c>
      <c r="O47" s="323">
        <v>251383.6648201427</v>
      </c>
      <c r="P47" s="323">
        <v>13130.488634798501</v>
      </c>
      <c r="Q47" s="324">
        <v>5.5111494608507991E-2</v>
      </c>
    </row>
    <row r="48" spans="1:17">
      <c r="A48" s="336"/>
      <c r="B48" s="336"/>
      <c r="C48" s="160" t="s">
        <v>97</v>
      </c>
      <c r="D48" s="323">
        <v>9550.8994430469593</v>
      </c>
      <c r="E48" s="323">
        <v>-892.91564184243907</v>
      </c>
      <c r="F48" s="327">
        <v>-8.5497075023317035E-2</v>
      </c>
      <c r="G48" s="334">
        <v>0.4892239634311456</v>
      </c>
      <c r="H48" s="334">
        <v>-2.854778435146299E-2</v>
      </c>
      <c r="I48" s="335">
        <v>1.6927165494578005</v>
      </c>
      <c r="J48" s="335">
        <v>-0.40706603254013185</v>
      </c>
      <c r="K48" s="327">
        <v>-0.19386103877136204</v>
      </c>
      <c r="L48" s="328">
        <v>16166.965549452878</v>
      </c>
      <c r="M48" s="328">
        <v>-5762.7754554051389</v>
      </c>
      <c r="N48" s="327">
        <v>-0.26278356201874575</v>
      </c>
      <c r="O48" s="323">
        <v>6396.8290364147724</v>
      </c>
      <c r="P48" s="323">
        <v>-5844.9361980704962</v>
      </c>
      <c r="Q48" s="327">
        <v>-0.47745860879648366</v>
      </c>
    </row>
    <row r="49" spans="1:17">
      <c r="A49" s="336"/>
      <c r="B49" s="336"/>
      <c r="C49" s="160" t="s">
        <v>59</v>
      </c>
      <c r="D49" s="323">
        <v>856294.12748585176</v>
      </c>
      <c r="E49" s="323">
        <v>63578.237415615004</v>
      </c>
      <c r="F49" s="324">
        <v>8.0203056620931121E-2</v>
      </c>
      <c r="G49" s="332">
        <v>43.861796410851746</v>
      </c>
      <c r="H49" s="332">
        <v>4.5614173290193705</v>
      </c>
      <c r="I49" s="333">
        <v>5.9967653123062323</v>
      </c>
      <c r="J49" s="333">
        <v>0.45435544180068188</v>
      </c>
      <c r="K49" s="324">
        <v>8.1977957678405669E-2</v>
      </c>
      <c r="L49" s="325">
        <v>5134994.9208386866</v>
      </c>
      <c r="M49" s="325">
        <v>741438.54720681347</v>
      </c>
      <c r="N49" s="324">
        <v>0.16875589708068625</v>
      </c>
      <c r="O49" s="323">
        <v>1978323.943556411</v>
      </c>
      <c r="P49" s="323">
        <v>97865.378502740758</v>
      </c>
      <c r="Q49" s="324">
        <v>5.2043358105020296E-2</v>
      </c>
    </row>
    <row r="50" spans="1:17">
      <c r="A50" s="336"/>
      <c r="B50" s="336"/>
      <c r="C50" s="160" t="s">
        <v>15</v>
      </c>
      <c r="D50" s="323">
        <v>973195.45037263946</v>
      </c>
      <c r="E50" s="323">
        <v>-136072.97487586492</v>
      </c>
      <c r="F50" s="327">
        <v>-0.12266911396615396</v>
      </c>
      <c r="G50" s="334">
        <v>49.849811346413993</v>
      </c>
      <c r="H50" s="334">
        <v>-5.1442541969307456</v>
      </c>
      <c r="I50" s="335">
        <v>6.3888304580223618</v>
      </c>
      <c r="J50" s="335">
        <v>5.4165756304863422E-2</v>
      </c>
      <c r="K50" s="327">
        <v>8.5506903451697484E-3</v>
      </c>
      <c r="L50" s="328">
        <v>6217580.7349495087</v>
      </c>
      <c r="M50" s="328">
        <v>-809262.80320194736</v>
      </c>
      <c r="N50" s="327">
        <v>-0.11516732922942514</v>
      </c>
      <c r="O50" s="323">
        <v>2808583.8174509155</v>
      </c>
      <c r="P50" s="323">
        <v>-320282.40428563347</v>
      </c>
      <c r="Q50" s="327">
        <v>-0.10236372589553344</v>
      </c>
    </row>
    <row r="51" spans="1:17">
      <c r="A51" s="336" t="s">
        <v>69</v>
      </c>
      <c r="B51" s="336" t="s">
        <v>133</v>
      </c>
      <c r="C51" s="160" t="s">
        <v>96</v>
      </c>
      <c r="D51" s="323">
        <v>69698.379657461017</v>
      </c>
      <c r="E51" s="323">
        <v>-22766.889461021085</v>
      </c>
      <c r="F51" s="324">
        <v>-0.24622098305741483</v>
      </c>
      <c r="G51" s="332">
        <v>10.146996135141784</v>
      </c>
      <c r="H51" s="332">
        <v>-3.1928990050389068</v>
      </c>
      <c r="I51" s="333">
        <v>4.6413807283054203</v>
      </c>
      <c r="J51" s="333">
        <v>0.17310520664419382</v>
      </c>
      <c r="K51" s="324">
        <v>3.8740942854803263E-2</v>
      </c>
      <c r="L51" s="325">
        <v>323496.71613625408</v>
      </c>
      <c r="M51" s="325">
        <v>-89663.582469677262</v>
      </c>
      <c r="N51" s="324">
        <v>-0.21701887323689248</v>
      </c>
      <c r="O51" s="323">
        <v>104821.60051476955</v>
      </c>
      <c r="P51" s="323">
        <v>-41920.618444096413</v>
      </c>
      <c r="Q51" s="324">
        <v>-0.28567523880668172</v>
      </c>
    </row>
    <row r="52" spans="1:17">
      <c r="A52" s="336"/>
      <c r="B52" s="336"/>
      <c r="C52" s="160" t="s">
        <v>97</v>
      </c>
      <c r="D52" s="323">
        <v>10930.444194536089</v>
      </c>
      <c r="E52" s="323">
        <v>1191.3930542403214</v>
      </c>
      <c r="F52" s="327">
        <v>0.12233153282365244</v>
      </c>
      <c r="G52" s="334">
        <v>1.5913020581313888</v>
      </c>
      <c r="H52" s="334">
        <v>0.1862564424642783</v>
      </c>
      <c r="I52" s="335">
        <v>8.0522234799853525</v>
      </c>
      <c r="J52" s="335">
        <v>0.65462181505181949</v>
      </c>
      <c r="K52" s="327">
        <v>8.8491087341846117E-2</v>
      </c>
      <c r="L52" s="328">
        <v>88014.379389913083</v>
      </c>
      <c r="M52" s="328">
        <v>15968.758459588294</v>
      </c>
      <c r="N52" s="327">
        <v>0.22164787052125842</v>
      </c>
      <c r="O52" s="323">
        <v>32903.168642520905</v>
      </c>
      <c r="P52" s="323">
        <v>4931.7862415313721</v>
      </c>
      <c r="Q52" s="327">
        <v>0.17631542734752009</v>
      </c>
    </row>
    <row r="53" spans="1:17">
      <c r="A53" s="336"/>
      <c r="B53" s="336"/>
      <c r="C53" s="160" t="s">
        <v>59</v>
      </c>
      <c r="D53" s="323">
        <v>441365.62769557885</v>
      </c>
      <c r="E53" s="323">
        <v>28260.188072950463</v>
      </c>
      <c r="F53" s="324">
        <v>6.8409140530238791E-2</v>
      </c>
      <c r="G53" s="332">
        <v>64.255945983559911</v>
      </c>
      <c r="H53" s="332">
        <v>4.6575335316071289</v>
      </c>
      <c r="I53" s="333">
        <v>6.2820355930433687</v>
      </c>
      <c r="J53" s="333">
        <v>0.29555292603227823</v>
      </c>
      <c r="K53" s="324">
        <v>4.9370046231143744E-2</v>
      </c>
      <c r="L53" s="325">
        <v>2772674.5827295543</v>
      </c>
      <c r="M53" s="325">
        <v>299626.02878069272</v>
      </c>
      <c r="N53" s="324">
        <v>0.12115654919199313</v>
      </c>
      <c r="O53" s="323">
        <v>1007848.3658931255</v>
      </c>
      <c r="P53" s="323">
        <v>37720.99976444908</v>
      </c>
      <c r="Q53" s="324">
        <v>3.8882523142271419E-2</v>
      </c>
    </row>
    <row r="54" spans="1:17">
      <c r="A54" s="336"/>
      <c r="B54" s="336"/>
      <c r="C54" s="160" t="s">
        <v>15</v>
      </c>
      <c r="D54" s="323">
        <v>164892.37416113575</v>
      </c>
      <c r="E54" s="323">
        <v>-12946.261404512537</v>
      </c>
      <c r="F54" s="327">
        <v>-7.2797799889403034E-2</v>
      </c>
      <c r="G54" s="334">
        <v>24.005755823166975</v>
      </c>
      <c r="H54" s="334">
        <v>-1.6508909690324138</v>
      </c>
      <c r="I54" s="335">
        <v>6.48063957853637</v>
      </c>
      <c r="J54" s="335">
        <v>-1.7654855531894498E-3</v>
      </c>
      <c r="K54" s="327">
        <v>-2.7235039090193119E-4</v>
      </c>
      <c r="L54" s="328">
        <v>1068608.0461874842</v>
      </c>
      <c r="M54" s="328">
        <v>-84214.025594051927</v>
      </c>
      <c r="N54" s="327">
        <v>-7.3050323771048323E-2</v>
      </c>
      <c r="O54" s="323">
        <v>473923.7446911335</v>
      </c>
      <c r="P54" s="323">
        <v>-39993.564169138845</v>
      </c>
      <c r="Q54" s="327">
        <v>-7.7821010266872701E-2</v>
      </c>
    </row>
    <row r="55" spans="1:17">
      <c r="A55" s="336"/>
      <c r="B55" s="336" t="s">
        <v>134</v>
      </c>
      <c r="C55" s="160" t="s">
        <v>96</v>
      </c>
      <c r="D55" s="323">
        <v>1234421.5351268963</v>
      </c>
      <c r="E55" s="323">
        <v>-126366.34096168936</v>
      </c>
      <c r="F55" s="324">
        <v>-9.2862629938263108E-2</v>
      </c>
      <c r="G55" s="332">
        <v>11.854088368894333</v>
      </c>
      <c r="H55" s="332">
        <v>-1.0207373426933302</v>
      </c>
      <c r="I55" s="333">
        <v>4.3995677869678538</v>
      </c>
      <c r="J55" s="333">
        <v>-0.10675250445580531</v>
      </c>
      <c r="K55" s="324">
        <v>-2.3689506637815914E-2</v>
      </c>
      <c r="L55" s="325">
        <v>5430921.2214837</v>
      </c>
      <c r="M55" s="325">
        <v>-701224.79685759731</v>
      </c>
      <c r="N55" s="324">
        <v>-0.11435226668775146</v>
      </c>
      <c r="O55" s="323">
        <v>1741928.61756501</v>
      </c>
      <c r="P55" s="323">
        <v>-420291.77943979134</v>
      </c>
      <c r="Q55" s="324">
        <v>-0.19437971264261367</v>
      </c>
    </row>
    <row r="56" spans="1:17">
      <c r="A56" s="336"/>
      <c r="B56" s="336"/>
      <c r="C56" s="160" t="s">
        <v>97</v>
      </c>
      <c r="D56" s="323">
        <v>164029.58116726801</v>
      </c>
      <c r="E56" s="323">
        <v>35211.621113271161</v>
      </c>
      <c r="F56" s="327">
        <v>0.27334403602192925</v>
      </c>
      <c r="G56" s="334">
        <v>1.5751678781832315</v>
      </c>
      <c r="H56" s="334">
        <v>0.35638219280172523</v>
      </c>
      <c r="I56" s="335">
        <v>7.8319738155882996</v>
      </c>
      <c r="J56" s="335">
        <v>0.51935088403943386</v>
      </c>
      <c r="K56" s="327">
        <v>7.1021149169171183E-2</v>
      </c>
      <c r="L56" s="328">
        <v>1284675.3846839587</v>
      </c>
      <c r="M56" s="328">
        <v>342678.21599775553</v>
      </c>
      <c r="N56" s="327">
        <v>0.36377839274791707</v>
      </c>
      <c r="O56" s="323">
        <v>488043.50416802929</v>
      </c>
      <c r="P56" s="323">
        <v>109021.01669470273</v>
      </c>
      <c r="Q56" s="327">
        <v>0.287637331023466</v>
      </c>
    </row>
    <row r="57" spans="1:17">
      <c r="A57" s="336"/>
      <c r="B57" s="336"/>
      <c r="C57" s="160" t="s">
        <v>59</v>
      </c>
      <c r="D57" s="323">
        <v>6491832.4954642383</v>
      </c>
      <c r="E57" s="323">
        <v>262411.75979412906</v>
      </c>
      <c r="F57" s="324">
        <v>4.2124584440338175E-2</v>
      </c>
      <c r="G57" s="332">
        <v>62.340743325886713</v>
      </c>
      <c r="H57" s="332">
        <v>3.4023094485689072</v>
      </c>
      <c r="I57" s="333">
        <v>6.1625289726709607</v>
      </c>
      <c r="J57" s="333">
        <v>0.21877064861152817</v>
      </c>
      <c r="K57" s="324">
        <v>3.680678733621752E-2</v>
      </c>
      <c r="L57" s="325">
        <v>40006105.839025192</v>
      </c>
      <c r="M57" s="325">
        <v>2979934.4873175472</v>
      </c>
      <c r="N57" s="324">
        <v>8.0481842397677791E-2</v>
      </c>
      <c r="O57" s="323">
        <v>15071408.694763459</v>
      </c>
      <c r="P57" s="323">
        <v>120457.15776263736</v>
      </c>
      <c r="Q57" s="324">
        <v>8.0568221671061084E-3</v>
      </c>
    </row>
    <row r="58" spans="1:17">
      <c r="A58" s="336"/>
      <c r="B58" s="336"/>
      <c r="C58" s="160" t="s">
        <v>15</v>
      </c>
      <c r="D58" s="323">
        <v>2523183.0059367716</v>
      </c>
      <c r="E58" s="323">
        <v>-327159.72147017391</v>
      </c>
      <c r="F58" s="327">
        <v>-0.11477908194142054</v>
      </c>
      <c r="G58" s="334">
        <v>24.230000427035833</v>
      </c>
      <c r="H58" s="334">
        <v>-2.7379542986769572</v>
      </c>
      <c r="I58" s="335">
        <v>6.5392450587542514</v>
      </c>
      <c r="J58" s="335">
        <v>0.13147045407691138</v>
      </c>
      <c r="K58" s="327">
        <v>2.0517334361440372E-2</v>
      </c>
      <c r="L58" s="328">
        <v>16499712.003904732</v>
      </c>
      <c r="M58" s="328">
        <v>-1764641.7394002397</v>
      </c>
      <c r="N58" s="327">
        <v>-9.6616708381871502E-2</v>
      </c>
      <c r="O58" s="323">
        <v>7281517.6853382681</v>
      </c>
      <c r="P58" s="323">
        <v>-1007175.4641543403</v>
      </c>
      <c r="Q58" s="327">
        <v>-0.12151197372000609</v>
      </c>
    </row>
    <row r="59" spans="1:17">
      <c r="A59" s="336"/>
      <c r="B59" s="336" t="s">
        <v>135</v>
      </c>
      <c r="C59" s="160" t="s">
        <v>96</v>
      </c>
      <c r="D59" s="323">
        <v>1257188.424587917</v>
      </c>
      <c r="E59" s="323">
        <v>-84766.312886444852</v>
      </c>
      <c r="F59" s="324">
        <v>-6.3166298027294177E-2</v>
      </c>
      <c r="G59" s="332">
        <v>12.065462764221849</v>
      </c>
      <c r="H59" s="332">
        <v>-0.60044281817908107</v>
      </c>
      <c r="I59" s="333">
        <v>4.391215108238784</v>
      </c>
      <c r="J59" s="333">
        <v>-0.13967750264447432</v>
      </c>
      <c r="K59" s="324">
        <v>-3.0827811347584642E-2</v>
      </c>
      <c r="L59" s="325">
        <v>5520584.8039533766</v>
      </c>
      <c r="M59" s="325">
        <v>-559668.00020899251</v>
      </c>
      <c r="N59" s="324">
        <v>-9.2046830655768061E-2</v>
      </c>
      <c r="O59" s="323">
        <v>1783849.2360091065</v>
      </c>
      <c r="P59" s="323">
        <v>-363462.85263110045</v>
      </c>
      <c r="Q59" s="324">
        <v>-0.16926410210882042</v>
      </c>
    </row>
    <row r="60" spans="1:17">
      <c r="A60" s="336"/>
      <c r="B60" s="336"/>
      <c r="C60" s="160" t="s">
        <v>97</v>
      </c>
      <c r="D60" s="323">
        <v>162838.18811302766</v>
      </c>
      <c r="E60" s="323">
        <v>42940.885658587387</v>
      </c>
      <c r="F60" s="327">
        <v>0.3581472208259604</v>
      </c>
      <c r="G60" s="334">
        <v>1.5627872933328082</v>
      </c>
      <c r="H60" s="334">
        <v>0.43114859489904611</v>
      </c>
      <c r="I60" s="335">
        <v>7.7912106547375002</v>
      </c>
      <c r="J60" s="335">
        <v>0.51142097918580376</v>
      </c>
      <c r="K60" s="327">
        <v>7.0252164139212703E-2</v>
      </c>
      <c r="L60" s="328">
        <v>1268706.6262243704</v>
      </c>
      <c r="M60" s="328">
        <v>395879.48169003706</v>
      </c>
      <c r="N60" s="327">
        <v>0.45356000230864135</v>
      </c>
      <c r="O60" s="323">
        <v>483111.71792649792</v>
      </c>
      <c r="P60" s="323">
        <v>130322.5809926173</v>
      </c>
      <c r="Q60" s="327">
        <v>0.3694064452359887</v>
      </c>
    </row>
    <row r="61" spans="1:17">
      <c r="A61" s="336"/>
      <c r="B61" s="336"/>
      <c r="C61" s="160" t="s">
        <v>59</v>
      </c>
      <c r="D61" s="323">
        <v>6463572.307391284</v>
      </c>
      <c r="E61" s="323">
        <v>213329.60095975269</v>
      </c>
      <c r="F61" s="324">
        <v>3.41314107274963E-2</v>
      </c>
      <c r="G61" s="332">
        <v>62.032062555974761</v>
      </c>
      <c r="H61" s="332">
        <v>3.0397718504439482</v>
      </c>
      <c r="I61" s="333">
        <v>6.1431168279558026</v>
      </c>
      <c r="J61" s="333">
        <v>0.21170336514935695</v>
      </c>
      <c r="K61" s="324">
        <v>3.5691891397702291E-2</v>
      </c>
      <c r="L61" s="325">
        <v>39706479.810244516</v>
      </c>
      <c r="M61" s="325">
        <v>2633706.0755087361</v>
      </c>
      <c r="N61" s="324">
        <v>7.1041516730134854E-2</v>
      </c>
      <c r="O61" s="323">
        <v>15033687.694999013</v>
      </c>
      <c r="P61" s="323">
        <v>2438.7596914805472</v>
      </c>
      <c r="Q61" s="324">
        <v>1.6224597849298086E-4</v>
      </c>
    </row>
    <row r="62" spans="1:17">
      <c r="A62" s="336"/>
      <c r="B62" s="336"/>
      <c r="C62" s="160" t="s">
        <v>15</v>
      </c>
      <c r="D62" s="323">
        <v>2536129.2673412869</v>
      </c>
      <c r="E62" s="323">
        <v>-346792.1005743444</v>
      </c>
      <c r="F62" s="327">
        <v>-0.12029190405046568</v>
      </c>
      <c r="G62" s="334">
        <v>24.339687386470729</v>
      </c>
      <c r="H62" s="334">
        <v>-2.8704776271634493</v>
      </c>
      <c r="I62" s="335">
        <v>6.539069692959421</v>
      </c>
      <c r="J62" s="335">
        <v>0.15148971028961888</v>
      </c>
      <c r="K62" s="327">
        <v>2.3716291725602953E-2</v>
      </c>
      <c r="L62" s="328">
        <v>16583926.029498789</v>
      </c>
      <c r="M62" s="328">
        <v>-1830964.79181014</v>
      </c>
      <c r="N62" s="327">
        <v>-9.9428490213551809E-2</v>
      </c>
      <c r="O62" s="323">
        <v>7321511.2495074086</v>
      </c>
      <c r="P62" s="323">
        <v>-1063308.465525507</v>
      </c>
      <c r="Q62" s="327">
        <v>-0.12681351557495388</v>
      </c>
    </row>
    <row r="63" spans="1:17">
      <c r="A63" s="336" t="s">
        <v>111</v>
      </c>
      <c r="B63" s="336" t="s">
        <v>133</v>
      </c>
      <c r="C63" s="160" t="s">
        <v>96</v>
      </c>
      <c r="D63" s="323">
        <v>31550006.482184563</v>
      </c>
      <c r="E63" s="323">
        <v>5272682.8504993096</v>
      </c>
      <c r="F63" s="324">
        <v>0.2006552464932729</v>
      </c>
      <c r="G63" s="332">
        <v>20.980898859017824</v>
      </c>
      <c r="H63" s="332">
        <v>1.5308811964033424</v>
      </c>
      <c r="I63" s="333">
        <v>2.7975595763679286</v>
      </c>
      <c r="J63" s="333">
        <v>6.8756382619841183E-2</v>
      </c>
      <c r="K63" s="324">
        <v>2.5196534062026793E-2</v>
      </c>
      <c r="L63" s="325">
        <v>88263022.768705651</v>
      </c>
      <c r="M63" s="325">
        <v>16557378.119410843</v>
      </c>
      <c r="N63" s="324">
        <v>0.23090759730829191</v>
      </c>
      <c r="O63" s="323">
        <v>24278753.033216298</v>
      </c>
      <c r="P63" s="323">
        <v>5015482.2449651994</v>
      </c>
      <c r="Q63" s="324">
        <v>0.26036503873600753</v>
      </c>
    </row>
    <row r="64" spans="1:17">
      <c r="A64" s="336"/>
      <c r="B64" s="336"/>
      <c r="C64" s="160" t="s">
        <v>97</v>
      </c>
      <c r="D64" s="323">
        <v>1872080.492297763</v>
      </c>
      <c r="E64" s="323">
        <v>355886.62887885026</v>
      </c>
      <c r="F64" s="327">
        <v>0.23472369692642761</v>
      </c>
      <c r="G64" s="334">
        <v>1.2449421044340783</v>
      </c>
      <c r="H64" s="334">
        <v>0.12268179220477493</v>
      </c>
      <c r="I64" s="335">
        <v>3.152844565244628</v>
      </c>
      <c r="J64" s="335">
        <v>0.19922403797360744</v>
      </c>
      <c r="K64" s="327">
        <v>6.7450790016576459E-2</v>
      </c>
      <c r="L64" s="328">
        <v>5902378.8058414897</v>
      </c>
      <c r="M64" s="328">
        <v>1424117.4875250347</v>
      </c>
      <c r="N64" s="327">
        <v>0.31800678573630298</v>
      </c>
      <c r="O64" s="323">
        <v>1769987.162109375</v>
      </c>
      <c r="P64" s="323">
        <v>446319.6045974493</v>
      </c>
      <c r="Q64" s="327">
        <v>0.33718406261794942</v>
      </c>
    </row>
    <row r="65" spans="1:18">
      <c r="A65" s="336"/>
      <c r="B65" s="336"/>
      <c r="C65" s="160" t="s">
        <v>59</v>
      </c>
      <c r="D65" s="323">
        <v>60682303.140106723</v>
      </c>
      <c r="E65" s="323">
        <v>2571922.5960055813</v>
      </c>
      <c r="F65" s="324">
        <v>4.4259262663986471E-2</v>
      </c>
      <c r="G65" s="332">
        <v>40.354009608009534</v>
      </c>
      <c r="H65" s="332">
        <v>-2.6582828082988286</v>
      </c>
      <c r="I65" s="333">
        <v>2.3322045246160088</v>
      </c>
      <c r="J65" s="333">
        <v>0.17399473149611477</v>
      </c>
      <c r="K65" s="324">
        <v>8.0619934193046694E-2</v>
      </c>
      <c r="L65" s="325">
        <v>141523541.94747713</v>
      </c>
      <c r="M65" s="325">
        <v>16109149.575274304</v>
      </c>
      <c r="N65" s="324">
        <v>0.12844737570043657</v>
      </c>
      <c r="O65" s="323">
        <v>42050728.971277237</v>
      </c>
      <c r="P65" s="323">
        <v>1831371.0716056526</v>
      </c>
      <c r="Q65" s="324">
        <v>4.5534567612294151E-2</v>
      </c>
    </row>
    <row r="66" spans="1:18">
      <c r="A66" s="336"/>
      <c r="B66" s="336"/>
      <c r="C66" s="160" t="s">
        <v>15</v>
      </c>
      <c r="D66" s="323">
        <v>56220499.17096062</v>
      </c>
      <c r="E66" s="323">
        <v>7090849.7411704361</v>
      </c>
      <c r="F66" s="327">
        <v>0.14432933724275343</v>
      </c>
      <c r="G66" s="334">
        <v>37.386889526488183</v>
      </c>
      <c r="H66" s="334">
        <v>1.0219779943546357</v>
      </c>
      <c r="I66" s="335">
        <v>2.5090877036428854</v>
      </c>
      <c r="J66" s="335">
        <v>0.10575883706322253</v>
      </c>
      <c r="K66" s="327">
        <v>4.4005145751748478E-2</v>
      </c>
      <c r="L66" s="328">
        <v>141062163.16252232</v>
      </c>
      <c r="M66" s="328">
        <v>22987458.482968494</v>
      </c>
      <c r="N66" s="327">
        <v>0.19468571651612246</v>
      </c>
      <c r="O66" s="323">
        <v>42460195.343113184</v>
      </c>
      <c r="P66" s="323">
        <v>4934229.1171175539</v>
      </c>
      <c r="Q66" s="327">
        <v>0.13148839625878656</v>
      </c>
    </row>
    <row r="67" spans="1:18">
      <c r="A67" s="336"/>
      <c r="B67" s="336" t="s">
        <v>134</v>
      </c>
      <c r="C67" s="160" t="s">
        <v>96</v>
      </c>
      <c r="D67" s="323">
        <v>375613873.13004756</v>
      </c>
      <c r="E67" s="323">
        <v>46372384.068527222</v>
      </c>
      <c r="F67" s="324">
        <v>0.14084611329121502</v>
      </c>
      <c r="G67" s="332">
        <v>20.966326693432901</v>
      </c>
      <c r="H67" s="332">
        <v>0.63860550077028577</v>
      </c>
      <c r="I67" s="333">
        <v>2.71270232880177</v>
      </c>
      <c r="J67" s="333">
        <v>9.6582255084838309E-3</v>
      </c>
      <c r="K67" s="324">
        <v>3.5730920915114247E-3</v>
      </c>
      <c r="L67" s="325">
        <v>1018928628.3701326</v>
      </c>
      <c r="M67" s="325">
        <v>128974362.80288911</v>
      </c>
      <c r="N67" s="324">
        <v>0.14492246151624746</v>
      </c>
      <c r="O67" s="323">
        <v>277025704.20403802</v>
      </c>
      <c r="P67" s="323">
        <v>32654952.616991758</v>
      </c>
      <c r="Q67" s="324">
        <v>0.13362872768085698</v>
      </c>
    </row>
    <row r="68" spans="1:18">
      <c r="A68" s="336"/>
      <c r="B68" s="336"/>
      <c r="C68" s="160" t="s">
        <v>97</v>
      </c>
      <c r="D68" s="323">
        <v>21448673.681129407</v>
      </c>
      <c r="E68" s="323">
        <v>4607492.7865970954</v>
      </c>
      <c r="F68" s="327">
        <v>0.27358489974375683</v>
      </c>
      <c r="G68" s="334">
        <v>1.1972398564301621</v>
      </c>
      <c r="H68" s="334">
        <v>0.15744736018349137</v>
      </c>
      <c r="I68" s="335">
        <v>3.0641726522491521</v>
      </c>
      <c r="J68" s="335">
        <v>0.15902693682344893</v>
      </c>
      <c r="K68" s="327">
        <v>5.4739745403836325E-2</v>
      </c>
      <c r="L68" s="328">
        <v>65722439.320732884</v>
      </c>
      <c r="M68" s="328">
        <v>16796354.802273124</v>
      </c>
      <c r="N68" s="327">
        <v>0.34330061290590047</v>
      </c>
      <c r="O68" s="323">
        <v>19597215.711769622</v>
      </c>
      <c r="P68" s="323">
        <v>6352984.7042271942</v>
      </c>
      <c r="Q68" s="327">
        <v>0.47967939404026155</v>
      </c>
    </row>
    <row r="69" spans="1:18">
      <c r="A69" s="336"/>
      <c r="B69" s="336"/>
      <c r="C69" s="160" t="s">
        <v>59</v>
      </c>
      <c r="D69" s="323">
        <v>724555413.68421733</v>
      </c>
      <c r="E69" s="323">
        <v>24641121.605041981</v>
      </c>
      <c r="F69" s="324">
        <v>3.5205912900910644E-2</v>
      </c>
      <c r="G69" s="332">
        <v>40.443835005900077</v>
      </c>
      <c r="H69" s="332">
        <v>-2.7696209552555331</v>
      </c>
      <c r="I69" s="333">
        <v>2.3186988931227988</v>
      </c>
      <c r="J69" s="333">
        <v>7.9505161361160148E-2</v>
      </c>
      <c r="K69" s="324">
        <v>3.5506155735176667E-2</v>
      </c>
      <c r="L69" s="325">
        <v>1680025835.7157261</v>
      </c>
      <c r="M69" s="325">
        <v>112782140.12165189</v>
      </c>
      <c r="N69" s="324">
        <v>7.1962095262345954E-2</v>
      </c>
      <c r="O69" s="323">
        <v>527539078.12278324</v>
      </c>
      <c r="P69" s="323">
        <v>8225155.6663020253</v>
      </c>
      <c r="Q69" s="324">
        <v>1.5838504054339689E-2</v>
      </c>
    </row>
    <row r="70" spans="1:18">
      <c r="A70" s="336"/>
      <c r="B70" s="336"/>
      <c r="C70" s="160" t="s">
        <v>15</v>
      </c>
      <c r="D70" s="323">
        <v>668937901.33859694</v>
      </c>
      <c r="E70" s="323">
        <v>95772749.833176017</v>
      </c>
      <c r="F70" s="327">
        <v>0.16709450946490456</v>
      </c>
      <c r="G70" s="334">
        <v>37.339330574269077</v>
      </c>
      <c r="H70" s="334">
        <v>1.951501931034656</v>
      </c>
      <c r="I70" s="335">
        <v>2.4569000345666194</v>
      </c>
      <c r="J70" s="335">
        <v>2.4403399771854239E-2</v>
      </c>
      <c r="K70" s="327">
        <v>1.0032244000992506E-2</v>
      </c>
      <c r="L70" s="328">
        <v>1643513552.9217207</v>
      </c>
      <c r="M70" s="328">
        <v>249291250.70315266</v>
      </c>
      <c r="N70" s="327">
        <v>0.17880308635607522</v>
      </c>
      <c r="O70" s="323">
        <v>537491347.91479933</v>
      </c>
      <c r="P70" s="323">
        <v>59226006.430969179</v>
      </c>
      <c r="Q70" s="327">
        <v>0.12383503736068145</v>
      </c>
    </row>
    <row r="71" spans="1:18">
      <c r="A71" s="336"/>
      <c r="B71" s="336" t="s">
        <v>135</v>
      </c>
      <c r="C71" s="160" t="s">
        <v>96</v>
      </c>
      <c r="D71" s="323">
        <v>370341190.27955019</v>
      </c>
      <c r="E71" s="323">
        <v>41538753.592123389</v>
      </c>
      <c r="F71" s="324">
        <v>0.12633347249677424</v>
      </c>
      <c r="G71" s="332">
        <v>20.84976152878626</v>
      </c>
      <c r="H71" s="332">
        <v>0.47790127853892628</v>
      </c>
      <c r="I71" s="333">
        <v>2.7066156197588653</v>
      </c>
      <c r="J71" s="333">
        <v>4.1637526399775915E-3</v>
      </c>
      <c r="K71" s="324">
        <v>1.5407314707945609E-3</v>
      </c>
      <c r="L71" s="325">
        <v>1002371250.2507206</v>
      </c>
      <c r="M71" s="325">
        <v>113798491.31154418</v>
      </c>
      <c r="N71" s="324">
        <v>0.12806884992445935</v>
      </c>
      <c r="O71" s="323">
        <v>272010221.95907229</v>
      </c>
      <c r="P71" s="323">
        <v>27612865.560703307</v>
      </c>
      <c r="Q71" s="324">
        <v>0.11298348708688236</v>
      </c>
    </row>
    <row r="72" spans="1:18">
      <c r="A72" s="336"/>
      <c r="B72" s="336"/>
      <c r="C72" s="160" t="s">
        <v>97</v>
      </c>
      <c r="D72" s="323">
        <v>21092787.052250497</v>
      </c>
      <c r="E72" s="323">
        <v>4570346.5413833242</v>
      </c>
      <c r="F72" s="327">
        <v>0.27661449519986508</v>
      </c>
      <c r="G72" s="334">
        <v>1.1874984245876836</v>
      </c>
      <c r="H72" s="334">
        <v>0.16380513182662559</v>
      </c>
      <c r="I72" s="335">
        <v>3.0483558988164914</v>
      </c>
      <c r="J72" s="335">
        <v>0.14821675066128925</v>
      </c>
      <c r="K72" s="327">
        <v>5.1106772154560554E-2</v>
      </c>
      <c r="L72" s="328">
        <v>64298321.83320792</v>
      </c>
      <c r="M72" s="328">
        <v>16380945.284576595</v>
      </c>
      <c r="N72" s="327">
        <v>0.34185814133525405</v>
      </c>
      <c r="O72" s="323">
        <v>19150896.107172165</v>
      </c>
      <c r="P72" s="323">
        <v>6357366.618575206</v>
      </c>
      <c r="Q72" s="327">
        <v>0.49692046469597073</v>
      </c>
    </row>
    <row r="73" spans="1:18">
      <c r="A73" s="336"/>
      <c r="B73" s="336"/>
      <c r="C73" s="160" t="s">
        <v>59</v>
      </c>
      <c r="D73" s="323">
        <v>721983491.08819687</v>
      </c>
      <c r="E73" s="323">
        <v>17557554.876320481</v>
      </c>
      <c r="F73" s="324">
        <v>2.4924628656829498E-2</v>
      </c>
      <c r="G73" s="332">
        <v>40.646798174263751</v>
      </c>
      <c r="H73" s="332">
        <v>-2.9978501858094901</v>
      </c>
      <c r="I73" s="333">
        <v>2.3046464450766653</v>
      </c>
      <c r="J73" s="333">
        <v>7.081897934230641E-2</v>
      </c>
      <c r="K73" s="324">
        <v>3.1702976361706187E-2</v>
      </c>
      <c r="L73" s="325">
        <v>1663916686.1404531</v>
      </c>
      <c r="M73" s="325">
        <v>90350682.254724026</v>
      </c>
      <c r="N73" s="324">
        <v>5.7417789931667337E-2</v>
      </c>
      <c r="O73" s="323">
        <v>525707707.05117786</v>
      </c>
      <c r="P73" s="323">
        <v>3792878.6590039134</v>
      </c>
      <c r="Q73" s="324">
        <v>7.2672368223151776E-3</v>
      </c>
    </row>
    <row r="74" spans="1:18">
      <c r="A74" s="336"/>
      <c r="B74" s="336"/>
      <c r="C74" s="160" t="s">
        <v>15</v>
      </c>
      <c r="D74" s="323">
        <v>661847051.59742355</v>
      </c>
      <c r="E74" s="323">
        <v>98036087.274742365</v>
      </c>
      <c r="F74" s="327">
        <v>0.17388112945358436</v>
      </c>
      <c r="G74" s="334">
        <v>37.261189293905453</v>
      </c>
      <c r="H74" s="334">
        <v>2.3287286696619702</v>
      </c>
      <c r="I74" s="335">
        <v>2.4484903128713436</v>
      </c>
      <c r="J74" s="335">
        <v>8.0021468224726888E-3</v>
      </c>
      <c r="K74" s="327">
        <v>3.2789123642537857E-3</v>
      </c>
      <c r="L74" s="328">
        <v>1620526094.4387519</v>
      </c>
      <c r="M74" s="328">
        <v>244552108.12064624</v>
      </c>
      <c r="N74" s="327">
        <v>0.17773018280311387</v>
      </c>
      <c r="O74" s="323">
        <v>532557118.79768217</v>
      </c>
      <c r="P74" s="323">
        <v>58198477.53354466</v>
      </c>
      <c r="Q74" s="327">
        <v>0.12268876852005728</v>
      </c>
      <c r="R74" s="231"/>
    </row>
  </sheetData>
  <mergeCells count="32"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DFA31D6-2ABE-48CE-BFDC-BF5BAD9434CA}"/>
</file>

<file path=customXml/itemProps2.xml><?xml version="1.0" encoding="utf-8"?>
<ds:datastoreItem xmlns:ds="http://schemas.openxmlformats.org/officeDocument/2006/customXml" ds:itemID="{E426EFDE-270F-4F32-A0A3-D7FBCD1EF819}"/>
</file>

<file path=customXml/itemProps3.xml><?xml version="1.0" encoding="utf-8"?>
<ds:datastoreItem xmlns:ds="http://schemas.openxmlformats.org/officeDocument/2006/customXml" ds:itemID="{C48C9E8E-28FE-4EB2-8BFB-8AEDC9ED46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 with C</vt:lpstr>
      <vt:lpstr>TOTAL U.S. MULO+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Madlyn Daley</cp:lastModifiedBy>
  <cp:lastPrinted>2014-10-21T15:27:11Z</cp:lastPrinted>
  <dcterms:created xsi:type="dcterms:W3CDTF">2014-10-20T20:29:55Z</dcterms:created>
  <dcterms:modified xsi:type="dcterms:W3CDTF">2025-03-06T19:16:53Z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</Properties>
</file>